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bookViews>
    <workbookView xWindow="0" yWindow="465" windowWidth="15240" windowHeight="7155" firstSheet="1" activeTab="8"/>
  </bookViews>
  <sheets>
    <sheet name="About" sheetId="1" r:id="rId1"/>
    <sheet name="CtIEPpUESoS" sheetId="3" r:id="rId2"/>
    <sheet name="natural gas fuel switch" sheetId="44" r:id="rId3"/>
    <sheet name="Method" sheetId="55" r:id="rId4"/>
    <sheet name="Calculate cost solar steam Btu" sheetId="51" r:id="rId5"/>
    <sheet name="Finance Model" sheetId="53" r:id="rId6"/>
    <sheet name="Production and earnings" sheetId="47" r:id="rId7"/>
    <sheet name="Debt" sheetId="48" r:id="rId8"/>
    <sheet name="Adjust state corporate tax" sheetId="52" r:id="rId9"/>
    <sheet name="Taxes" sheetId="50" r:id="rId10"/>
    <sheet name="Equity" sheetId="49" r:id="rId11"/>
    <sheet name="Solar steam agency cost" sheetId="45" r:id="rId12"/>
    <sheet name="petroleum refining" sheetId="35" r:id="rId13"/>
    <sheet name="Efficiency adjustment to Morrow" sheetId="14" r:id="rId14"/>
    <sheet name="Efficiency background" sheetId="11" r:id="rId15"/>
    <sheet name="Morrow et al supply curve" sheetId="9" r:id="rId16"/>
    <sheet name="GREET data" sheetId="15" r:id="rId17"/>
    <sheet name="cost multiplier" sheetId="8" r:id="rId18"/>
    <sheet name="Summarize refinery energy use" sheetId="23" r:id="rId19"/>
    <sheet name="Refinery waste heat reduction" sheetId="16" r:id="rId20"/>
    <sheet name="Refinery-Potential EE standards" sheetId="24" r:id="rId21"/>
    <sheet name="oil and gas extraction (OGE)" sheetId="36" r:id="rId22"/>
    <sheet name="Pathways OGE enrgy+EE potential" sheetId="25" r:id="rId23"/>
    <sheet name="OGE - EE cost" sheetId="27" r:id="rId24"/>
    <sheet name="other industry" sheetId="37" r:id="rId25"/>
    <sheet name="Cost of EE in Other Industry" sheetId="19" r:id="rId26"/>
    <sheet name="NGPS potential" sheetId="40" r:id="rId27"/>
    <sheet name="Pathways sector energy demand" sheetId="29" r:id="rId28"/>
    <sheet name="Agriculture" sheetId="41" r:id="rId29"/>
    <sheet name="Other industry energy use+cost" sheetId="18" r:id="rId30"/>
    <sheet name="overview of ind EE potential" sheetId="42" r:id="rId31"/>
    <sheet name="Estimate EE implementation cost" sheetId="43" r:id="rId32"/>
    <sheet name="Weighted avg energy efficiency" sheetId="39" r:id="rId33"/>
  </sheets>
  <externalReferences>
    <externalReference r:id="rId34"/>
    <externalReference r:id="rId35"/>
  </externalReferences>
  <definedNames>
    <definedName name="Results_EnergyFunctionalUnit">#REF!</definedName>
    <definedName name="Results_EnergyUnit_Emission">#REF!</definedName>
    <definedName name="Results_EnergyUnit_Energy">#REF!</definedName>
    <definedName name="Results_ServiceFunctionalUnit">#REF!</definedName>
    <definedName name="Results_ServiceUnit_Emission">#REF!</definedName>
    <definedName name="Results_ServiceUnit_Energy">#REF!</definedName>
    <definedName name="Veh_Type_Option">[1]Inputs!$E$16</definedName>
  </definedNames>
  <calcPr calcId="145621"/>
</workbook>
</file>

<file path=xl/calcChain.xml><?xml version="1.0" encoding="utf-8"?>
<calcChain xmlns="http://schemas.openxmlformats.org/spreadsheetml/2006/main">
  <c r="D46" i="55" l="1"/>
  <c r="A20" i="47"/>
  <c r="B20" i="47"/>
  <c r="B21" i="47" s="1"/>
  <c r="B31" i="47" l="1"/>
  <c r="B1" i="45"/>
  <c r="B15" i="51" s="1"/>
  <c r="C10" i="45"/>
  <c r="A15" i="51"/>
  <c r="B16" i="50"/>
  <c r="B17" i="50" s="1"/>
  <c r="B2" i="52"/>
  <c r="B4" i="52"/>
  <c r="B33" i="52"/>
  <c r="B40" i="52"/>
  <c r="B43" i="52"/>
  <c r="B51" i="52"/>
  <c r="B38" i="52"/>
  <c r="B39" i="52"/>
  <c r="B42" i="52"/>
  <c r="B44" i="52"/>
  <c r="B45" i="52"/>
  <c r="B46" i="52"/>
  <c r="B48" i="52"/>
  <c r="B50" i="52"/>
  <c r="B52" i="52"/>
  <c r="B54" i="52"/>
  <c r="B55" i="52"/>
  <c r="B16" i="52"/>
  <c r="B18" i="52"/>
  <c r="B19" i="52"/>
  <c r="B20" i="52"/>
  <c r="B26" i="52"/>
  <c r="B27" i="52"/>
  <c r="B28" i="52"/>
  <c r="B29" i="52"/>
  <c r="B31" i="52"/>
  <c r="B32" i="52"/>
  <c r="B35" i="52"/>
  <c r="B36" i="52"/>
  <c r="B15" i="52"/>
  <c r="B13" i="52"/>
  <c r="B12" i="52"/>
  <c r="B9" i="52"/>
  <c r="B7" i="52"/>
  <c r="A7" i="52"/>
  <c r="A8" i="52"/>
  <c r="A9" i="52"/>
  <c r="A10" i="52"/>
  <c r="A11" i="52"/>
  <c r="A12" i="52"/>
  <c r="A13" i="52"/>
  <c r="A14" i="52"/>
  <c r="A15" i="52"/>
  <c r="A16" i="52"/>
  <c r="A17" i="52"/>
  <c r="A18" i="52"/>
  <c r="A19" i="52"/>
  <c r="A20" i="52"/>
  <c r="A21" i="52"/>
  <c r="A22" i="52"/>
  <c r="A23" i="52"/>
  <c r="A24" i="52"/>
  <c r="A25" i="52"/>
  <c r="A26" i="52"/>
  <c r="A27" i="52"/>
  <c r="A28" i="52"/>
  <c r="A29" i="52"/>
  <c r="A30" i="52"/>
  <c r="A31" i="52"/>
  <c r="A32" i="52"/>
  <c r="A33" i="52"/>
  <c r="A34" i="52"/>
  <c r="A35" i="52"/>
  <c r="A36" i="52"/>
  <c r="A37" i="52"/>
  <c r="A38" i="52"/>
  <c r="A39" i="52"/>
  <c r="A40" i="52"/>
  <c r="A41" i="52"/>
  <c r="A42" i="52"/>
  <c r="A43" i="52"/>
  <c r="A44" i="52"/>
  <c r="A45" i="52"/>
  <c r="A46" i="52"/>
  <c r="A47" i="52"/>
  <c r="A48" i="52"/>
  <c r="A49" i="52"/>
  <c r="A50" i="52"/>
  <c r="A51" i="52"/>
  <c r="A52" i="52"/>
  <c r="A53" i="52"/>
  <c r="A54" i="52"/>
  <c r="A55" i="52"/>
  <c r="A56" i="52"/>
  <c r="A1" i="51" l="1"/>
  <c r="A3" i="51"/>
  <c r="D8" i="49"/>
  <c r="E8" i="49" s="1"/>
  <c r="C9" i="49"/>
  <c r="C8" i="49"/>
  <c r="B9" i="49"/>
  <c r="B8" i="49"/>
  <c r="B7" i="49"/>
  <c r="B4" i="49"/>
  <c r="B17" i="48"/>
  <c r="B16" i="48"/>
  <c r="C13" i="48"/>
  <c r="D13" i="48"/>
  <c r="E13" i="48"/>
  <c r="F13" i="48"/>
  <c r="G13" i="48"/>
  <c r="H13" i="48"/>
  <c r="I13" i="48"/>
  <c r="J13" i="48"/>
  <c r="K13" i="48"/>
  <c r="L13" i="48"/>
  <c r="M13" i="48"/>
  <c r="N13" i="48"/>
  <c r="O13" i="48"/>
  <c r="P13" i="48"/>
  <c r="Q13" i="48"/>
  <c r="R13" i="48"/>
  <c r="S13" i="48"/>
  <c r="T13" i="48"/>
  <c r="U13" i="48"/>
  <c r="B13" i="48"/>
  <c r="A6" i="50"/>
  <c r="A5" i="50"/>
  <c r="A22" i="50"/>
  <c r="B22" i="50"/>
  <c r="C27" i="50" s="1"/>
  <c r="C6" i="50" s="1"/>
  <c r="B1" i="47"/>
  <c r="B12" i="48" s="1"/>
  <c r="B4" i="50" l="1"/>
  <c r="B7" i="50"/>
  <c r="F8" i="49"/>
  <c r="E9" i="49"/>
  <c r="D9" i="49"/>
  <c r="R6" i="50"/>
  <c r="N27" i="50"/>
  <c r="N6" i="50" s="1"/>
  <c r="J27" i="50"/>
  <c r="J6" i="50" s="1"/>
  <c r="U6" i="50"/>
  <c r="Q6" i="50"/>
  <c r="M27" i="50"/>
  <c r="M6" i="50" s="1"/>
  <c r="I27" i="50"/>
  <c r="I6" i="50" s="1"/>
  <c r="T6" i="50"/>
  <c r="P27" i="50"/>
  <c r="P6" i="50" s="1"/>
  <c r="L27" i="50"/>
  <c r="L6" i="50" s="1"/>
  <c r="S6" i="50"/>
  <c r="O27" i="50"/>
  <c r="O6" i="50" s="1"/>
  <c r="K27" i="50"/>
  <c r="K6" i="50" s="1"/>
  <c r="B27" i="50"/>
  <c r="B6" i="50" s="1"/>
  <c r="H27" i="50"/>
  <c r="H6" i="50" s="1"/>
  <c r="D27" i="50"/>
  <c r="D6" i="50" s="1"/>
  <c r="F27" i="50"/>
  <c r="F6" i="50" s="1"/>
  <c r="E27" i="50"/>
  <c r="E6" i="50" s="1"/>
  <c r="G27" i="50"/>
  <c r="G6" i="50" s="1"/>
  <c r="G8" i="49" l="1"/>
  <c r="F9" i="49"/>
  <c r="G9" i="49" l="1"/>
  <c r="H8" i="49"/>
  <c r="I8" i="49" l="1"/>
  <c r="H9" i="49"/>
  <c r="J8" i="49" l="1"/>
  <c r="I9" i="49"/>
  <c r="K8" i="49" l="1"/>
  <c r="J9" i="49"/>
  <c r="K9" i="49" l="1"/>
  <c r="L8" i="49"/>
  <c r="M8" i="49" l="1"/>
  <c r="L9" i="49"/>
  <c r="N8" i="49" l="1"/>
  <c r="M9" i="49"/>
  <c r="N9" i="49" l="1"/>
  <c r="O8" i="49"/>
  <c r="O9" i="49" l="1"/>
  <c r="P8" i="49"/>
  <c r="Q8" i="49" l="1"/>
  <c r="P9" i="49"/>
  <c r="R8" i="49" l="1"/>
  <c r="Q9" i="49"/>
  <c r="S8" i="49" l="1"/>
  <c r="R9" i="49"/>
  <c r="S9" i="49" l="1"/>
  <c r="T8" i="49"/>
  <c r="U8" i="49" l="1"/>
  <c r="U9" i="49" s="1"/>
  <c r="T9" i="49"/>
  <c r="B13" i="49" l="1"/>
  <c r="B3" i="51" s="1"/>
  <c r="B3" i="49"/>
  <c r="B3" i="48"/>
  <c r="B9" i="48" s="1"/>
  <c r="B23" i="48" l="1"/>
  <c r="B18" i="48"/>
  <c r="C16" i="48" s="1"/>
  <c r="C17" i="48" l="1"/>
  <c r="C7" i="50" l="1"/>
  <c r="C18" i="48"/>
  <c r="D16" i="48" s="1"/>
  <c r="D17" i="48" s="1"/>
  <c r="D18" i="48" l="1"/>
  <c r="E16" i="48" s="1"/>
  <c r="E17" i="48" s="1"/>
  <c r="D7" i="50"/>
  <c r="E18" i="48" l="1"/>
  <c r="F16" i="48" s="1"/>
  <c r="F17" i="48" s="1"/>
  <c r="E7" i="50"/>
  <c r="F18" i="48" l="1"/>
  <c r="G16" i="48" s="1"/>
  <c r="G17" i="48" s="1"/>
  <c r="F7" i="50"/>
  <c r="G18" i="48" l="1"/>
  <c r="H16" i="48" s="1"/>
  <c r="H17" i="48" s="1"/>
  <c r="G7" i="50"/>
  <c r="H18" i="48" l="1"/>
  <c r="I16" i="48" s="1"/>
  <c r="I17" i="48" s="1"/>
  <c r="H7" i="50"/>
  <c r="I18" i="48" l="1"/>
  <c r="J16" i="48" s="1"/>
  <c r="J17" i="48" s="1"/>
  <c r="I7" i="50"/>
  <c r="J18" i="48" l="1"/>
  <c r="K16" i="48" s="1"/>
  <c r="K17" i="48" s="1"/>
  <c r="J7" i="50"/>
  <c r="K18" i="48" l="1"/>
  <c r="L16" i="48" s="1"/>
  <c r="L17" i="48" s="1"/>
  <c r="K7" i="50"/>
  <c r="L18" i="48" l="1"/>
  <c r="M16" i="48" s="1"/>
  <c r="M17" i="48" s="1"/>
  <c r="L7" i="50"/>
  <c r="M18" i="48" l="1"/>
  <c r="N16" i="48" s="1"/>
  <c r="N17" i="48" s="1"/>
  <c r="M7" i="50"/>
  <c r="N18" i="48" l="1"/>
  <c r="O16" i="48" s="1"/>
  <c r="O17" i="48" s="1"/>
  <c r="N7" i="50"/>
  <c r="O18" i="48" l="1"/>
  <c r="P16" i="48" s="1"/>
  <c r="O7" i="50"/>
  <c r="P17" i="48" l="1"/>
  <c r="P18" i="48" l="1"/>
  <c r="Q16" i="48" s="1"/>
  <c r="Q17" i="48" s="1"/>
  <c r="P7" i="50"/>
  <c r="Q18" i="48" l="1"/>
  <c r="R16" i="48" s="1"/>
  <c r="R17" i="48" s="1"/>
  <c r="Q7" i="50"/>
  <c r="R18" i="48" l="1"/>
  <c r="S16" i="48" s="1"/>
  <c r="S17" i="48" s="1"/>
  <c r="R7" i="50"/>
  <c r="S18" i="48" l="1"/>
  <c r="T16" i="48" s="1"/>
  <c r="T17" i="48" s="1"/>
  <c r="S7" i="50"/>
  <c r="T18" i="48" l="1"/>
  <c r="U16" i="48" s="1"/>
  <c r="U17" i="48" s="1"/>
  <c r="T7" i="50"/>
  <c r="U18" i="48" l="1"/>
  <c r="B24" i="48" s="1"/>
  <c r="B5" i="51" s="1"/>
  <c r="U7" i="50"/>
  <c r="B14" i="47" l="1"/>
  <c r="B15" i="47" s="1"/>
  <c r="G26" i="47"/>
  <c r="B16" i="47" l="1"/>
  <c r="B11" i="51" s="1"/>
  <c r="J27" i="47"/>
  <c r="J28" i="47" s="1"/>
  <c r="J38" i="47" s="1"/>
  <c r="J39" i="47" s="1"/>
  <c r="F2" i="47" s="1"/>
  <c r="N27" i="47"/>
  <c r="N28" i="47" s="1"/>
  <c r="N38" i="47" s="1"/>
  <c r="N39" i="47" s="1"/>
  <c r="J2" i="47" s="1"/>
  <c r="R27" i="47"/>
  <c r="R28" i="47" s="1"/>
  <c r="R38" i="47" s="1"/>
  <c r="R39" i="47" s="1"/>
  <c r="N2" i="47" s="1"/>
  <c r="V27" i="47"/>
  <c r="V28" i="47" s="1"/>
  <c r="V38" i="47" s="1"/>
  <c r="V39" i="47" s="1"/>
  <c r="R2" i="47" s="1"/>
  <c r="G27" i="47"/>
  <c r="K27" i="47"/>
  <c r="K28" i="47" s="1"/>
  <c r="K38" i="47" s="1"/>
  <c r="K39" i="47" s="1"/>
  <c r="G2" i="47" s="1"/>
  <c r="O27" i="47"/>
  <c r="O28" i="47" s="1"/>
  <c r="O38" i="47" s="1"/>
  <c r="O39" i="47" s="1"/>
  <c r="K2" i="47" s="1"/>
  <c r="S27" i="47"/>
  <c r="S28" i="47" s="1"/>
  <c r="S38" i="47" s="1"/>
  <c r="S39" i="47" s="1"/>
  <c r="O2" i="47" s="1"/>
  <c r="W27" i="47"/>
  <c r="W28" i="47" s="1"/>
  <c r="W38" i="47" s="1"/>
  <c r="W39" i="47" s="1"/>
  <c r="S2" i="47" s="1"/>
  <c r="I27" i="47"/>
  <c r="I28" i="47" s="1"/>
  <c r="I38" i="47" s="1"/>
  <c r="I39" i="47" s="1"/>
  <c r="E2" i="47" s="1"/>
  <c r="M27" i="47"/>
  <c r="M28" i="47" s="1"/>
  <c r="M38" i="47" s="1"/>
  <c r="M39" i="47" s="1"/>
  <c r="I2" i="47" s="1"/>
  <c r="U27" i="47"/>
  <c r="U28" i="47" s="1"/>
  <c r="U38" i="47" s="1"/>
  <c r="U39" i="47" s="1"/>
  <c r="Q2" i="47" s="1"/>
  <c r="H27" i="47"/>
  <c r="H28" i="47" s="1"/>
  <c r="H38" i="47" s="1"/>
  <c r="H39" i="47" s="1"/>
  <c r="D2" i="47" s="1"/>
  <c r="L27" i="47"/>
  <c r="L28" i="47" s="1"/>
  <c r="L38" i="47" s="1"/>
  <c r="L39" i="47" s="1"/>
  <c r="H2" i="47" s="1"/>
  <c r="P27" i="47"/>
  <c r="T27" i="47"/>
  <c r="T28" i="47" s="1"/>
  <c r="T38" i="47" s="1"/>
  <c r="T39" i="47" s="1"/>
  <c r="P2" i="47" s="1"/>
  <c r="X27" i="47"/>
  <c r="X28" i="47" s="1"/>
  <c r="X38" i="47" s="1"/>
  <c r="X39" i="47" s="1"/>
  <c r="T2" i="47" s="1"/>
  <c r="Q27" i="47"/>
  <c r="Q28" i="47" s="1"/>
  <c r="Q38" i="47" s="1"/>
  <c r="Q39" i="47" s="1"/>
  <c r="M2" i="47" s="1"/>
  <c r="Y27" i="47"/>
  <c r="Y28" i="47" s="1"/>
  <c r="Y38" i="47" s="1"/>
  <c r="Y39" i="47" s="1"/>
  <c r="U2" i="47" s="1"/>
  <c r="H26" i="47"/>
  <c r="C7" i="49"/>
  <c r="C1" i="47"/>
  <c r="P28" i="47"/>
  <c r="P38" i="47" s="1"/>
  <c r="P39" i="47" s="1"/>
  <c r="L2" i="47" s="1"/>
  <c r="F27" i="47"/>
  <c r="F28" i="47" s="1"/>
  <c r="F38" i="47" s="1"/>
  <c r="F39" i="47" s="1"/>
  <c r="B2" i="47" s="1"/>
  <c r="G28" i="47"/>
  <c r="G38" i="47" s="1"/>
  <c r="G39" i="47" s="1"/>
  <c r="C2" i="47" s="1"/>
  <c r="G5" i="50" l="1"/>
  <c r="G9" i="50" s="1"/>
  <c r="G10" i="50" s="1"/>
  <c r="N5" i="50"/>
  <c r="N9" i="50" s="1"/>
  <c r="N10" i="50" s="1"/>
  <c r="Q5" i="50"/>
  <c r="Q9" i="50" s="1"/>
  <c r="Q10" i="50" s="1"/>
  <c r="T5" i="50"/>
  <c r="T9" i="50" s="1"/>
  <c r="T10" i="50" s="1"/>
  <c r="D5" i="50"/>
  <c r="D9" i="50" s="1"/>
  <c r="D10" i="50" s="1"/>
  <c r="S5" i="50"/>
  <c r="S9" i="50" s="1"/>
  <c r="S10" i="50" s="1"/>
  <c r="C5" i="50"/>
  <c r="C9" i="50" s="1"/>
  <c r="C10" i="50" s="1"/>
  <c r="J5" i="50"/>
  <c r="J9" i="50" s="1"/>
  <c r="J10" i="50" s="1"/>
  <c r="M5" i="50"/>
  <c r="M9" i="50" s="1"/>
  <c r="M10" i="50" s="1"/>
  <c r="P5" i="50"/>
  <c r="P9" i="50" s="1"/>
  <c r="P10" i="50" s="1"/>
  <c r="O5" i="50"/>
  <c r="O9" i="50" s="1"/>
  <c r="O10" i="50" s="1"/>
  <c r="F5" i="50"/>
  <c r="F9" i="50" s="1"/>
  <c r="F10" i="50" s="1"/>
  <c r="I5" i="50"/>
  <c r="I9" i="50" s="1"/>
  <c r="I10" i="50" s="1"/>
  <c r="L5" i="50"/>
  <c r="L9" i="50" s="1"/>
  <c r="L10" i="50" s="1"/>
  <c r="K5" i="50"/>
  <c r="K9" i="50" s="1"/>
  <c r="K10" i="50" s="1"/>
  <c r="R5" i="50"/>
  <c r="R9" i="50" s="1"/>
  <c r="R10" i="50" s="1"/>
  <c r="U5" i="50"/>
  <c r="U9" i="50" s="1"/>
  <c r="U10" i="50" s="1"/>
  <c r="E5" i="50"/>
  <c r="E9" i="50" s="1"/>
  <c r="E10" i="50" s="1"/>
  <c r="H5" i="50"/>
  <c r="H9" i="50" s="1"/>
  <c r="H10" i="50" s="1"/>
  <c r="C12" i="48"/>
  <c r="C4" i="50"/>
  <c r="I26" i="47"/>
  <c r="D7" i="49"/>
  <c r="D1" i="47"/>
  <c r="B1" i="50" l="1"/>
  <c r="B4" i="51" s="1"/>
  <c r="B7" i="51" s="1"/>
  <c r="B4" i="47"/>
  <c r="B1" i="51" s="1"/>
  <c r="B5" i="50"/>
  <c r="B9" i="50" s="1"/>
  <c r="B10" i="50" s="1"/>
  <c r="D12" i="48"/>
  <c r="D4" i="50"/>
  <c r="J26" i="47"/>
  <c r="E7" i="49"/>
  <c r="E1" i="47"/>
  <c r="B9" i="51" l="1"/>
  <c r="B13" i="51" s="1"/>
  <c r="B17" i="51" s="1"/>
  <c r="B7" i="3" s="1"/>
  <c r="K26" i="47"/>
  <c r="F7" i="49"/>
  <c r="F1" i="47"/>
  <c r="E4" i="50"/>
  <c r="E12" i="48"/>
  <c r="L26" i="47" l="1"/>
  <c r="G7" i="49"/>
  <c r="G1" i="47"/>
  <c r="F12" i="48"/>
  <c r="F4" i="50"/>
  <c r="M26" i="47" l="1"/>
  <c r="H7" i="49"/>
  <c r="H1" i="47"/>
  <c r="G12" i="48"/>
  <c r="G4" i="50"/>
  <c r="N26" i="47" l="1"/>
  <c r="I7" i="49"/>
  <c r="I1" i="47"/>
  <c r="H12" i="48"/>
  <c r="H4" i="50"/>
  <c r="O26" i="47" l="1"/>
  <c r="J7" i="49"/>
  <c r="J1" i="47"/>
  <c r="I4" i="50"/>
  <c r="I12" i="48"/>
  <c r="P26" i="47" l="1"/>
  <c r="K7" i="49"/>
  <c r="K1" i="47"/>
  <c r="J12" i="48"/>
  <c r="J4" i="50"/>
  <c r="Q26" i="47" l="1"/>
  <c r="L7" i="49"/>
  <c r="L1" i="47"/>
  <c r="K12" i="48"/>
  <c r="K4" i="50"/>
  <c r="R26" i="47" l="1"/>
  <c r="M7" i="49"/>
  <c r="M1" i="47"/>
  <c r="L12" i="48"/>
  <c r="L4" i="50"/>
  <c r="S26" i="47" l="1"/>
  <c r="N7" i="49"/>
  <c r="N1" i="47"/>
  <c r="M4" i="50"/>
  <c r="M12" i="48"/>
  <c r="T26" i="47" l="1"/>
  <c r="O7" i="49"/>
  <c r="O1" i="47"/>
  <c r="N12" i="48"/>
  <c r="N4" i="50"/>
  <c r="U26" i="47" l="1"/>
  <c r="P7" i="49"/>
  <c r="P1" i="47"/>
  <c r="O12" i="48"/>
  <c r="O4" i="50"/>
  <c r="V26" i="47" l="1"/>
  <c r="Q7" i="49"/>
  <c r="Q1" i="47"/>
  <c r="P12" i="48"/>
  <c r="P4" i="50"/>
  <c r="W26" i="47" l="1"/>
  <c r="R7" i="49"/>
  <c r="R1" i="47"/>
  <c r="Q4" i="50"/>
  <c r="Q12" i="48"/>
  <c r="X26" i="47" l="1"/>
  <c r="S7" i="49"/>
  <c r="S1" i="47"/>
  <c r="R12" i="48"/>
  <c r="R4" i="50"/>
  <c r="A46" i="43"/>
  <c r="K46" i="43"/>
  <c r="K48" i="43" s="1"/>
  <c r="C57" i="43"/>
  <c r="C46" i="43" s="1"/>
  <c r="D57" i="43"/>
  <c r="D46" i="43" s="1"/>
  <c r="E57" i="43"/>
  <c r="E46" i="43" s="1"/>
  <c r="E48" i="43" s="1"/>
  <c r="F57" i="43"/>
  <c r="F46" i="43" s="1"/>
  <c r="F48" i="43" s="1"/>
  <c r="G57" i="43"/>
  <c r="G46" i="43" s="1"/>
  <c r="G48" i="43" s="1"/>
  <c r="H57" i="43"/>
  <c r="H46" i="43" s="1"/>
  <c r="H48" i="43" s="1"/>
  <c r="I57" i="43"/>
  <c r="I46" i="43" s="1"/>
  <c r="I48" i="43" s="1"/>
  <c r="J57" i="43"/>
  <c r="J46" i="43" s="1"/>
  <c r="J48" i="43" s="1"/>
  <c r="K57" i="43"/>
  <c r="L57" i="43"/>
  <c r="L46" i="43" s="1"/>
  <c r="L48" i="43" s="1"/>
  <c r="M57" i="43"/>
  <c r="M46" i="43" s="1"/>
  <c r="M48" i="43" s="1"/>
  <c r="N57" i="43"/>
  <c r="N46" i="43" s="1"/>
  <c r="N48" i="43" s="1"/>
  <c r="O57" i="43"/>
  <c r="O46" i="43" s="1"/>
  <c r="O48" i="43" s="1"/>
  <c r="B57" i="43"/>
  <c r="B46" i="43" s="1"/>
  <c r="B37" i="45"/>
  <c r="F35" i="45"/>
  <c r="G35" i="45"/>
  <c r="H35" i="45"/>
  <c r="I35" i="45"/>
  <c r="J35" i="45"/>
  <c r="K35" i="45"/>
  <c r="L35" i="45"/>
  <c r="M35" i="45"/>
  <c r="N35" i="45"/>
  <c r="O35" i="45"/>
  <c r="E35" i="45"/>
  <c r="Y26" i="47" l="1"/>
  <c r="T7" i="49"/>
  <c r="T1" i="47"/>
  <c r="S12" i="48"/>
  <c r="S4" i="50"/>
  <c r="B50" i="43"/>
  <c r="T12" i="48" l="1"/>
  <c r="T4" i="50"/>
  <c r="U7" i="49"/>
  <c r="U1" i="47"/>
  <c r="C8" i="45"/>
  <c r="U4" i="50" l="1"/>
  <c r="U12" i="48"/>
  <c r="E12" i="43"/>
  <c r="B8" i="43" l="1"/>
  <c r="B33" i="39" s="1"/>
  <c r="B3" i="43"/>
  <c r="B2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B12" i="39"/>
  <c r="C12" i="39"/>
  <c r="D12" i="39"/>
  <c r="E12" i="39"/>
  <c r="F12" i="39"/>
  <c r="G12" i="39"/>
  <c r="H12" i="39"/>
  <c r="I12" i="39"/>
  <c r="J12" i="39"/>
  <c r="K12" i="39"/>
  <c r="L12" i="39"/>
  <c r="M12" i="39"/>
  <c r="N12" i="39"/>
  <c r="O12" i="39"/>
  <c r="P12" i="39"/>
  <c r="Q12" i="39"/>
  <c r="R12" i="39"/>
  <c r="S12" i="39"/>
  <c r="T12" i="39"/>
  <c r="U12" i="39"/>
  <c r="V12" i="39"/>
  <c r="W12" i="39"/>
  <c r="X12" i="39"/>
  <c r="Y12" i="39"/>
  <c r="Z12" i="39"/>
  <c r="AA12" i="39"/>
  <c r="AB12" i="39"/>
  <c r="AC12" i="39"/>
  <c r="AD12" i="39"/>
  <c r="AE12" i="39"/>
  <c r="AF12" i="39"/>
  <c r="AG12" i="39"/>
  <c r="AH12" i="39"/>
  <c r="AI12" i="39"/>
  <c r="AJ12"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11" i="39"/>
  <c r="C11" i="39"/>
  <c r="F11" i="39"/>
  <c r="G11" i="39"/>
  <c r="H11" i="39"/>
  <c r="I11" i="39"/>
  <c r="J11" i="39"/>
  <c r="K11" i="39"/>
  <c r="L11" i="39"/>
  <c r="M11" i="39"/>
  <c r="N11" i="39"/>
  <c r="O11" i="39"/>
  <c r="P11" i="39"/>
  <c r="Q11" i="39"/>
  <c r="R11" i="39"/>
  <c r="S11" i="39"/>
  <c r="T11" i="39"/>
  <c r="U11" i="39"/>
  <c r="V11" i="39"/>
  <c r="W11" i="39"/>
  <c r="X11" i="39"/>
  <c r="Y11" i="39"/>
  <c r="Z11" i="39"/>
  <c r="AA11" i="39"/>
  <c r="AB11" i="39"/>
  <c r="AC11" i="39"/>
  <c r="AD11" i="39"/>
  <c r="AE11" i="39"/>
  <c r="AF11" i="39"/>
  <c r="AG11" i="39"/>
  <c r="AH11" i="39"/>
  <c r="AI11" i="39"/>
  <c r="AJ11" i="39"/>
  <c r="C62" i="18"/>
  <c r="D62" i="18"/>
  <c r="D11" i="39" s="1"/>
  <c r="E62" i="18"/>
  <c r="E11" i="39" s="1"/>
  <c r="F62" i="18"/>
  <c r="G62" i="18"/>
  <c r="H62" i="18"/>
  <c r="I62" i="18"/>
  <c r="J62" i="18"/>
  <c r="K62" i="18"/>
  <c r="L62" i="18"/>
  <c r="M62" i="18"/>
  <c r="N62" i="18"/>
  <c r="O62" i="18"/>
  <c r="P62" i="18"/>
  <c r="Q62" i="18"/>
  <c r="R62" i="18"/>
  <c r="S62" i="18"/>
  <c r="T62" i="18"/>
  <c r="U62" i="18"/>
  <c r="V62" i="18"/>
  <c r="W62" i="18"/>
  <c r="X62" i="18"/>
  <c r="Y62" i="18"/>
  <c r="Z62" i="18"/>
  <c r="AA62" i="18"/>
  <c r="AB62" i="18"/>
  <c r="AC62" i="18"/>
  <c r="AD62" i="18"/>
  <c r="AE62" i="18"/>
  <c r="AF62" i="18"/>
  <c r="AG62" i="18"/>
  <c r="AH62" i="18"/>
  <c r="AI62" i="18"/>
  <c r="AJ62" i="18"/>
  <c r="B62" i="18"/>
  <c r="B11" i="39" s="1"/>
  <c r="C2" i="42"/>
  <c r="B2" i="42"/>
  <c r="B14" i="40"/>
  <c r="C14"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AH14" i="40"/>
  <c r="AI14" i="40"/>
  <c r="AJ14" i="40"/>
  <c r="AK14" i="40"/>
  <c r="C17"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AH17" i="40"/>
  <c r="AI17" i="40"/>
  <c r="AJ17" i="40"/>
  <c r="AK17" i="40"/>
  <c r="B17" i="40"/>
  <c r="B16" i="40"/>
  <c r="B18" i="40" s="1"/>
  <c r="C16" i="40"/>
  <c r="C18" i="40" s="1"/>
  <c r="D16" i="40"/>
  <c r="D18" i="40" s="1"/>
  <c r="E16" i="40"/>
  <c r="E18" i="40" s="1"/>
  <c r="F16" i="40"/>
  <c r="F18" i="40" s="1"/>
  <c r="G16" i="40"/>
  <c r="G18" i="40" s="1"/>
  <c r="C15"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AH15" i="40"/>
  <c r="AI15" i="40"/>
  <c r="AJ15" i="40"/>
  <c r="AK15" i="40"/>
  <c r="B15" i="40"/>
  <c r="B26" i="27"/>
  <c r="B25" i="27"/>
  <c r="B3" i="42"/>
  <c r="C3" i="42"/>
  <c r="C60" i="18"/>
  <c r="D60" i="18"/>
  <c r="E60" i="18"/>
  <c r="F60" i="18"/>
  <c r="G60" i="18"/>
  <c r="H60" i="18"/>
  <c r="I60" i="18"/>
  <c r="J60" i="18"/>
  <c r="K60" i="18"/>
  <c r="L60" i="18"/>
  <c r="M60" i="18"/>
  <c r="N60" i="18"/>
  <c r="O60" i="18"/>
  <c r="P60" i="18"/>
  <c r="Q60" i="18"/>
  <c r="R60" i="18"/>
  <c r="S60" i="18"/>
  <c r="T60" i="18"/>
  <c r="U60" i="18"/>
  <c r="V60" i="18"/>
  <c r="W60" i="18"/>
  <c r="X60" i="18"/>
  <c r="Y60" i="18"/>
  <c r="Z60" i="18"/>
  <c r="AA60" i="18"/>
  <c r="AB60" i="18"/>
  <c r="AC60" i="18"/>
  <c r="AD60" i="18"/>
  <c r="AE60" i="18"/>
  <c r="AF60" i="18"/>
  <c r="AG60" i="18"/>
  <c r="AH60" i="18"/>
  <c r="AI60" i="18"/>
  <c r="AJ60" i="18"/>
  <c r="C64" i="18"/>
  <c r="G61" i="18"/>
  <c r="G64" i="18" s="1"/>
  <c r="K61" i="18"/>
  <c r="K64" i="18" s="1"/>
  <c r="O61" i="18"/>
  <c r="O64" i="18" s="1"/>
  <c r="S61" i="18"/>
  <c r="S64" i="18" s="1"/>
  <c r="W61" i="18"/>
  <c r="W64" i="18" s="1"/>
  <c r="AA61" i="18"/>
  <c r="AA64" i="18" s="1"/>
  <c r="AE61" i="18"/>
  <c r="AE64" i="18" s="1"/>
  <c r="AI61" i="18"/>
  <c r="AI64" i="18" s="1"/>
  <c r="C63" i="18"/>
  <c r="D63" i="18"/>
  <c r="E63" i="18"/>
  <c r="F63" i="18"/>
  <c r="G63" i="18"/>
  <c r="H63" i="18"/>
  <c r="I63" i="18"/>
  <c r="J63" i="18"/>
  <c r="K63" i="18"/>
  <c r="L63" i="18"/>
  <c r="M63" i="18"/>
  <c r="N63" i="18"/>
  <c r="O63" i="18"/>
  <c r="P63" i="18"/>
  <c r="Q63" i="18"/>
  <c r="R63" i="18"/>
  <c r="S63" i="18"/>
  <c r="T63" i="18"/>
  <c r="U63" i="18"/>
  <c r="V63" i="18"/>
  <c r="W63" i="18"/>
  <c r="X63" i="18"/>
  <c r="Y63" i="18"/>
  <c r="Z63" i="18"/>
  <c r="AA63" i="18"/>
  <c r="AB63" i="18"/>
  <c r="AC63" i="18"/>
  <c r="AD63" i="18"/>
  <c r="AE63" i="18"/>
  <c r="AF63" i="18"/>
  <c r="AG63" i="18"/>
  <c r="AH63" i="18"/>
  <c r="AI63" i="18"/>
  <c r="AJ63" i="18"/>
  <c r="B63" i="18"/>
  <c r="B37" i="18"/>
  <c r="B38" i="18" s="1"/>
  <c r="C37" i="18"/>
  <c r="D37" i="18"/>
  <c r="D38" i="18" s="1"/>
  <c r="E37" i="18"/>
  <c r="E38" i="18" s="1"/>
  <c r="F37" i="18"/>
  <c r="F38" i="18" s="1"/>
  <c r="G37" i="18"/>
  <c r="H37" i="18"/>
  <c r="H38" i="18" s="1"/>
  <c r="I37" i="18"/>
  <c r="I61" i="18" s="1"/>
  <c r="I64" i="18" s="1"/>
  <c r="J37" i="18"/>
  <c r="J38" i="18" s="1"/>
  <c r="K37" i="18"/>
  <c r="L37" i="18"/>
  <c r="L38" i="18" s="1"/>
  <c r="M37" i="18"/>
  <c r="M38" i="18" s="1"/>
  <c r="N37" i="18"/>
  <c r="N38" i="18" s="1"/>
  <c r="O37" i="18"/>
  <c r="P37" i="18"/>
  <c r="P38" i="18" s="1"/>
  <c r="Q37" i="18"/>
  <c r="Q38" i="18" s="1"/>
  <c r="R37" i="18"/>
  <c r="R38" i="18" s="1"/>
  <c r="S37" i="18"/>
  <c r="T37" i="18"/>
  <c r="T38" i="18" s="1"/>
  <c r="U37" i="18"/>
  <c r="U38" i="18" s="1"/>
  <c r="V37" i="18"/>
  <c r="V38" i="18" s="1"/>
  <c r="W37" i="18"/>
  <c r="X37" i="18"/>
  <c r="X38" i="18" s="1"/>
  <c r="Y37" i="18"/>
  <c r="Y38" i="18" s="1"/>
  <c r="Z37" i="18"/>
  <c r="Z38" i="18" s="1"/>
  <c r="AA37" i="18"/>
  <c r="AB37" i="18"/>
  <c r="AB38" i="18" s="1"/>
  <c r="AC37" i="18"/>
  <c r="AC38" i="18" s="1"/>
  <c r="AD37" i="18"/>
  <c r="AD38" i="18" s="1"/>
  <c r="AE37" i="18"/>
  <c r="AF37" i="18"/>
  <c r="AF38" i="18" s="1"/>
  <c r="AG37" i="18"/>
  <c r="AG38" i="18" s="1"/>
  <c r="AH37" i="18"/>
  <c r="AH38" i="18" s="1"/>
  <c r="AI37" i="18"/>
  <c r="AJ37" i="18"/>
  <c r="AJ38" i="18" s="1"/>
  <c r="C38" i="18"/>
  <c r="G38" i="18"/>
  <c r="K38" i="18"/>
  <c r="O38" i="18"/>
  <c r="S38" i="18"/>
  <c r="W38" i="18"/>
  <c r="AA38" i="18"/>
  <c r="AE38" i="18"/>
  <c r="AI38" i="18"/>
  <c r="AK4" i="41"/>
  <c r="AK5" i="41" s="1"/>
  <c r="AJ4" i="41"/>
  <c r="AJ5" i="41" s="1"/>
  <c r="AI4" i="41"/>
  <c r="AI5" i="41" s="1"/>
  <c r="AH4" i="41"/>
  <c r="AH5" i="41" s="1"/>
  <c r="AG4" i="41"/>
  <c r="AG5" i="41" s="1"/>
  <c r="AF4" i="41"/>
  <c r="AF5" i="41" s="1"/>
  <c r="AE4" i="41"/>
  <c r="AE5" i="41" s="1"/>
  <c r="AD4" i="41"/>
  <c r="AD5" i="41" s="1"/>
  <c r="AC4" i="41"/>
  <c r="AC5" i="41" s="1"/>
  <c r="AB4" i="41"/>
  <c r="AB5" i="41" s="1"/>
  <c r="AA4" i="41"/>
  <c r="AA5" i="41" s="1"/>
  <c r="Z4" i="41"/>
  <c r="Z5" i="41" s="1"/>
  <c r="Y4" i="41"/>
  <c r="Y5" i="41" s="1"/>
  <c r="X4" i="41"/>
  <c r="X5" i="41" s="1"/>
  <c r="W4" i="41"/>
  <c r="W5" i="41" s="1"/>
  <c r="V4" i="41"/>
  <c r="V5" i="41" s="1"/>
  <c r="U4" i="41"/>
  <c r="U5" i="41" s="1"/>
  <c r="T4" i="41"/>
  <c r="T5" i="41" s="1"/>
  <c r="S4" i="41"/>
  <c r="S5" i="41" s="1"/>
  <c r="R4" i="41"/>
  <c r="R5" i="41" s="1"/>
  <c r="Q4" i="41"/>
  <c r="Q5" i="41" s="1"/>
  <c r="P4" i="41"/>
  <c r="P5" i="41" s="1"/>
  <c r="O4" i="41"/>
  <c r="O5" i="41" s="1"/>
  <c r="N4" i="41"/>
  <c r="N5" i="41" s="1"/>
  <c r="M4" i="41"/>
  <c r="M5" i="41" s="1"/>
  <c r="L4" i="41"/>
  <c r="L5" i="41" s="1"/>
  <c r="K4" i="41"/>
  <c r="K5" i="41" s="1"/>
  <c r="J4" i="41"/>
  <c r="J5" i="41" s="1"/>
  <c r="I4" i="41"/>
  <c r="I5" i="41" s="1"/>
  <c r="H4" i="41"/>
  <c r="H5" i="41" s="1"/>
  <c r="G4" i="41"/>
  <c r="G5" i="41" s="1"/>
  <c r="F4" i="41"/>
  <c r="F5" i="41" s="1"/>
  <c r="E4" i="41"/>
  <c r="E5" i="41" s="1"/>
  <c r="D4" i="41"/>
  <c r="D5" i="41" s="1"/>
  <c r="C4" i="41"/>
  <c r="C5" i="41" s="1"/>
  <c r="B4" i="41"/>
  <c r="AI15" i="39" l="1"/>
  <c r="AE15" i="39"/>
  <c r="AA15" i="39"/>
  <c r="O15" i="39"/>
  <c r="W15" i="39"/>
  <c r="S15" i="39"/>
  <c r="K15" i="39"/>
  <c r="G15" i="39"/>
  <c r="B15" i="39"/>
  <c r="AB15" i="39"/>
  <c r="L15" i="39"/>
  <c r="E15" i="39"/>
  <c r="AH15" i="39"/>
  <c r="AD15" i="39"/>
  <c r="Z15" i="39"/>
  <c r="V15" i="39"/>
  <c r="R15" i="39"/>
  <c r="N15" i="39"/>
  <c r="J15" i="39"/>
  <c r="F15" i="39"/>
  <c r="AF15" i="39"/>
  <c r="P15" i="39"/>
  <c r="AG15" i="39"/>
  <c r="AC15" i="39"/>
  <c r="Y15" i="39"/>
  <c r="U15" i="39"/>
  <c r="Q15" i="39"/>
  <c r="M15" i="39"/>
  <c r="I15" i="39"/>
  <c r="X15" i="39"/>
  <c r="H15" i="39"/>
  <c r="AJ15" i="39"/>
  <c r="T15" i="39"/>
  <c r="D15" i="39"/>
  <c r="C15" i="39"/>
  <c r="AH61" i="18"/>
  <c r="AH64" i="18" s="1"/>
  <c r="AD61" i="18"/>
  <c r="AD64" i="18" s="1"/>
  <c r="Z61" i="18"/>
  <c r="Z64" i="18" s="1"/>
  <c r="V61" i="18"/>
  <c r="V64" i="18" s="1"/>
  <c r="R61" i="18"/>
  <c r="R64" i="18" s="1"/>
  <c r="N61" i="18"/>
  <c r="N64" i="18" s="1"/>
  <c r="J61" i="18"/>
  <c r="J64" i="18" s="1"/>
  <c r="F61" i="18"/>
  <c r="F64" i="18" s="1"/>
  <c r="I38" i="18"/>
  <c r="AG61" i="18"/>
  <c r="AG64" i="18" s="1"/>
  <c r="AC61" i="18"/>
  <c r="AC64" i="18" s="1"/>
  <c r="Y61" i="18"/>
  <c r="Y64" i="18" s="1"/>
  <c r="U61" i="18"/>
  <c r="U64" i="18" s="1"/>
  <c r="Q61" i="18"/>
  <c r="Q64" i="18" s="1"/>
  <c r="M61" i="18"/>
  <c r="M64" i="18" s="1"/>
  <c r="E64" i="18"/>
  <c r="AJ61" i="18"/>
  <c r="AJ64" i="18" s="1"/>
  <c r="C4" i="42" s="1"/>
  <c r="AF61" i="18"/>
  <c r="AF64" i="18" s="1"/>
  <c r="AB61" i="18"/>
  <c r="AB64" i="18" s="1"/>
  <c r="X61" i="18"/>
  <c r="X64" i="18" s="1"/>
  <c r="T61" i="18"/>
  <c r="T64" i="18" s="1"/>
  <c r="P61" i="18"/>
  <c r="P64" i="18" s="1"/>
  <c r="B4" i="42" s="1"/>
  <c r="L61" i="18"/>
  <c r="L64" i="18" s="1"/>
  <c r="H61" i="18"/>
  <c r="H64" i="18" s="1"/>
  <c r="D64" i="18"/>
  <c r="B64" i="18"/>
  <c r="B31" i="29"/>
  <c r="H1" i="40"/>
  <c r="B6" i="39" l="1"/>
  <c r="A3" i="40"/>
  <c r="B3" i="40"/>
  <c r="C3" i="40"/>
  <c r="D3" i="40"/>
  <c r="E3" i="40"/>
  <c r="F3" i="40"/>
  <c r="G3" i="40"/>
  <c r="H3" i="40"/>
  <c r="I3" i="40"/>
  <c r="J3" i="40"/>
  <c r="K3" i="40"/>
  <c r="L3" i="40"/>
  <c r="M3" i="40"/>
  <c r="N3" i="40"/>
  <c r="O3" i="40"/>
  <c r="P3" i="40"/>
  <c r="Q3" i="40"/>
  <c r="R3" i="40"/>
  <c r="S3" i="40"/>
  <c r="T3" i="40"/>
  <c r="U3" i="40"/>
  <c r="V3" i="40"/>
  <c r="W3" i="40"/>
  <c r="X3" i="40"/>
  <c r="Y3" i="40"/>
  <c r="Z3" i="40"/>
  <c r="AA3" i="40"/>
  <c r="AB3" i="40"/>
  <c r="AC3" i="40"/>
  <c r="AD3" i="40"/>
  <c r="AE3" i="40"/>
  <c r="AF3" i="40"/>
  <c r="AG3" i="40"/>
  <c r="AH3" i="40"/>
  <c r="AI3" i="40"/>
  <c r="AJ3" i="40"/>
  <c r="AK3" i="40"/>
  <c r="FL3" i="40"/>
  <c r="FM3" i="40"/>
  <c r="FN3" i="40"/>
  <c r="FO3" i="40"/>
  <c r="FP3" i="40"/>
  <c r="FQ3" i="40"/>
  <c r="FR3" i="40"/>
  <c r="FS3" i="40"/>
  <c r="FT3" i="40"/>
  <c r="FU3" i="40"/>
  <c r="FV3" i="40"/>
  <c r="FW3" i="40"/>
  <c r="FX3" i="40"/>
  <c r="FY3" i="40"/>
  <c r="FZ3" i="40"/>
  <c r="GA3" i="40"/>
  <c r="GB3" i="40"/>
  <c r="GC3" i="40"/>
  <c r="GD3" i="40"/>
  <c r="GE3" i="40"/>
  <c r="GF3" i="40"/>
  <c r="GG3" i="40"/>
  <c r="GH3" i="40"/>
  <c r="GI3" i="40"/>
  <c r="GJ3" i="40"/>
  <c r="GK3" i="40"/>
  <c r="GL3" i="40"/>
  <c r="GM3" i="40"/>
  <c r="GN3" i="40"/>
  <c r="GO3" i="40"/>
  <c r="GP3" i="40"/>
  <c r="GQ3" i="40"/>
  <c r="GR3" i="40"/>
  <c r="GS3" i="40"/>
  <c r="GT3" i="40"/>
  <c r="GU3" i="40"/>
  <c r="GV3" i="40"/>
  <c r="GW3" i="40"/>
  <c r="GX3" i="40"/>
  <c r="GY3" i="40"/>
  <c r="GZ3" i="40"/>
  <c r="HA3" i="40"/>
  <c r="HB3" i="40"/>
  <c r="HC3" i="40"/>
  <c r="HD3" i="40"/>
  <c r="HE3" i="40"/>
  <c r="HF3" i="40"/>
  <c r="HG3" i="40"/>
  <c r="HH3" i="40"/>
  <c r="HI3" i="40"/>
  <c r="HJ3" i="40"/>
  <c r="HK3" i="40"/>
  <c r="HL3" i="40"/>
  <c r="HM3" i="40"/>
  <c r="HN3" i="40"/>
  <c r="HO3" i="40"/>
  <c r="HP3" i="40"/>
  <c r="HQ3" i="40"/>
  <c r="HR3" i="40"/>
  <c r="HS3" i="40"/>
  <c r="HT3" i="40"/>
  <c r="HU3" i="40"/>
  <c r="HV3" i="40"/>
  <c r="HW3" i="40"/>
  <c r="HX3" i="40"/>
  <c r="HY3" i="40"/>
  <c r="HZ3" i="40"/>
  <c r="IA3" i="40"/>
  <c r="IB3" i="40"/>
  <c r="IC3" i="40"/>
  <c r="ID3" i="40"/>
  <c r="IE3" i="40"/>
  <c r="IF3" i="40"/>
  <c r="IG3" i="40"/>
  <c r="IH3" i="40"/>
  <c r="II3" i="40"/>
  <c r="IJ3" i="40"/>
  <c r="IK3" i="40"/>
  <c r="IL3" i="40"/>
  <c r="IM3" i="40"/>
  <c r="IN3" i="40"/>
  <c r="IO3" i="40"/>
  <c r="IP3" i="40"/>
  <c r="IQ3" i="40"/>
  <c r="IR3" i="40"/>
  <c r="IS3" i="40"/>
  <c r="IT3" i="40"/>
  <c r="IU3" i="40"/>
  <c r="IV3" i="40"/>
  <c r="IW3" i="40"/>
  <c r="IX3" i="40"/>
  <c r="IY3" i="40"/>
  <c r="IZ3" i="40"/>
  <c r="JA3" i="40"/>
  <c r="JB3" i="40"/>
  <c r="JC3" i="40"/>
  <c r="JD3" i="40"/>
  <c r="JE3" i="40"/>
  <c r="JF3" i="40"/>
  <c r="JG3" i="40"/>
  <c r="JH3" i="40"/>
  <c r="JI3" i="40"/>
  <c r="JJ3" i="40"/>
  <c r="JK3" i="40"/>
  <c r="JL3" i="40"/>
  <c r="JM3" i="40"/>
  <c r="JN3" i="40"/>
  <c r="JO3" i="40"/>
  <c r="JP3" i="40"/>
  <c r="JQ3" i="40"/>
  <c r="JR3" i="40"/>
  <c r="JS3" i="40"/>
  <c r="JT3" i="40"/>
  <c r="JU3" i="40"/>
  <c r="JV3" i="40"/>
  <c r="JW3" i="40"/>
  <c r="JX3" i="40"/>
  <c r="JY3" i="40"/>
  <c r="JZ3" i="40"/>
  <c r="KA3" i="40"/>
  <c r="KB3" i="40"/>
  <c r="KC3" i="40"/>
  <c r="KD3" i="40"/>
  <c r="KE3" i="40"/>
  <c r="KF3" i="40"/>
  <c r="KG3" i="40"/>
  <c r="KH3" i="40"/>
  <c r="KI3" i="40"/>
  <c r="KJ3" i="40"/>
  <c r="KK3" i="40"/>
  <c r="KL3" i="40"/>
  <c r="KM3" i="40"/>
  <c r="KN3" i="40"/>
  <c r="KO3" i="40"/>
  <c r="KP3" i="40"/>
  <c r="KQ3" i="40"/>
  <c r="KR3" i="40"/>
  <c r="KS3" i="40"/>
  <c r="KT3" i="40"/>
  <c r="KU3" i="40"/>
  <c r="KV3" i="40"/>
  <c r="KW3" i="40"/>
  <c r="KX3" i="40"/>
  <c r="KY3" i="40"/>
  <c r="KZ3" i="40"/>
  <c r="LA3" i="40"/>
  <c r="LB3" i="40"/>
  <c r="LC3" i="40"/>
  <c r="LD3" i="40"/>
  <c r="LE3" i="40"/>
  <c r="LF3" i="40"/>
  <c r="LG3" i="40"/>
  <c r="LH3" i="40"/>
  <c r="LI3" i="40"/>
  <c r="LJ3" i="40"/>
  <c r="LK3" i="40"/>
  <c r="LL3" i="40"/>
  <c r="LM3" i="40"/>
  <c r="LN3" i="40"/>
  <c r="LO3" i="40"/>
  <c r="LP3" i="40"/>
  <c r="LQ3" i="40"/>
  <c r="LR3" i="40"/>
  <c r="LS3" i="40"/>
  <c r="LT3" i="40"/>
  <c r="LU3" i="40"/>
  <c r="LV3" i="40"/>
  <c r="LW3" i="40"/>
  <c r="LX3" i="40"/>
  <c r="LY3" i="40"/>
  <c r="LZ3" i="40"/>
  <c r="MA3" i="40"/>
  <c r="MB3" i="40"/>
  <c r="MC3" i="40"/>
  <c r="MD3" i="40"/>
  <c r="ME3" i="40"/>
  <c r="MF3" i="40"/>
  <c r="MG3" i="40"/>
  <c r="MH3" i="40"/>
  <c r="MI3" i="40"/>
  <c r="MJ3" i="40"/>
  <c r="MK3" i="40"/>
  <c r="ML3" i="40"/>
  <c r="MM3" i="40"/>
  <c r="MN3" i="40"/>
  <c r="MO3" i="40"/>
  <c r="MP3" i="40"/>
  <c r="MQ3" i="40"/>
  <c r="MR3" i="40"/>
  <c r="MS3" i="40"/>
  <c r="MT3" i="40"/>
  <c r="MU3" i="40"/>
  <c r="MV3" i="40"/>
  <c r="MW3" i="40"/>
  <c r="MX3" i="40"/>
  <c r="MY3" i="40"/>
  <c r="MZ3" i="40"/>
  <c r="NA3" i="40"/>
  <c r="NB3" i="40"/>
  <c r="NC3" i="40"/>
  <c r="ND3" i="40"/>
  <c r="NE3" i="40"/>
  <c r="NF3" i="40"/>
  <c r="NG3" i="40"/>
  <c r="NH3" i="40"/>
  <c r="NI3" i="40"/>
  <c r="NJ3" i="40"/>
  <c r="NK3" i="40"/>
  <c r="NL3" i="40"/>
  <c r="NM3" i="40"/>
  <c r="NN3" i="40"/>
  <c r="NO3" i="40"/>
  <c r="NP3" i="40"/>
  <c r="NQ3" i="40"/>
  <c r="NR3" i="40"/>
  <c r="NS3" i="40"/>
  <c r="NT3" i="40"/>
  <c r="NU3" i="40"/>
  <c r="NV3" i="40"/>
  <c r="NW3" i="40"/>
  <c r="NX3" i="40"/>
  <c r="NY3" i="40"/>
  <c r="NZ3" i="40"/>
  <c r="OA3" i="40"/>
  <c r="OB3" i="40"/>
  <c r="OC3" i="40"/>
  <c r="OD3" i="40"/>
  <c r="OE3" i="40"/>
  <c r="OF3" i="40"/>
  <c r="OG3" i="40"/>
  <c r="OH3" i="40"/>
  <c r="OI3" i="40"/>
  <c r="OJ3" i="40"/>
  <c r="OK3" i="40"/>
  <c r="OL3" i="40"/>
  <c r="OM3" i="40"/>
  <c r="ON3" i="40"/>
  <c r="OO3" i="40"/>
  <c r="OP3" i="40"/>
  <c r="OQ3" i="40"/>
  <c r="OR3" i="40"/>
  <c r="OS3" i="40"/>
  <c r="OT3" i="40"/>
  <c r="OU3" i="40"/>
  <c r="OV3" i="40"/>
  <c r="OW3" i="40"/>
  <c r="OX3" i="40"/>
  <c r="OY3" i="40"/>
  <c r="OZ3" i="40"/>
  <c r="PA3" i="40"/>
  <c r="PB3" i="40"/>
  <c r="PC3" i="40"/>
  <c r="PD3" i="40"/>
  <c r="PE3" i="40"/>
  <c r="PF3" i="40"/>
  <c r="PG3" i="40"/>
  <c r="PH3" i="40"/>
  <c r="PI3" i="40"/>
  <c r="PJ3" i="40"/>
  <c r="PK3" i="40"/>
  <c r="PL3" i="40"/>
  <c r="PM3" i="40"/>
  <c r="PN3" i="40"/>
  <c r="PO3" i="40"/>
  <c r="PP3" i="40"/>
  <c r="PQ3" i="40"/>
  <c r="PR3" i="40"/>
  <c r="PS3" i="40"/>
  <c r="PT3" i="40"/>
  <c r="PU3" i="40"/>
  <c r="PV3" i="40"/>
  <c r="PW3" i="40"/>
  <c r="PX3" i="40"/>
  <c r="PY3" i="40"/>
  <c r="PZ3" i="40"/>
  <c r="QA3" i="40"/>
  <c r="QB3" i="40"/>
  <c r="QC3" i="40"/>
  <c r="QD3" i="40"/>
  <c r="QE3" i="40"/>
  <c r="QF3" i="40"/>
  <c r="QG3" i="40"/>
  <c r="QH3" i="40"/>
  <c r="QI3" i="40"/>
  <c r="QJ3" i="40"/>
  <c r="QK3" i="40"/>
  <c r="QL3" i="40"/>
  <c r="QM3" i="40"/>
  <c r="QN3" i="40"/>
  <c r="QO3" i="40"/>
  <c r="QP3" i="40"/>
  <c r="QQ3" i="40"/>
  <c r="QR3" i="40"/>
  <c r="QS3" i="40"/>
  <c r="QT3" i="40"/>
  <c r="QU3" i="40"/>
  <c r="QV3" i="40"/>
  <c r="QW3" i="40"/>
  <c r="QX3" i="40"/>
  <c r="QY3" i="40"/>
  <c r="QZ3" i="40"/>
  <c r="RA3" i="40"/>
  <c r="RB3" i="40"/>
  <c r="RC3" i="40"/>
  <c r="RD3" i="40"/>
  <c r="RE3" i="40"/>
  <c r="RF3" i="40"/>
  <c r="RG3" i="40"/>
  <c r="RH3" i="40"/>
  <c r="RI3" i="40"/>
  <c r="RJ3" i="40"/>
  <c r="RK3" i="40"/>
  <c r="RL3" i="40"/>
  <c r="RM3" i="40"/>
  <c r="RN3" i="40"/>
  <c r="RO3" i="40"/>
  <c r="RP3" i="40"/>
  <c r="RQ3" i="40"/>
  <c r="RR3" i="40"/>
  <c r="RS3" i="40"/>
  <c r="RT3" i="40"/>
  <c r="RU3" i="40"/>
  <c r="RV3" i="40"/>
  <c r="RW3" i="40"/>
  <c r="RX3" i="40"/>
  <c r="RY3" i="40"/>
  <c r="RZ3" i="40"/>
  <c r="SA3" i="40"/>
  <c r="SB3" i="40"/>
  <c r="SC3" i="40"/>
  <c r="SD3" i="40"/>
  <c r="SE3" i="40"/>
  <c r="SF3" i="40"/>
  <c r="SG3" i="40"/>
  <c r="SH3" i="40"/>
  <c r="SI3" i="40"/>
  <c r="SJ3" i="40"/>
  <c r="SK3" i="40"/>
  <c r="SL3" i="40"/>
  <c r="SM3" i="40"/>
  <c r="SN3" i="40"/>
  <c r="SO3" i="40"/>
  <c r="SP3" i="40"/>
  <c r="SQ3" i="40"/>
  <c r="SR3" i="40"/>
  <c r="SS3" i="40"/>
  <c r="ST3" i="40"/>
  <c r="SU3" i="40"/>
  <c r="SV3" i="40"/>
  <c r="SW3" i="40"/>
  <c r="SX3" i="40"/>
  <c r="SY3" i="40"/>
  <c r="SZ3" i="40"/>
  <c r="TA3" i="40"/>
  <c r="TB3" i="40"/>
  <c r="TC3" i="40"/>
  <c r="TD3" i="40"/>
  <c r="TE3" i="40"/>
  <c r="TF3" i="40"/>
  <c r="TG3" i="40"/>
  <c r="TH3" i="40"/>
  <c r="TI3" i="40"/>
  <c r="TJ3" i="40"/>
  <c r="TK3" i="40"/>
  <c r="TL3" i="40"/>
  <c r="TM3" i="40"/>
  <c r="TN3" i="40"/>
  <c r="TO3" i="40"/>
  <c r="TP3" i="40"/>
  <c r="TQ3" i="40"/>
  <c r="TR3" i="40"/>
  <c r="TS3" i="40"/>
  <c r="TT3" i="40"/>
  <c r="TU3" i="40"/>
  <c r="TV3" i="40"/>
  <c r="TW3" i="40"/>
  <c r="TX3" i="40"/>
  <c r="TY3" i="40"/>
  <c r="TZ3" i="40"/>
  <c r="UA3" i="40"/>
  <c r="UB3" i="40"/>
  <c r="UC3" i="40"/>
  <c r="UD3" i="40"/>
  <c r="UE3" i="40"/>
  <c r="UF3" i="40"/>
  <c r="UG3" i="40"/>
  <c r="UH3" i="40"/>
  <c r="UI3" i="40"/>
  <c r="UJ3" i="40"/>
  <c r="UK3" i="40"/>
  <c r="UL3" i="40"/>
  <c r="UM3" i="40"/>
  <c r="UN3" i="40"/>
  <c r="UO3" i="40"/>
  <c r="UP3" i="40"/>
  <c r="UQ3" i="40"/>
  <c r="UR3" i="40"/>
  <c r="US3" i="40"/>
  <c r="UT3" i="40"/>
  <c r="UU3" i="40"/>
  <c r="UV3" i="40"/>
  <c r="UW3" i="40"/>
  <c r="UX3" i="40"/>
  <c r="UY3" i="40"/>
  <c r="UZ3" i="40"/>
  <c r="VA3" i="40"/>
  <c r="VB3" i="40"/>
  <c r="VC3" i="40"/>
  <c r="VD3" i="40"/>
  <c r="VE3" i="40"/>
  <c r="VF3" i="40"/>
  <c r="VG3" i="40"/>
  <c r="VH3" i="40"/>
  <c r="VI3" i="40"/>
  <c r="VJ3" i="40"/>
  <c r="VK3" i="40"/>
  <c r="VL3" i="40"/>
  <c r="VM3" i="40"/>
  <c r="VN3" i="40"/>
  <c r="VO3" i="40"/>
  <c r="VP3" i="40"/>
  <c r="VQ3" i="40"/>
  <c r="VR3" i="40"/>
  <c r="VS3" i="40"/>
  <c r="VT3" i="40"/>
  <c r="VU3" i="40"/>
  <c r="VV3" i="40"/>
  <c r="VW3" i="40"/>
  <c r="VX3" i="40"/>
  <c r="VY3" i="40"/>
  <c r="VZ3" i="40"/>
  <c r="WA3" i="40"/>
  <c r="WB3" i="40"/>
  <c r="WC3" i="40"/>
  <c r="WD3" i="40"/>
  <c r="WE3" i="40"/>
  <c r="WF3" i="40"/>
  <c r="WG3" i="40"/>
  <c r="WH3" i="40"/>
  <c r="WI3" i="40"/>
  <c r="WJ3" i="40"/>
  <c r="WK3" i="40"/>
  <c r="WL3" i="40"/>
  <c r="WM3" i="40"/>
  <c r="WN3" i="40"/>
  <c r="WO3" i="40"/>
  <c r="WP3" i="40"/>
  <c r="WQ3" i="40"/>
  <c r="WR3" i="40"/>
  <c r="WS3" i="40"/>
  <c r="WT3" i="40"/>
  <c r="WU3" i="40"/>
  <c r="WV3" i="40"/>
  <c r="WW3" i="40"/>
  <c r="WX3" i="40"/>
  <c r="WY3" i="40"/>
  <c r="WZ3" i="40"/>
  <c r="XA3" i="40"/>
  <c r="XB3" i="40"/>
  <c r="XC3" i="40"/>
  <c r="XD3" i="40"/>
  <c r="XE3" i="40"/>
  <c r="XF3" i="40"/>
  <c r="XG3" i="40"/>
  <c r="XH3" i="40"/>
  <c r="XI3" i="40"/>
  <c r="XJ3" i="40"/>
  <c r="XK3" i="40"/>
  <c r="XL3" i="40"/>
  <c r="XM3" i="40"/>
  <c r="XN3" i="40"/>
  <c r="XO3" i="40"/>
  <c r="XP3" i="40"/>
  <c r="XQ3" i="40"/>
  <c r="XR3" i="40"/>
  <c r="XS3" i="40"/>
  <c r="XT3" i="40"/>
  <c r="XU3" i="40"/>
  <c r="XV3" i="40"/>
  <c r="XW3" i="40"/>
  <c r="XX3" i="40"/>
  <c r="XY3" i="40"/>
  <c r="XZ3" i="40"/>
  <c r="YA3" i="40"/>
  <c r="YB3" i="40"/>
  <c r="YC3" i="40"/>
  <c r="YD3" i="40"/>
  <c r="YE3" i="40"/>
  <c r="YF3" i="40"/>
  <c r="YG3" i="40"/>
  <c r="YH3" i="40"/>
  <c r="YI3" i="40"/>
  <c r="YJ3" i="40"/>
  <c r="YK3" i="40"/>
  <c r="YL3" i="40"/>
  <c r="YM3" i="40"/>
  <c r="YN3" i="40"/>
  <c r="YO3" i="40"/>
  <c r="YP3" i="40"/>
  <c r="YQ3" i="40"/>
  <c r="YR3" i="40"/>
  <c r="YS3" i="40"/>
  <c r="YT3" i="40"/>
  <c r="YU3" i="40"/>
  <c r="YV3" i="40"/>
  <c r="YW3" i="40"/>
  <c r="YX3" i="40"/>
  <c r="YY3" i="40"/>
  <c r="YZ3" i="40"/>
  <c r="ZA3" i="40"/>
  <c r="ZB3" i="40"/>
  <c r="ZC3" i="40"/>
  <c r="ZD3" i="40"/>
  <c r="ZE3" i="40"/>
  <c r="ZF3" i="40"/>
  <c r="ZG3" i="40"/>
  <c r="ZH3" i="40"/>
  <c r="ZI3" i="40"/>
  <c r="ZJ3" i="40"/>
  <c r="ZK3" i="40"/>
  <c r="ZL3" i="40"/>
  <c r="ZM3" i="40"/>
  <c r="ZN3" i="40"/>
  <c r="ZO3" i="40"/>
  <c r="ZP3" i="40"/>
  <c r="ZQ3" i="40"/>
  <c r="ZR3" i="40"/>
  <c r="ZS3" i="40"/>
  <c r="ZT3" i="40"/>
  <c r="ZU3" i="40"/>
  <c r="ZV3" i="40"/>
  <c r="ZW3" i="40"/>
  <c r="ZX3" i="40"/>
  <c r="ZY3" i="40"/>
  <c r="ZZ3" i="40"/>
  <c r="AAA3" i="40"/>
  <c r="AAB3" i="40"/>
  <c r="AAC3" i="40"/>
  <c r="AAD3" i="40"/>
  <c r="AAE3" i="40"/>
  <c r="AAF3" i="40"/>
  <c r="AAG3" i="40"/>
  <c r="AAH3" i="40"/>
  <c r="AAI3" i="40"/>
  <c r="AAJ3" i="40"/>
  <c r="AAK3" i="40"/>
  <c r="AAL3" i="40"/>
  <c r="AAM3" i="40"/>
  <c r="AAN3" i="40"/>
  <c r="AAO3" i="40"/>
  <c r="AAP3" i="40"/>
  <c r="AAQ3" i="40"/>
  <c r="AAR3" i="40"/>
  <c r="AAS3" i="40"/>
  <c r="AAT3" i="40"/>
  <c r="AAU3" i="40"/>
  <c r="AAV3" i="40"/>
  <c r="AAW3" i="40"/>
  <c r="AAX3" i="40"/>
  <c r="AAY3" i="40"/>
  <c r="AAZ3" i="40"/>
  <c r="ABA3" i="40"/>
  <c r="ABB3" i="40"/>
  <c r="ABC3" i="40"/>
  <c r="ABD3" i="40"/>
  <c r="ABE3" i="40"/>
  <c r="ABF3" i="40"/>
  <c r="ABG3" i="40"/>
  <c r="ABH3" i="40"/>
  <c r="ABI3" i="40"/>
  <c r="ABJ3" i="40"/>
  <c r="ABK3" i="40"/>
  <c r="ABL3" i="40"/>
  <c r="ABM3" i="40"/>
  <c r="ABN3" i="40"/>
  <c r="ABO3" i="40"/>
  <c r="ABP3" i="40"/>
  <c r="ABQ3" i="40"/>
  <c r="ABR3" i="40"/>
  <c r="ABS3" i="40"/>
  <c r="ABT3" i="40"/>
  <c r="ABU3" i="40"/>
  <c r="ABV3" i="40"/>
  <c r="ABW3" i="40"/>
  <c r="ABX3" i="40"/>
  <c r="ABY3" i="40"/>
  <c r="ABZ3" i="40"/>
  <c r="ACA3" i="40"/>
  <c r="ACB3" i="40"/>
  <c r="ACC3" i="40"/>
  <c r="ACD3" i="40"/>
  <c r="ACE3" i="40"/>
  <c r="ACF3" i="40"/>
  <c r="ACG3" i="40"/>
  <c r="ACH3" i="40"/>
  <c r="ACI3" i="40"/>
  <c r="ACJ3" i="40"/>
  <c r="ACK3" i="40"/>
  <c r="ACL3" i="40"/>
  <c r="ACM3" i="40"/>
  <c r="ACN3" i="40"/>
  <c r="ACO3" i="40"/>
  <c r="ACP3" i="40"/>
  <c r="ACQ3" i="40"/>
  <c r="ACR3" i="40"/>
  <c r="ACS3" i="40"/>
  <c r="ACT3" i="40"/>
  <c r="ACU3" i="40"/>
  <c r="ACV3" i="40"/>
  <c r="ACW3" i="40"/>
  <c r="ACX3" i="40"/>
  <c r="ACY3" i="40"/>
  <c r="ACZ3" i="40"/>
  <c r="ADA3" i="40"/>
  <c r="ADB3" i="40"/>
  <c r="ADC3" i="40"/>
  <c r="ADD3" i="40"/>
  <c r="ADE3" i="40"/>
  <c r="ADF3" i="40"/>
  <c r="ADG3" i="40"/>
  <c r="ADH3" i="40"/>
  <c r="ADI3" i="40"/>
  <c r="ADJ3" i="40"/>
  <c r="ADK3" i="40"/>
  <c r="ADL3" i="40"/>
  <c r="ADM3" i="40"/>
  <c r="ADN3" i="40"/>
  <c r="ADO3" i="40"/>
  <c r="ADP3" i="40"/>
  <c r="ADQ3" i="40"/>
  <c r="ADR3" i="40"/>
  <c r="ADS3" i="40"/>
  <c r="ADT3" i="40"/>
  <c r="ADU3" i="40"/>
  <c r="ADV3" i="40"/>
  <c r="ADW3" i="40"/>
  <c r="ADX3" i="40"/>
  <c r="ADY3" i="40"/>
  <c r="ADZ3" i="40"/>
  <c r="AEA3" i="40"/>
  <c r="AEB3" i="40"/>
  <c r="AEC3" i="40"/>
  <c r="AED3" i="40"/>
  <c r="AEE3" i="40"/>
  <c r="AEF3" i="40"/>
  <c r="AEG3" i="40"/>
  <c r="AEH3" i="40"/>
  <c r="AEI3" i="40"/>
  <c r="AEJ3" i="40"/>
  <c r="AEK3" i="40"/>
  <c r="AEL3" i="40"/>
  <c r="AEM3" i="40"/>
  <c r="AEN3" i="40"/>
  <c r="AEO3" i="40"/>
  <c r="AEP3" i="40"/>
  <c r="AEQ3" i="40"/>
  <c r="AER3" i="40"/>
  <c r="AES3" i="40"/>
  <c r="AET3" i="40"/>
  <c r="AEU3" i="40"/>
  <c r="AEV3" i="40"/>
  <c r="AEW3" i="40"/>
  <c r="AEX3" i="40"/>
  <c r="AEY3" i="40"/>
  <c r="AEZ3" i="40"/>
  <c r="AFA3" i="40"/>
  <c r="AFB3" i="40"/>
  <c r="AFC3" i="40"/>
  <c r="AFD3" i="40"/>
  <c r="AFE3" i="40"/>
  <c r="AFF3" i="40"/>
  <c r="AFG3" i="40"/>
  <c r="AFH3" i="40"/>
  <c r="AFI3" i="40"/>
  <c r="AFJ3" i="40"/>
  <c r="AFK3" i="40"/>
  <c r="AFL3" i="40"/>
  <c r="AFM3" i="40"/>
  <c r="AFN3" i="40"/>
  <c r="AFO3" i="40"/>
  <c r="AFP3" i="40"/>
  <c r="AFQ3" i="40"/>
  <c r="AFR3" i="40"/>
  <c r="AFS3" i="40"/>
  <c r="AFT3" i="40"/>
  <c r="AFU3" i="40"/>
  <c r="AFV3" i="40"/>
  <c r="AFW3" i="40"/>
  <c r="AFX3" i="40"/>
  <c r="AFY3" i="40"/>
  <c r="AFZ3" i="40"/>
  <c r="AGA3" i="40"/>
  <c r="AGB3" i="40"/>
  <c r="AGC3" i="40"/>
  <c r="AGD3" i="40"/>
  <c r="AGE3" i="40"/>
  <c r="AGF3" i="40"/>
  <c r="AGG3" i="40"/>
  <c r="AGH3" i="40"/>
  <c r="AGI3" i="40"/>
  <c r="AGJ3" i="40"/>
  <c r="AGK3" i="40"/>
  <c r="AGL3" i="40"/>
  <c r="AGM3" i="40"/>
  <c r="AGN3" i="40"/>
  <c r="AGO3" i="40"/>
  <c r="AGP3" i="40"/>
  <c r="AGQ3" i="40"/>
  <c r="AGR3" i="40"/>
  <c r="AGS3" i="40"/>
  <c r="AGT3" i="40"/>
  <c r="AGU3" i="40"/>
  <c r="AGV3" i="40"/>
  <c r="AGW3" i="40"/>
  <c r="AGX3" i="40"/>
  <c r="AGY3" i="40"/>
  <c r="AGZ3" i="40"/>
  <c r="AHA3" i="40"/>
  <c r="AHB3" i="40"/>
  <c r="AHC3" i="40"/>
  <c r="AHD3" i="40"/>
  <c r="AHE3" i="40"/>
  <c r="AHF3" i="40"/>
  <c r="AHG3" i="40"/>
  <c r="AHH3" i="40"/>
  <c r="AHI3" i="40"/>
  <c r="AHJ3" i="40"/>
  <c r="AHK3" i="40"/>
  <c r="AHL3" i="40"/>
  <c r="AHM3" i="40"/>
  <c r="AHN3" i="40"/>
  <c r="AHO3" i="40"/>
  <c r="AHP3" i="40"/>
  <c r="AHQ3" i="40"/>
  <c r="AHR3" i="40"/>
  <c r="AHS3" i="40"/>
  <c r="AHT3" i="40"/>
  <c r="AHU3" i="40"/>
  <c r="AHV3" i="40"/>
  <c r="AHW3" i="40"/>
  <c r="AHX3" i="40"/>
  <c r="AHY3" i="40"/>
  <c r="AHZ3" i="40"/>
  <c r="AIA3" i="40"/>
  <c r="AIB3" i="40"/>
  <c r="AIC3" i="40"/>
  <c r="AID3" i="40"/>
  <c r="AIE3" i="40"/>
  <c r="AIF3" i="40"/>
  <c r="AIG3" i="40"/>
  <c r="AIH3" i="40"/>
  <c r="AII3" i="40"/>
  <c r="AIJ3" i="40"/>
  <c r="AIK3" i="40"/>
  <c r="AIL3" i="40"/>
  <c r="AIM3" i="40"/>
  <c r="AIN3" i="40"/>
  <c r="AIO3" i="40"/>
  <c r="AIP3" i="40"/>
  <c r="AIQ3" i="40"/>
  <c r="AIR3" i="40"/>
  <c r="AIS3" i="40"/>
  <c r="AIT3" i="40"/>
  <c r="AIU3" i="40"/>
  <c r="AIV3" i="40"/>
  <c r="AIW3" i="40"/>
  <c r="AIX3" i="40"/>
  <c r="AIY3" i="40"/>
  <c r="AIZ3" i="40"/>
  <c r="AJA3" i="40"/>
  <c r="AJB3" i="40"/>
  <c r="AJC3" i="40"/>
  <c r="AJD3" i="40"/>
  <c r="AJE3" i="40"/>
  <c r="AJF3" i="40"/>
  <c r="AJG3" i="40"/>
  <c r="AJH3" i="40"/>
  <c r="AJI3" i="40"/>
  <c r="AJJ3" i="40"/>
  <c r="AJK3" i="40"/>
  <c r="AJL3" i="40"/>
  <c r="AJM3" i="40"/>
  <c r="AJN3" i="40"/>
  <c r="AJO3" i="40"/>
  <c r="AJP3" i="40"/>
  <c r="AJQ3" i="40"/>
  <c r="AJR3" i="40"/>
  <c r="AJS3" i="40"/>
  <c r="AJT3" i="40"/>
  <c r="AJU3" i="40"/>
  <c r="AJV3" i="40"/>
  <c r="AJW3" i="40"/>
  <c r="AJX3" i="40"/>
  <c r="AJY3" i="40"/>
  <c r="AJZ3" i="40"/>
  <c r="AKA3" i="40"/>
  <c r="AKB3" i="40"/>
  <c r="AKC3" i="40"/>
  <c r="AKD3" i="40"/>
  <c r="AKE3" i="40"/>
  <c r="AKF3" i="40"/>
  <c r="AKG3" i="40"/>
  <c r="AKH3" i="40"/>
  <c r="AKI3" i="40"/>
  <c r="AKJ3" i="40"/>
  <c r="AKK3" i="40"/>
  <c r="AKL3" i="40"/>
  <c r="AKM3" i="40"/>
  <c r="AKN3" i="40"/>
  <c r="AKO3" i="40"/>
  <c r="AKP3" i="40"/>
  <c r="AKQ3" i="40"/>
  <c r="AKR3" i="40"/>
  <c r="AKS3" i="40"/>
  <c r="AKT3" i="40"/>
  <c r="AKU3" i="40"/>
  <c r="AKV3" i="40"/>
  <c r="AKW3" i="40"/>
  <c r="AKX3" i="40"/>
  <c r="AKY3" i="40"/>
  <c r="AKZ3" i="40"/>
  <c r="ALA3" i="40"/>
  <c r="ALB3" i="40"/>
  <c r="ALC3" i="40"/>
  <c r="ALD3" i="40"/>
  <c r="ALE3" i="40"/>
  <c r="ALF3" i="40"/>
  <c r="ALG3" i="40"/>
  <c r="ALH3" i="40"/>
  <c r="ALI3" i="40"/>
  <c r="ALJ3" i="40"/>
  <c r="ALK3" i="40"/>
  <c r="ALL3" i="40"/>
  <c r="ALM3" i="40"/>
  <c r="ALN3" i="40"/>
  <c r="ALO3" i="40"/>
  <c r="ALP3" i="40"/>
  <c r="ALQ3" i="40"/>
  <c r="ALR3" i="40"/>
  <c r="ALS3" i="40"/>
  <c r="ALT3" i="40"/>
  <c r="ALU3" i="40"/>
  <c r="ALV3" i="40"/>
  <c r="ALW3" i="40"/>
  <c r="ALX3" i="40"/>
  <c r="ALY3" i="40"/>
  <c r="ALZ3" i="40"/>
  <c r="AMA3" i="40"/>
  <c r="AMB3" i="40"/>
  <c r="AMC3" i="40"/>
  <c r="AMD3" i="40"/>
  <c r="AME3" i="40"/>
  <c r="AMF3" i="40"/>
  <c r="AMG3" i="40"/>
  <c r="AMH3" i="40"/>
  <c r="AMI3" i="40"/>
  <c r="AMJ3" i="40"/>
  <c r="AMK3" i="40"/>
  <c r="AML3" i="40"/>
  <c r="AMM3" i="40"/>
  <c r="AMN3" i="40"/>
  <c r="AMO3" i="40"/>
  <c r="AMP3" i="40"/>
  <c r="AMQ3" i="40"/>
  <c r="AMR3" i="40"/>
  <c r="AMS3" i="40"/>
  <c r="AMT3" i="40"/>
  <c r="AMU3" i="40"/>
  <c r="AMV3" i="40"/>
  <c r="AMW3" i="40"/>
  <c r="AMX3" i="40"/>
  <c r="AMY3" i="40"/>
  <c r="AMZ3" i="40"/>
  <c r="ANA3" i="40"/>
  <c r="ANB3" i="40"/>
  <c r="ANC3" i="40"/>
  <c r="AND3" i="40"/>
  <c r="ANE3" i="40"/>
  <c r="ANF3" i="40"/>
  <c r="ANG3" i="40"/>
  <c r="ANH3" i="40"/>
  <c r="ANI3" i="40"/>
  <c r="ANJ3" i="40"/>
  <c r="ANK3" i="40"/>
  <c r="ANL3" i="40"/>
  <c r="ANM3" i="40"/>
  <c r="ANN3" i="40"/>
  <c r="ANO3" i="40"/>
  <c r="ANP3" i="40"/>
  <c r="ANQ3" i="40"/>
  <c r="ANR3" i="40"/>
  <c r="ANS3" i="40"/>
  <c r="ANT3" i="40"/>
  <c r="ANU3" i="40"/>
  <c r="ANV3" i="40"/>
  <c r="ANW3" i="40"/>
  <c r="ANX3" i="40"/>
  <c r="ANY3" i="40"/>
  <c r="ANZ3" i="40"/>
  <c r="AOA3" i="40"/>
  <c r="AOB3" i="40"/>
  <c r="AOC3" i="40"/>
  <c r="AOD3" i="40"/>
  <c r="AOE3" i="40"/>
  <c r="AOF3" i="40"/>
  <c r="AOG3" i="40"/>
  <c r="AOH3" i="40"/>
  <c r="AOI3" i="40"/>
  <c r="AOJ3" i="40"/>
  <c r="AOK3" i="40"/>
  <c r="AOL3" i="40"/>
  <c r="AOM3" i="40"/>
  <c r="AON3" i="40"/>
  <c r="AOO3" i="40"/>
  <c r="AOP3" i="40"/>
  <c r="AOQ3" i="40"/>
  <c r="AOR3" i="40"/>
  <c r="AOS3" i="40"/>
  <c r="AOT3" i="40"/>
  <c r="AOU3" i="40"/>
  <c r="AOV3" i="40"/>
  <c r="AOW3" i="40"/>
  <c r="AOX3" i="40"/>
  <c r="AOY3" i="40"/>
  <c r="AOZ3" i="40"/>
  <c r="APA3" i="40"/>
  <c r="APB3" i="40"/>
  <c r="APC3" i="40"/>
  <c r="APD3" i="40"/>
  <c r="APE3" i="40"/>
  <c r="APF3" i="40"/>
  <c r="APG3" i="40"/>
  <c r="APH3" i="40"/>
  <c r="API3" i="40"/>
  <c r="APJ3" i="40"/>
  <c r="APK3" i="40"/>
  <c r="APL3" i="40"/>
  <c r="APM3" i="40"/>
  <c r="APN3" i="40"/>
  <c r="APO3" i="40"/>
  <c r="APP3" i="40"/>
  <c r="APQ3" i="40"/>
  <c r="APR3" i="40"/>
  <c r="APS3" i="40"/>
  <c r="APT3" i="40"/>
  <c r="APU3" i="40"/>
  <c r="APV3" i="40"/>
  <c r="APW3" i="40"/>
  <c r="APX3" i="40"/>
  <c r="APY3" i="40"/>
  <c r="APZ3" i="40"/>
  <c r="AQA3" i="40"/>
  <c r="AQB3" i="40"/>
  <c r="AQC3" i="40"/>
  <c r="AQD3" i="40"/>
  <c r="AQE3" i="40"/>
  <c r="AQF3" i="40"/>
  <c r="AQG3" i="40"/>
  <c r="AQH3" i="40"/>
  <c r="AQI3" i="40"/>
  <c r="AQJ3" i="40"/>
  <c r="AQK3" i="40"/>
  <c r="AQL3" i="40"/>
  <c r="AQM3" i="40"/>
  <c r="AQN3" i="40"/>
  <c r="AQO3" i="40"/>
  <c r="AQP3" i="40"/>
  <c r="AQQ3" i="40"/>
  <c r="AQR3" i="40"/>
  <c r="AQS3" i="40"/>
  <c r="AQT3" i="40"/>
  <c r="AQU3" i="40"/>
  <c r="AQV3" i="40"/>
  <c r="AQW3" i="40"/>
  <c r="AQX3" i="40"/>
  <c r="AQY3" i="40"/>
  <c r="AQZ3" i="40"/>
  <c r="ARA3" i="40"/>
  <c r="ARB3" i="40"/>
  <c r="ARC3" i="40"/>
  <c r="ARD3" i="40"/>
  <c r="ARE3" i="40"/>
  <c r="ARF3" i="40"/>
  <c r="ARG3" i="40"/>
  <c r="ARH3" i="40"/>
  <c r="ARI3" i="40"/>
  <c r="ARJ3" i="40"/>
  <c r="ARK3" i="40"/>
  <c r="ARL3" i="40"/>
  <c r="ARM3" i="40"/>
  <c r="ARN3" i="40"/>
  <c r="ARO3" i="40"/>
  <c r="ARP3" i="40"/>
  <c r="ARQ3" i="40"/>
  <c r="ARR3" i="40"/>
  <c r="ARS3" i="40"/>
  <c r="ART3" i="40"/>
  <c r="ARU3" i="40"/>
  <c r="ARV3" i="40"/>
  <c r="ARW3" i="40"/>
  <c r="ARX3" i="40"/>
  <c r="ARY3" i="40"/>
  <c r="ARZ3" i="40"/>
  <c r="ASA3" i="40"/>
  <c r="ASB3" i="40"/>
  <c r="ASC3" i="40"/>
  <c r="ASD3" i="40"/>
  <c r="ASE3" i="40"/>
  <c r="ASF3" i="40"/>
  <c r="ASG3" i="40"/>
  <c r="ASH3" i="40"/>
  <c r="ASI3" i="40"/>
  <c r="ASJ3" i="40"/>
  <c r="ASK3" i="40"/>
  <c r="ASL3" i="40"/>
  <c r="ASM3" i="40"/>
  <c r="ASN3" i="40"/>
  <c r="ASO3" i="40"/>
  <c r="ASP3" i="40"/>
  <c r="ASQ3" i="40"/>
  <c r="ASR3" i="40"/>
  <c r="ASS3" i="40"/>
  <c r="AST3" i="40"/>
  <c r="ASU3" i="40"/>
  <c r="ASV3" i="40"/>
  <c r="ASW3" i="40"/>
  <c r="ASX3" i="40"/>
  <c r="ASY3" i="40"/>
  <c r="ASZ3" i="40"/>
  <c r="ATA3" i="40"/>
  <c r="ATB3" i="40"/>
  <c r="ATC3" i="40"/>
  <c r="ATD3" i="40"/>
  <c r="ATE3" i="40"/>
  <c r="ATF3" i="40"/>
  <c r="ATG3" i="40"/>
  <c r="ATH3" i="40"/>
  <c r="ATI3" i="40"/>
  <c r="ATJ3" i="40"/>
  <c r="ATK3" i="40"/>
  <c r="ATL3" i="40"/>
  <c r="ATM3" i="40"/>
  <c r="ATN3" i="40"/>
  <c r="ATO3" i="40"/>
  <c r="ATP3" i="40"/>
  <c r="ATQ3" i="40"/>
  <c r="ATR3" i="40"/>
  <c r="ATS3" i="40"/>
  <c r="ATT3" i="40"/>
  <c r="ATU3" i="40"/>
  <c r="ATV3" i="40"/>
  <c r="ATW3" i="40"/>
  <c r="ATX3" i="40"/>
  <c r="ATY3" i="40"/>
  <c r="ATZ3" i="40"/>
  <c r="AUA3" i="40"/>
  <c r="AUB3" i="40"/>
  <c r="AUC3" i="40"/>
  <c r="AUD3" i="40"/>
  <c r="AUE3" i="40"/>
  <c r="AUF3" i="40"/>
  <c r="AUG3" i="40"/>
  <c r="AUH3" i="40"/>
  <c r="AUI3" i="40"/>
  <c r="AUJ3" i="40"/>
  <c r="AUK3" i="40"/>
  <c r="AUL3" i="40"/>
  <c r="AUM3" i="40"/>
  <c r="AUN3" i="40"/>
  <c r="AUO3" i="40"/>
  <c r="AUP3" i="40"/>
  <c r="AUQ3" i="40"/>
  <c r="AUR3" i="40"/>
  <c r="AUS3" i="40"/>
  <c r="AUT3" i="40"/>
  <c r="AUU3" i="40"/>
  <c r="AUV3" i="40"/>
  <c r="AUW3" i="40"/>
  <c r="AUX3" i="40"/>
  <c r="AUY3" i="40"/>
  <c r="AUZ3" i="40"/>
  <c r="AVA3" i="40"/>
  <c r="AVB3" i="40"/>
  <c r="AVC3" i="40"/>
  <c r="AVD3" i="40"/>
  <c r="AVE3" i="40"/>
  <c r="AVF3" i="40"/>
  <c r="AVG3" i="40"/>
  <c r="AVH3" i="40"/>
  <c r="AVI3" i="40"/>
  <c r="AVJ3" i="40"/>
  <c r="AVK3" i="40"/>
  <c r="AVL3" i="40"/>
  <c r="AVM3" i="40"/>
  <c r="AVN3" i="40"/>
  <c r="AVO3" i="40"/>
  <c r="AVP3" i="40"/>
  <c r="AVQ3" i="40"/>
  <c r="AVR3" i="40"/>
  <c r="AVS3" i="40"/>
  <c r="AVT3" i="40"/>
  <c r="AVU3" i="40"/>
  <c r="AVV3" i="40"/>
  <c r="AVW3" i="40"/>
  <c r="AVX3" i="40"/>
  <c r="AVY3" i="40"/>
  <c r="AVZ3" i="40"/>
  <c r="AWA3" i="40"/>
  <c r="AWB3" i="40"/>
  <c r="AWC3" i="40"/>
  <c r="AWD3" i="40"/>
  <c r="AWE3" i="40"/>
  <c r="AWF3" i="40"/>
  <c r="AWG3" i="40"/>
  <c r="AWH3" i="40"/>
  <c r="AWI3" i="40"/>
  <c r="AWJ3" i="40"/>
  <c r="AWK3" i="40"/>
  <c r="AWL3" i="40"/>
  <c r="AWM3" i="40"/>
  <c r="AWN3" i="40"/>
  <c r="AWO3" i="40"/>
  <c r="AWP3" i="40"/>
  <c r="AWQ3" i="40"/>
  <c r="AWR3" i="40"/>
  <c r="AWS3" i="40"/>
  <c r="AWT3" i="40"/>
  <c r="AWU3" i="40"/>
  <c r="AWV3" i="40"/>
  <c r="AWW3" i="40"/>
  <c r="AWX3" i="40"/>
  <c r="AWY3" i="40"/>
  <c r="AWZ3" i="40"/>
  <c r="AXA3" i="40"/>
  <c r="AXB3" i="40"/>
  <c r="AXC3" i="40"/>
  <c r="AXD3" i="40"/>
  <c r="AXE3" i="40"/>
  <c r="AXF3" i="40"/>
  <c r="AXG3" i="40"/>
  <c r="AXH3" i="40"/>
  <c r="AXI3" i="40"/>
  <c r="AXJ3" i="40"/>
  <c r="AXK3" i="40"/>
  <c r="AXL3" i="40"/>
  <c r="AXM3" i="40"/>
  <c r="AXN3" i="40"/>
  <c r="AXO3" i="40"/>
  <c r="AXP3" i="40"/>
  <c r="AXQ3" i="40"/>
  <c r="AXR3" i="40"/>
  <c r="AXS3" i="40"/>
  <c r="AXT3" i="40"/>
  <c r="AXU3" i="40"/>
  <c r="AXV3" i="40"/>
  <c r="AXW3" i="40"/>
  <c r="AXX3" i="40"/>
  <c r="AXY3" i="40"/>
  <c r="AXZ3" i="40"/>
  <c r="AYA3" i="40"/>
  <c r="AYB3" i="40"/>
  <c r="AYC3" i="40"/>
  <c r="AYD3" i="40"/>
  <c r="AYE3" i="40"/>
  <c r="AYF3" i="40"/>
  <c r="AYG3" i="40"/>
  <c r="AYH3" i="40"/>
  <c r="AYI3" i="40"/>
  <c r="AYJ3" i="40"/>
  <c r="AYK3" i="40"/>
  <c r="AYL3" i="40"/>
  <c r="AYM3" i="40"/>
  <c r="AYN3" i="40"/>
  <c r="AYO3" i="40"/>
  <c r="AYP3" i="40"/>
  <c r="AYQ3" i="40"/>
  <c r="AYR3" i="40"/>
  <c r="AYS3" i="40"/>
  <c r="AYT3" i="40"/>
  <c r="AYU3" i="40"/>
  <c r="AYV3" i="40"/>
  <c r="AYW3" i="40"/>
  <c r="AYX3" i="40"/>
  <c r="AYY3" i="40"/>
  <c r="AYZ3" i="40"/>
  <c r="AZA3" i="40"/>
  <c r="AZB3" i="40"/>
  <c r="AZC3" i="40"/>
  <c r="AZD3" i="40"/>
  <c r="AZE3" i="40"/>
  <c r="AZF3" i="40"/>
  <c r="AZG3" i="40"/>
  <c r="AZH3" i="40"/>
  <c r="AZI3" i="40"/>
  <c r="AZJ3" i="40"/>
  <c r="AZK3" i="40"/>
  <c r="AZL3" i="40"/>
  <c r="AZM3" i="40"/>
  <c r="AZN3" i="40"/>
  <c r="AZO3" i="40"/>
  <c r="AZP3" i="40"/>
  <c r="AZQ3" i="40"/>
  <c r="AZR3" i="40"/>
  <c r="AZS3" i="40"/>
  <c r="AZT3" i="40"/>
  <c r="AZU3" i="40"/>
  <c r="AZV3" i="40"/>
  <c r="AZW3" i="40"/>
  <c r="AZX3" i="40"/>
  <c r="AZY3" i="40"/>
  <c r="AZZ3" i="40"/>
  <c r="BAA3" i="40"/>
  <c r="BAB3" i="40"/>
  <c r="BAC3" i="40"/>
  <c r="BAD3" i="40"/>
  <c r="BAE3" i="40"/>
  <c r="BAF3" i="40"/>
  <c r="BAG3" i="40"/>
  <c r="BAH3" i="40"/>
  <c r="BAI3" i="40"/>
  <c r="BAJ3" i="40"/>
  <c r="BAK3" i="40"/>
  <c r="BAL3" i="40"/>
  <c r="BAM3" i="40"/>
  <c r="BAN3" i="40"/>
  <c r="BAO3" i="40"/>
  <c r="BAP3" i="40"/>
  <c r="BAQ3" i="40"/>
  <c r="BAR3" i="40"/>
  <c r="BAS3" i="40"/>
  <c r="BAT3" i="40"/>
  <c r="BAU3" i="40"/>
  <c r="BAV3" i="40"/>
  <c r="BAW3" i="40"/>
  <c r="BAX3" i="40"/>
  <c r="BAY3" i="40"/>
  <c r="BAZ3" i="40"/>
  <c r="BBA3" i="40"/>
  <c r="BBB3" i="40"/>
  <c r="BBC3" i="40"/>
  <c r="BBD3" i="40"/>
  <c r="BBE3" i="40"/>
  <c r="BBF3" i="40"/>
  <c r="BBG3" i="40"/>
  <c r="BBH3" i="40"/>
  <c r="BBI3" i="40"/>
  <c r="BBJ3" i="40"/>
  <c r="BBK3" i="40"/>
  <c r="BBL3" i="40"/>
  <c r="BBM3" i="40"/>
  <c r="BBN3" i="40"/>
  <c r="BBO3" i="40"/>
  <c r="BBP3" i="40"/>
  <c r="BBQ3" i="40"/>
  <c r="BBR3" i="40"/>
  <c r="BBS3" i="40"/>
  <c r="BBT3" i="40"/>
  <c r="BBU3" i="40"/>
  <c r="BBV3" i="40"/>
  <c r="BBW3" i="40"/>
  <c r="BBX3" i="40"/>
  <c r="BBY3" i="40"/>
  <c r="BBZ3" i="40"/>
  <c r="BCA3" i="40"/>
  <c r="BCB3" i="40"/>
  <c r="BCC3" i="40"/>
  <c r="BCD3" i="40"/>
  <c r="BCE3" i="40"/>
  <c r="BCF3" i="40"/>
  <c r="BCG3" i="40"/>
  <c r="BCH3" i="40"/>
  <c r="BCI3" i="40"/>
  <c r="BCJ3" i="40"/>
  <c r="BCK3" i="40"/>
  <c r="BCL3" i="40"/>
  <c r="BCM3" i="40"/>
  <c r="BCN3" i="40"/>
  <c r="BCO3" i="40"/>
  <c r="BCP3" i="40"/>
  <c r="BCQ3" i="40"/>
  <c r="BCR3" i="40"/>
  <c r="BCS3" i="40"/>
  <c r="BCT3" i="40"/>
  <c r="BCU3" i="40"/>
  <c r="BCV3" i="40"/>
  <c r="BCW3" i="40"/>
  <c r="BCX3" i="40"/>
  <c r="BCY3" i="40"/>
  <c r="BCZ3" i="40"/>
  <c r="BDA3" i="40"/>
  <c r="BDB3" i="40"/>
  <c r="BDC3" i="40"/>
  <c r="BDD3" i="40"/>
  <c r="BDE3" i="40"/>
  <c r="BDF3" i="40"/>
  <c r="BDG3" i="40"/>
  <c r="BDH3" i="40"/>
  <c r="BDI3" i="40"/>
  <c r="BDJ3" i="40"/>
  <c r="BDK3" i="40"/>
  <c r="BDL3" i="40"/>
  <c r="BDM3" i="40"/>
  <c r="BDN3" i="40"/>
  <c r="BDO3" i="40"/>
  <c r="BDP3" i="40"/>
  <c r="BDQ3" i="40"/>
  <c r="BDR3" i="40"/>
  <c r="BDS3" i="40"/>
  <c r="BDT3" i="40"/>
  <c r="BDU3" i="40"/>
  <c r="BDV3" i="40"/>
  <c r="BDW3" i="40"/>
  <c r="BDX3" i="40"/>
  <c r="BDY3" i="40"/>
  <c r="BDZ3" i="40"/>
  <c r="BEA3" i="40"/>
  <c r="BEB3" i="40"/>
  <c r="BEC3" i="40"/>
  <c r="BED3" i="40"/>
  <c r="BEE3" i="40"/>
  <c r="BEF3" i="40"/>
  <c r="BEG3" i="40"/>
  <c r="BEH3" i="40"/>
  <c r="BEI3" i="40"/>
  <c r="BEJ3" i="40"/>
  <c r="BEK3" i="40"/>
  <c r="BEL3" i="40"/>
  <c r="BEM3" i="40"/>
  <c r="BEN3" i="40"/>
  <c r="BEO3" i="40"/>
  <c r="BEP3" i="40"/>
  <c r="BEQ3" i="40"/>
  <c r="BER3" i="40"/>
  <c r="BES3" i="40"/>
  <c r="BET3" i="40"/>
  <c r="BEU3" i="40"/>
  <c r="BEV3" i="40"/>
  <c r="BEW3" i="40"/>
  <c r="BEX3" i="40"/>
  <c r="BEY3" i="40"/>
  <c r="BEZ3" i="40"/>
  <c r="BFA3" i="40"/>
  <c r="BFB3" i="40"/>
  <c r="BFC3" i="40"/>
  <c r="BFD3" i="40"/>
  <c r="BFE3" i="40"/>
  <c r="BFF3" i="40"/>
  <c r="BFG3" i="40"/>
  <c r="BFH3" i="40"/>
  <c r="BFI3" i="40"/>
  <c r="BFJ3" i="40"/>
  <c r="BFK3" i="40"/>
  <c r="BFL3" i="40"/>
  <c r="BFM3" i="40"/>
  <c r="BFN3" i="40"/>
  <c r="BFO3" i="40"/>
  <c r="BFP3" i="40"/>
  <c r="BFQ3" i="40"/>
  <c r="BFR3" i="40"/>
  <c r="BFS3" i="40"/>
  <c r="BFT3" i="40"/>
  <c r="BFU3" i="40"/>
  <c r="BFV3" i="40"/>
  <c r="BFW3" i="40"/>
  <c r="BFX3" i="40"/>
  <c r="BFY3" i="40"/>
  <c r="BFZ3" i="40"/>
  <c r="BGA3" i="40"/>
  <c r="BGB3" i="40"/>
  <c r="BGC3" i="40"/>
  <c r="BGD3" i="40"/>
  <c r="BGE3" i="40"/>
  <c r="BGF3" i="40"/>
  <c r="BGG3" i="40"/>
  <c r="BGH3" i="40"/>
  <c r="BGI3" i="40"/>
  <c r="BGJ3" i="40"/>
  <c r="BGK3" i="40"/>
  <c r="BGL3" i="40"/>
  <c r="BGM3" i="40"/>
  <c r="BGN3" i="40"/>
  <c r="BGO3" i="40"/>
  <c r="BGP3" i="40"/>
  <c r="BGQ3" i="40"/>
  <c r="BGR3" i="40"/>
  <c r="BGS3" i="40"/>
  <c r="BGT3" i="40"/>
  <c r="BGU3" i="40"/>
  <c r="BGV3" i="40"/>
  <c r="BGW3" i="40"/>
  <c r="BGX3" i="40"/>
  <c r="BGY3" i="40"/>
  <c r="BGZ3" i="40"/>
  <c r="BHA3" i="40"/>
  <c r="BHB3" i="40"/>
  <c r="BHC3" i="40"/>
  <c r="BHD3" i="40"/>
  <c r="BHE3" i="40"/>
  <c r="BHF3" i="40"/>
  <c r="BHG3" i="40"/>
  <c r="BHH3" i="40"/>
  <c r="BHI3" i="40"/>
  <c r="BHJ3" i="40"/>
  <c r="BHK3" i="40"/>
  <c r="BHL3" i="40"/>
  <c r="BHM3" i="40"/>
  <c r="BHN3" i="40"/>
  <c r="BHO3" i="40"/>
  <c r="BHP3" i="40"/>
  <c r="BHQ3" i="40"/>
  <c r="BHR3" i="40"/>
  <c r="BHS3" i="40"/>
  <c r="BHT3" i="40"/>
  <c r="BHU3" i="40"/>
  <c r="BHV3" i="40"/>
  <c r="BHW3" i="40"/>
  <c r="BHX3" i="40"/>
  <c r="BHY3" i="40"/>
  <c r="BHZ3" i="40"/>
  <c r="BIA3" i="40"/>
  <c r="BIB3" i="40"/>
  <c r="BIC3" i="40"/>
  <c r="BID3" i="40"/>
  <c r="BIE3" i="40"/>
  <c r="BIF3" i="40"/>
  <c r="BIG3" i="40"/>
  <c r="BIH3" i="40"/>
  <c r="BII3" i="40"/>
  <c r="BIJ3" i="40"/>
  <c r="BIK3" i="40"/>
  <c r="BIL3" i="40"/>
  <c r="BIM3" i="40"/>
  <c r="BIN3" i="40"/>
  <c r="BIO3" i="40"/>
  <c r="BIP3" i="40"/>
  <c r="BIQ3" i="40"/>
  <c r="BIR3" i="40"/>
  <c r="BIS3" i="40"/>
  <c r="BIT3" i="40"/>
  <c r="BIU3" i="40"/>
  <c r="BIV3" i="40"/>
  <c r="BIW3" i="40"/>
  <c r="BIX3" i="40"/>
  <c r="BIY3" i="40"/>
  <c r="BIZ3" i="40"/>
  <c r="BJA3" i="40"/>
  <c r="BJB3" i="40"/>
  <c r="BJC3" i="40"/>
  <c r="BJD3" i="40"/>
  <c r="BJE3" i="40"/>
  <c r="BJF3" i="40"/>
  <c r="BJG3" i="40"/>
  <c r="BJH3" i="40"/>
  <c r="BJI3" i="40"/>
  <c r="BJJ3" i="40"/>
  <c r="BJK3" i="40"/>
  <c r="BJL3" i="40"/>
  <c r="BJM3" i="40"/>
  <c r="BJN3" i="40"/>
  <c r="BJO3" i="40"/>
  <c r="BJP3" i="40"/>
  <c r="BJQ3" i="40"/>
  <c r="BJR3" i="40"/>
  <c r="BJS3" i="40"/>
  <c r="BJT3" i="40"/>
  <c r="BJU3" i="40"/>
  <c r="BJV3" i="40"/>
  <c r="BJW3" i="40"/>
  <c r="BJX3" i="40"/>
  <c r="BJY3" i="40"/>
  <c r="BJZ3" i="40"/>
  <c r="BKA3" i="40"/>
  <c r="BKB3" i="40"/>
  <c r="BKC3" i="40"/>
  <c r="BKD3" i="40"/>
  <c r="BKE3" i="40"/>
  <c r="BKF3" i="40"/>
  <c r="BKG3" i="40"/>
  <c r="BKH3" i="40"/>
  <c r="BKI3" i="40"/>
  <c r="BKJ3" i="40"/>
  <c r="BKK3" i="40"/>
  <c r="BKL3" i="40"/>
  <c r="BKM3" i="40"/>
  <c r="BKN3" i="40"/>
  <c r="BKO3" i="40"/>
  <c r="BKP3" i="40"/>
  <c r="BKQ3" i="40"/>
  <c r="BKR3" i="40"/>
  <c r="BKS3" i="40"/>
  <c r="BKT3" i="40"/>
  <c r="BKU3" i="40"/>
  <c r="BKV3" i="40"/>
  <c r="BKW3" i="40"/>
  <c r="BKX3" i="40"/>
  <c r="BKY3" i="40"/>
  <c r="BKZ3" i="40"/>
  <c r="BLA3" i="40"/>
  <c r="BLB3" i="40"/>
  <c r="BLC3" i="40"/>
  <c r="BLD3" i="40"/>
  <c r="BLE3" i="40"/>
  <c r="BLF3" i="40"/>
  <c r="BLG3" i="40"/>
  <c r="BLH3" i="40"/>
  <c r="BLI3" i="40"/>
  <c r="BLJ3" i="40"/>
  <c r="BLK3" i="40"/>
  <c r="BLL3" i="40"/>
  <c r="BLM3" i="40"/>
  <c r="BLN3" i="40"/>
  <c r="BLO3" i="40"/>
  <c r="BLP3" i="40"/>
  <c r="BLQ3" i="40"/>
  <c r="BLR3" i="40"/>
  <c r="BLS3" i="40"/>
  <c r="BLT3" i="40"/>
  <c r="BLU3" i="40"/>
  <c r="BLV3" i="40"/>
  <c r="BLW3" i="40"/>
  <c r="BLX3" i="40"/>
  <c r="BLY3" i="40"/>
  <c r="BLZ3" i="40"/>
  <c r="BMA3" i="40"/>
  <c r="BMB3" i="40"/>
  <c r="BMC3" i="40"/>
  <c r="BMD3" i="40"/>
  <c r="BME3" i="40"/>
  <c r="BMF3" i="40"/>
  <c r="BMG3" i="40"/>
  <c r="BMH3" i="40"/>
  <c r="BMI3" i="40"/>
  <c r="BMJ3" i="40"/>
  <c r="BMK3" i="40"/>
  <c r="BML3" i="40"/>
  <c r="BMM3" i="40"/>
  <c r="BMN3" i="40"/>
  <c r="BMO3" i="40"/>
  <c r="BMP3" i="40"/>
  <c r="BMQ3" i="40"/>
  <c r="BMR3" i="40"/>
  <c r="BMS3" i="40"/>
  <c r="BMT3" i="40"/>
  <c r="BMU3" i="40"/>
  <c r="BMV3" i="40"/>
  <c r="BMW3" i="40"/>
  <c r="BMX3" i="40"/>
  <c r="BMY3" i="40"/>
  <c r="BMZ3" i="40"/>
  <c r="BNA3" i="40"/>
  <c r="BNB3" i="40"/>
  <c r="BNC3" i="40"/>
  <c r="BND3" i="40"/>
  <c r="BNE3" i="40"/>
  <c r="BNF3" i="40"/>
  <c r="BNG3" i="40"/>
  <c r="BNH3" i="40"/>
  <c r="BNI3" i="40"/>
  <c r="BNJ3" i="40"/>
  <c r="BNK3" i="40"/>
  <c r="BNL3" i="40"/>
  <c r="BNM3" i="40"/>
  <c r="BNN3" i="40"/>
  <c r="BNO3" i="40"/>
  <c r="BNP3" i="40"/>
  <c r="BNQ3" i="40"/>
  <c r="BNR3" i="40"/>
  <c r="BNS3" i="40"/>
  <c r="BNT3" i="40"/>
  <c r="BNU3" i="40"/>
  <c r="BNV3" i="40"/>
  <c r="BNW3" i="40"/>
  <c r="BNX3" i="40"/>
  <c r="BNY3" i="40"/>
  <c r="BNZ3" i="40"/>
  <c r="BOA3" i="40"/>
  <c r="BOB3" i="40"/>
  <c r="BOC3" i="40"/>
  <c r="BOD3" i="40"/>
  <c r="BOE3" i="40"/>
  <c r="BOF3" i="40"/>
  <c r="BOG3" i="40"/>
  <c r="BOH3" i="40"/>
  <c r="BOI3" i="40"/>
  <c r="BOJ3" i="40"/>
  <c r="BOK3" i="40"/>
  <c r="BOL3" i="40"/>
  <c r="BOM3" i="40"/>
  <c r="BON3" i="40"/>
  <c r="BOO3" i="40"/>
  <c r="BOP3" i="40"/>
  <c r="BOQ3" i="40"/>
  <c r="BOR3" i="40"/>
  <c r="BOS3" i="40"/>
  <c r="BOT3" i="40"/>
  <c r="BOU3" i="40"/>
  <c r="BOV3" i="40"/>
  <c r="BOW3" i="40"/>
  <c r="BOX3" i="40"/>
  <c r="BOY3" i="40"/>
  <c r="BOZ3" i="40"/>
  <c r="BPA3" i="40"/>
  <c r="BPB3" i="40"/>
  <c r="BPC3" i="40"/>
  <c r="BPD3" i="40"/>
  <c r="BPE3" i="40"/>
  <c r="BPF3" i="40"/>
  <c r="BPG3" i="40"/>
  <c r="BPH3" i="40"/>
  <c r="BPI3" i="40"/>
  <c r="BPJ3" i="40"/>
  <c r="BPK3" i="40"/>
  <c r="BPL3" i="40"/>
  <c r="BPM3" i="40"/>
  <c r="BPN3" i="40"/>
  <c r="BPO3" i="40"/>
  <c r="BPP3" i="40"/>
  <c r="BPQ3" i="40"/>
  <c r="BPR3" i="40"/>
  <c r="BPS3" i="40"/>
  <c r="BPT3" i="40"/>
  <c r="BPU3" i="40"/>
  <c r="BPV3" i="40"/>
  <c r="BPW3" i="40"/>
  <c r="BPX3" i="40"/>
  <c r="BPY3" i="40"/>
  <c r="BPZ3" i="40"/>
  <c r="BQA3" i="40"/>
  <c r="BQB3" i="40"/>
  <c r="BQC3" i="40"/>
  <c r="BQD3" i="40"/>
  <c r="BQE3" i="40"/>
  <c r="BQF3" i="40"/>
  <c r="BQG3" i="40"/>
  <c r="BQH3" i="40"/>
  <c r="BQI3" i="40"/>
  <c r="BQJ3" i="40"/>
  <c r="BQK3" i="40"/>
  <c r="BQL3" i="40"/>
  <c r="BQM3" i="40"/>
  <c r="BQN3" i="40"/>
  <c r="BQO3" i="40"/>
  <c r="BQP3" i="40"/>
  <c r="BQQ3" i="40"/>
  <c r="BQR3" i="40"/>
  <c r="BQS3" i="40"/>
  <c r="BQT3" i="40"/>
  <c r="BQU3" i="40"/>
  <c r="BQV3" i="40"/>
  <c r="BQW3" i="40"/>
  <c r="BQX3" i="40"/>
  <c r="BQY3" i="40"/>
  <c r="BQZ3" i="40"/>
  <c r="BRA3" i="40"/>
  <c r="BRB3" i="40"/>
  <c r="BRC3" i="40"/>
  <c r="BRD3" i="40"/>
  <c r="BRE3" i="40"/>
  <c r="BRF3" i="40"/>
  <c r="BRG3" i="40"/>
  <c r="BRH3" i="40"/>
  <c r="BRI3" i="40"/>
  <c r="BRJ3" i="40"/>
  <c r="BRK3" i="40"/>
  <c r="BRL3" i="40"/>
  <c r="BRM3" i="40"/>
  <c r="BRN3" i="40"/>
  <c r="BRO3" i="40"/>
  <c r="BRP3" i="40"/>
  <c r="BRQ3" i="40"/>
  <c r="BRR3" i="40"/>
  <c r="BRS3" i="40"/>
  <c r="BRT3" i="40"/>
  <c r="BRU3" i="40"/>
  <c r="BRV3" i="40"/>
  <c r="BRW3" i="40"/>
  <c r="BRX3" i="40"/>
  <c r="BRY3" i="40"/>
  <c r="BRZ3" i="40"/>
  <c r="BSA3" i="40"/>
  <c r="BSB3" i="40"/>
  <c r="BSC3" i="40"/>
  <c r="BSD3" i="40"/>
  <c r="BSE3" i="40"/>
  <c r="BSF3" i="40"/>
  <c r="BSG3" i="40"/>
  <c r="BSH3" i="40"/>
  <c r="BSI3" i="40"/>
  <c r="BSJ3" i="40"/>
  <c r="BSK3" i="40"/>
  <c r="BSL3" i="40"/>
  <c r="BSM3" i="40"/>
  <c r="BSN3" i="40"/>
  <c r="BSO3" i="40"/>
  <c r="BSP3" i="40"/>
  <c r="BSQ3" i="40"/>
  <c r="BSR3" i="40"/>
  <c r="BSS3" i="40"/>
  <c r="BST3" i="40"/>
  <c r="BSU3" i="40"/>
  <c r="BSV3" i="40"/>
  <c r="BSW3" i="40"/>
  <c r="BSX3" i="40"/>
  <c r="BSY3" i="40"/>
  <c r="BSZ3" i="40"/>
  <c r="BTA3" i="40"/>
  <c r="BTB3" i="40"/>
  <c r="BTC3" i="40"/>
  <c r="BTD3" i="40"/>
  <c r="BTE3" i="40"/>
  <c r="BTF3" i="40"/>
  <c r="BTG3" i="40"/>
  <c r="BTH3" i="40"/>
  <c r="BTI3" i="40"/>
  <c r="BTJ3" i="40"/>
  <c r="BTK3" i="40"/>
  <c r="BTL3" i="40"/>
  <c r="BTM3" i="40"/>
  <c r="BTN3" i="40"/>
  <c r="BTO3" i="40"/>
  <c r="BTP3" i="40"/>
  <c r="BTQ3" i="40"/>
  <c r="BTR3" i="40"/>
  <c r="BTS3" i="40"/>
  <c r="BTT3" i="40"/>
  <c r="BTU3" i="40"/>
  <c r="BTV3" i="40"/>
  <c r="BTW3" i="40"/>
  <c r="BTX3" i="40"/>
  <c r="BTY3" i="40"/>
  <c r="BTZ3" i="40"/>
  <c r="BUA3" i="40"/>
  <c r="BUB3" i="40"/>
  <c r="BUC3" i="40"/>
  <c r="BUD3" i="40"/>
  <c r="BUE3" i="40"/>
  <c r="BUF3" i="40"/>
  <c r="BUG3" i="40"/>
  <c r="BUH3" i="40"/>
  <c r="BUI3" i="40"/>
  <c r="BUJ3" i="40"/>
  <c r="BUK3" i="40"/>
  <c r="BUL3" i="40"/>
  <c r="BUM3" i="40"/>
  <c r="BUN3" i="40"/>
  <c r="BUO3" i="40"/>
  <c r="BUP3" i="40"/>
  <c r="BUQ3" i="40"/>
  <c r="BUR3" i="40"/>
  <c r="BUS3" i="40"/>
  <c r="BUT3" i="40"/>
  <c r="BUU3" i="40"/>
  <c r="BUV3" i="40"/>
  <c r="BUW3" i="40"/>
  <c r="BUX3" i="40"/>
  <c r="BUY3" i="40"/>
  <c r="BUZ3" i="40"/>
  <c r="BVA3" i="40"/>
  <c r="BVB3" i="40"/>
  <c r="BVC3" i="40"/>
  <c r="BVD3" i="40"/>
  <c r="BVE3" i="40"/>
  <c r="BVF3" i="40"/>
  <c r="BVG3" i="40"/>
  <c r="BVH3" i="40"/>
  <c r="BVI3" i="40"/>
  <c r="BVJ3" i="40"/>
  <c r="BVK3" i="40"/>
  <c r="BVL3" i="40"/>
  <c r="BVM3" i="40"/>
  <c r="BVN3" i="40"/>
  <c r="BVO3" i="40"/>
  <c r="BVP3" i="40"/>
  <c r="BVQ3" i="40"/>
  <c r="BVR3" i="40"/>
  <c r="BVS3" i="40"/>
  <c r="BVT3" i="40"/>
  <c r="BVU3" i="40"/>
  <c r="BVV3" i="40"/>
  <c r="BVW3" i="40"/>
  <c r="BVX3" i="40"/>
  <c r="BVY3" i="40"/>
  <c r="BVZ3" i="40"/>
  <c r="BWA3" i="40"/>
  <c r="BWB3" i="40"/>
  <c r="BWC3" i="40"/>
  <c r="BWD3" i="40"/>
  <c r="BWE3" i="40"/>
  <c r="BWF3" i="40"/>
  <c r="BWG3" i="40"/>
  <c r="BWH3" i="40"/>
  <c r="BWI3" i="40"/>
  <c r="BWJ3" i="40"/>
  <c r="BWK3" i="40"/>
  <c r="BWL3" i="40"/>
  <c r="BWM3" i="40"/>
  <c r="BWN3" i="40"/>
  <c r="BWO3" i="40"/>
  <c r="BWP3" i="40"/>
  <c r="BWQ3" i="40"/>
  <c r="BWR3" i="40"/>
  <c r="BWS3" i="40"/>
  <c r="BWT3" i="40"/>
  <c r="BWU3" i="40"/>
  <c r="BWV3" i="40"/>
  <c r="BWW3" i="40"/>
  <c r="BWX3" i="40"/>
  <c r="BWY3" i="40"/>
  <c r="BWZ3" i="40"/>
  <c r="BXA3" i="40"/>
  <c r="BXB3" i="40"/>
  <c r="BXC3" i="40"/>
  <c r="BXD3" i="40"/>
  <c r="BXE3" i="40"/>
  <c r="BXF3" i="40"/>
  <c r="BXG3" i="40"/>
  <c r="BXH3" i="40"/>
  <c r="BXI3" i="40"/>
  <c r="BXJ3" i="40"/>
  <c r="BXK3" i="40"/>
  <c r="BXL3" i="40"/>
  <c r="BXM3" i="40"/>
  <c r="BXN3" i="40"/>
  <c r="BXO3" i="40"/>
  <c r="BXP3" i="40"/>
  <c r="BXQ3" i="40"/>
  <c r="BXR3" i="40"/>
  <c r="BXS3" i="40"/>
  <c r="BXT3" i="40"/>
  <c r="BXU3" i="40"/>
  <c r="BXV3" i="40"/>
  <c r="BXW3" i="40"/>
  <c r="BXX3" i="40"/>
  <c r="BXY3" i="40"/>
  <c r="BXZ3" i="40"/>
  <c r="BYA3" i="40"/>
  <c r="BYB3" i="40"/>
  <c r="BYC3" i="40"/>
  <c r="BYD3" i="40"/>
  <c r="BYE3" i="40"/>
  <c r="BYF3" i="40"/>
  <c r="BYG3" i="40"/>
  <c r="BYH3" i="40"/>
  <c r="BYI3" i="40"/>
  <c r="BYJ3" i="40"/>
  <c r="BYK3" i="40"/>
  <c r="BYL3" i="40"/>
  <c r="BYM3" i="40"/>
  <c r="BYN3" i="40"/>
  <c r="BYO3" i="40"/>
  <c r="BYP3" i="40"/>
  <c r="BYQ3" i="40"/>
  <c r="BYR3" i="40"/>
  <c r="BYS3" i="40"/>
  <c r="BYT3" i="40"/>
  <c r="BYU3" i="40"/>
  <c r="BYV3" i="40"/>
  <c r="BYW3" i="40"/>
  <c r="BYX3" i="40"/>
  <c r="BYY3" i="40"/>
  <c r="BYZ3" i="40"/>
  <c r="BZA3" i="40"/>
  <c r="BZB3" i="40"/>
  <c r="BZC3" i="40"/>
  <c r="BZD3" i="40"/>
  <c r="BZE3" i="40"/>
  <c r="BZF3" i="40"/>
  <c r="BZG3" i="40"/>
  <c r="BZH3" i="40"/>
  <c r="BZI3" i="40"/>
  <c r="BZJ3" i="40"/>
  <c r="BZK3" i="40"/>
  <c r="BZL3" i="40"/>
  <c r="BZM3" i="40"/>
  <c r="BZN3" i="40"/>
  <c r="BZO3" i="40"/>
  <c r="BZP3" i="40"/>
  <c r="BZQ3" i="40"/>
  <c r="BZR3" i="40"/>
  <c r="BZS3" i="40"/>
  <c r="BZT3" i="40"/>
  <c r="BZU3" i="40"/>
  <c r="BZV3" i="40"/>
  <c r="BZW3" i="40"/>
  <c r="BZX3" i="40"/>
  <c r="BZY3" i="40"/>
  <c r="BZZ3" i="40"/>
  <c r="CAA3" i="40"/>
  <c r="CAB3" i="40"/>
  <c r="CAC3" i="40"/>
  <c r="CAD3" i="40"/>
  <c r="CAE3" i="40"/>
  <c r="CAF3" i="40"/>
  <c r="CAG3" i="40"/>
  <c r="CAH3" i="40"/>
  <c r="CAI3" i="40"/>
  <c r="CAJ3" i="40"/>
  <c r="CAK3" i="40"/>
  <c r="CAL3" i="40"/>
  <c r="CAM3" i="40"/>
  <c r="CAN3" i="40"/>
  <c r="CAO3" i="40"/>
  <c r="CAP3" i="40"/>
  <c r="CAQ3" i="40"/>
  <c r="CAR3" i="40"/>
  <c r="CAS3" i="40"/>
  <c r="CAT3" i="40"/>
  <c r="CAU3" i="40"/>
  <c r="CAV3" i="40"/>
  <c r="CAW3" i="40"/>
  <c r="CAX3" i="40"/>
  <c r="CAY3" i="40"/>
  <c r="CAZ3" i="40"/>
  <c r="CBA3" i="40"/>
  <c r="CBB3" i="40"/>
  <c r="CBC3" i="40"/>
  <c r="CBD3" i="40"/>
  <c r="CBE3" i="40"/>
  <c r="CBF3" i="40"/>
  <c r="CBG3" i="40"/>
  <c r="CBH3" i="40"/>
  <c r="CBI3" i="40"/>
  <c r="CBJ3" i="40"/>
  <c r="CBK3" i="40"/>
  <c r="CBL3" i="40"/>
  <c r="CBM3" i="40"/>
  <c r="CBN3" i="40"/>
  <c r="CBO3" i="40"/>
  <c r="CBP3" i="40"/>
  <c r="CBQ3" i="40"/>
  <c r="CBR3" i="40"/>
  <c r="CBS3" i="40"/>
  <c r="CBT3" i="40"/>
  <c r="CBU3" i="40"/>
  <c r="CBV3" i="40"/>
  <c r="CBW3" i="40"/>
  <c r="CBX3" i="40"/>
  <c r="CBY3" i="40"/>
  <c r="CBZ3" i="40"/>
  <c r="CCA3" i="40"/>
  <c r="CCB3" i="40"/>
  <c r="CCC3" i="40"/>
  <c r="CCD3" i="40"/>
  <c r="CCE3" i="40"/>
  <c r="CCF3" i="40"/>
  <c r="CCG3" i="40"/>
  <c r="CCH3" i="40"/>
  <c r="CCI3" i="40"/>
  <c r="CCJ3" i="40"/>
  <c r="CCK3" i="40"/>
  <c r="CCL3" i="40"/>
  <c r="CCM3" i="40"/>
  <c r="CCN3" i="40"/>
  <c r="CCO3" i="40"/>
  <c r="CCP3" i="40"/>
  <c r="CCQ3" i="40"/>
  <c r="CCR3" i="40"/>
  <c r="CCS3" i="40"/>
  <c r="CCT3" i="40"/>
  <c r="CCU3" i="40"/>
  <c r="CCV3" i="40"/>
  <c r="CCW3" i="40"/>
  <c r="CCX3" i="40"/>
  <c r="CCY3" i="40"/>
  <c r="CCZ3" i="40"/>
  <c r="CDA3" i="40"/>
  <c r="CDB3" i="40"/>
  <c r="CDC3" i="40"/>
  <c r="CDD3" i="40"/>
  <c r="CDE3" i="40"/>
  <c r="CDF3" i="40"/>
  <c r="CDG3" i="40"/>
  <c r="CDH3" i="40"/>
  <c r="CDI3" i="40"/>
  <c r="CDJ3" i="40"/>
  <c r="CDK3" i="40"/>
  <c r="CDL3" i="40"/>
  <c r="CDM3" i="40"/>
  <c r="CDN3" i="40"/>
  <c r="CDO3" i="40"/>
  <c r="CDP3" i="40"/>
  <c r="CDQ3" i="40"/>
  <c r="CDR3" i="40"/>
  <c r="CDS3" i="40"/>
  <c r="CDT3" i="40"/>
  <c r="CDU3" i="40"/>
  <c r="CDV3" i="40"/>
  <c r="CDW3" i="40"/>
  <c r="CDX3" i="40"/>
  <c r="CDY3" i="40"/>
  <c r="CDZ3" i="40"/>
  <c r="CEA3" i="40"/>
  <c r="CEB3" i="40"/>
  <c r="CEC3" i="40"/>
  <c r="CED3" i="40"/>
  <c r="CEE3" i="40"/>
  <c r="CEF3" i="40"/>
  <c r="CEG3" i="40"/>
  <c r="CEH3" i="40"/>
  <c r="CEI3" i="40"/>
  <c r="CEJ3" i="40"/>
  <c r="CEK3" i="40"/>
  <c r="CEL3" i="40"/>
  <c r="CEM3" i="40"/>
  <c r="CEN3" i="40"/>
  <c r="CEO3" i="40"/>
  <c r="CEP3" i="40"/>
  <c r="CEQ3" i="40"/>
  <c r="CER3" i="40"/>
  <c r="CES3" i="40"/>
  <c r="CET3" i="40"/>
  <c r="CEU3" i="40"/>
  <c r="CEV3" i="40"/>
  <c r="CEW3" i="40"/>
  <c r="CEX3" i="40"/>
  <c r="CEY3" i="40"/>
  <c r="CEZ3" i="40"/>
  <c r="CFA3" i="40"/>
  <c r="CFB3" i="40"/>
  <c r="CFC3" i="40"/>
  <c r="CFD3" i="40"/>
  <c r="CFE3" i="40"/>
  <c r="CFF3" i="40"/>
  <c r="CFG3" i="40"/>
  <c r="CFH3" i="40"/>
  <c r="CFI3" i="40"/>
  <c r="CFJ3" i="40"/>
  <c r="CFK3" i="40"/>
  <c r="CFL3" i="40"/>
  <c r="CFM3" i="40"/>
  <c r="CFN3" i="40"/>
  <c r="CFO3" i="40"/>
  <c r="CFP3" i="40"/>
  <c r="CFQ3" i="40"/>
  <c r="CFR3" i="40"/>
  <c r="CFS3" i="40"/>
  <c r="CFT3" i="40"/>
  <c r="CFU3" i="40"/>
  <c r="CFV3" i="40"/>
  <c r="CFW3" i="40"/>
  <c r="CFX3" i="40"/>
  <c r="CFY3" i="40"/>
  <c r="CFZ3" i="40"/>
  <c r="CGA3" i="40"/>
  <c r="CGB3" i="40"/>
  <c r="CGC3" i="40"/>
  <c r="CGD3" i="40"/>
  <c r="CGE3" i="40"/>
  <c r="CGF3" i="40"/>
  <c r="CGG3" i="40"/>
  <c r="CGH3" i="40"/>
  <c r="CGI3" i="40"/>
  <c r="CGJ3" i="40"/>
  <c r="CGK3" i="40"/>
  <c r="CGL3" i="40"/>
  <c r="CGM3" i="40"/>
  <c r="CGN3" i="40"/>
  <c r="CGO3" i="40"/>
  <c r="CGP3" i="40"/>
  <c r="CGQ3" i="40"/>
  <c r="CGR3" i="40"/>
  <c r="CGS3" i="40"/>
  <c r="CGT3" i="40"/>
  <c r="CGU3" i="40"/>
  <c r="CGV3" i="40"/>
  <c r="CGW3" i="40"/>
  <c r="CGX3" i="40"/>
  <c r="CGY3" i="40"/>
  <c r="CGZ3" i="40"/>
  <c r="CHA3" i="40"/>
  <c r="CHB3" i="40"/>
  <c r="CHC3" i="40"/>
  <c r="CHD3" i="40"/>
  <c r="CHE3" i="40"/>
  <c r="CHF3" i="40"/>
  <c r="CHG3" i="40"/>
  <c r="CHH3" i="40"/>
  <c r="CHI3" i="40"/>
  <c r="CHJ3" i="40"/>
  <c r="CHK3" i="40"/>
  <c r="CHL3" i="40"/>
  <c r="CHM3" i="40"/>
  <c r="CHN3" i="40"/>
  <c r="CHO3" i="40"/>
  <c r="CHP3" i="40"/>
  <c r="CHQ3" i="40"/>
  <c r="CHR3" i="40"/>
  <c r="CHS3" i="40"/>
  <c r="CHT3" i="40"/>
  <c r="CHU3" i="40"/>
  <c r="CHV3" i="40"/>
  <c r="CHW3" i="40"/>
  <c r="CHX3" i="40"/>
  <c r="CHY3" i="40"/>
  <c r="CHZ3" i="40"/>
  <c r="CIA3" i="40"/>
  <c r="CIB3" i="40"/>
  <c r="CIC3" i="40"/>
  <c r="CID3" i="40"/>
  <c r="CIE3" i="40"/>
  <c r="CIF3" i="40"/>
  <c r="CIG3" i="40"/>
  <c r="CIH3" i="40"/>
  <c r="CII3" i="40"/>
  <c r="CIJ3" i="40"/>
  <c r="CIK3" i="40"/>
  <c r="CIL3" i="40"/>
  <c r="CIM3" i="40"/>
  <c r="CIN3" i="40"/>
  <c r="CIO3" i="40"/>
  <c r="CIP3" i="40"/>
  <c r="CIQ3" i="40"/>
  <c r="CIR3" i="40"/>
  <c r="CIS3" i="40"/>
  <c r="CIT3" i="40"/>
  <c r="CIU3" i="40"/>
  <c r="CIV3" i="40"/>
  <c r="CIW3" i="40"/>
  <c r="CIX3" i="40"/>
  <c r="CIY3" i="40"/>
  <c r="CIZ3" i="40"/>
  <c r="CJA3" i="40"/>
  <c r="CJB3" i="40"/>
  <c r="CJC3" i="40"/>
  <c r="CJD3" i="40"/>
  <c r="CJE3" i="40"/>
  <c r="CJF3" i="40"/>
  <c r="CJG3" i="40"/>
  <c r="CJH3" i="40"/>
  <c r="CJI3" i="40"/>
  <c r="CJJ3" i="40"/>
  <c r="CJK3" i="40"/>
  <c r="CJL3" i="40"/>
  <c r="CJM3" i="40"/>
  <c r="CJN3" i="40"/>
  <c r="CJO3" i="40"/>
  <c r="CJP3" i="40"/>
  <c r="CJQ3" i="40"/>
  <c r="CJR3" i="40"/>
  <c r="CJS3" i="40"/>
  <c r="CJT3" i="40"/>
  <c r="CJU3" i="40"/>
  <c r="CJV3" i="40"/>
  <c r="CJW3" i="40"/>
  <c r="CJX3" i="40"/>
  <c r="CJY3" i="40"/>
  <c r="CJZ3" i="40"/>
  <c r="CKA3" i="40"/>
  <c r="CKB3" i="40"/>
  <c r="CKC3" i="40"/>
  <c r="CKD3" i="40"/>
  <c r="CKE3" i="40"/>
  <c r="CKF3" i="40"/>
  <c r="CKG3" i="40"/>
  <c r="CKH3" i="40"/>
  <c r="CKI3" i="40"/>
  <c r="CKJ3" i="40"/>
  <c r="CKK3" i="40"/>
  <c r="CKL3" i="40"/>
  <c r="CKM3" i="40"/>
  <c r="CKN3" i="40"/>
  <c r="CKO3" i="40"/>
  <c r="CKP3" i="40"/>
  <c r="CKQ3" i="40"/>
  <c r="CKR3" i="40"/>
  <c r="CKS3" i="40"/>
  <c r="CKT3" i="40"/>
  <c r="CKU3" i="40"/>
  <c r="CKV3" i="40"/>
  <c r="CKW3" i="40"/>
  <c r="CKX3" i="40"/>
  <c r="CKY3" i="40"/>
  <c r="CKZ3" i="40"/>
  <c r="CLA3" i="40"/>
  <c r="CLB3" i="40"/>
  <c r="CLC3" i="40"/>
  <c r="CLD3" i="40"/>
  <c r="CLE3" i="40"/>
  <c r="CLF3" i="40"/>
  <c r="CLG3" i="40"/>
  <c r="CLH3" i="40"/>
  <c r="CLI3" i="40"/>
  <c r="CLJ3" i="40"/>
  <c r="CLK3" i="40"/>
  <c r="CLL3" i="40"/>
  <c r="CLM3" i="40"/>
  <c r="CLN3" i="40"/>
  <c r="CLO3" i="40"/>
  <c r="CLP3" i="40"/>
  <c r="CLQ3" i="40"/>
  <c r="CLR3" i="40"/>
  <c r="CLS3" i="40"/>
  <c r="CLT3" i="40"/>
  <c r="CLU3" i="40"/>
  <c r="CLV3" i="40"/>
  <c r="CLW3" i="40"/>
  <c r="CLX3" i="40"/>
  <c r="CLY3" i="40"/>
  <c r="CLZ3" i="40"/>
  <c r="CMA3" i="40"/>
  <c r="CMB3" i="40"/>
  <c r="CMC3" i="40"/>
  <c r="CMD3" i="40"/>
  <c r="CME3" i="40"/>
  <c r="CMF3" i="40"/>
  <c r="CMG3" i="40"/>
  <c r="CMH3" i="40"/>
  <c r="CMI3" i="40"/>
  <c r="CMJ3" i="40"/>
  <c r="CMK3" i="40"/>
  <c r="CML3" i="40"/>
  <c r="CMM3" i="40"/>
  <c r="CMN3" i="40"/>
  <c r="CMO3" i="40"/>
  <c r="CMP3" i="40"/>
  <c r="CMQ3" i="40"/>
  <c r="CMR3" i="40"/>
  <c r="CMS3" i="40"/>
  <c r="CMT3" i="40"/>
  <c r="CMU3" i="40"/>
  <c r="CMV3" i="40"/>
  <c r="CMW3" i="40"/>
  <c r="CMX3" i="40"/>
  <c r="CMY3" i="40"/>
  <c r="CMZ3" i="40"/>
  <c r="CNA3" i="40"/>
  <c r="CNB3" i="40"/>
  <c r="CNC3" i="40"/>
  <c r="CND3" i="40"/>
  <c r="CNE3" i="40"/>
  <c r="CNF3" i="40"/>
  <c r="CNG3" i="40"/>
  <c r="CNH3" i="40"/>
  <c r="CNI3" i="40"/>
  <c r="CNJ3" i="40"/>
  <c r="CNK3" i="40"/>
  <c r="CNL3" i="40"/>
  <c r="CNM3" i="40"/>
  <c r="CNN3" i="40"/>
  <c r="CNO3" i="40"/>
  <c r="CNP3" i="40"/>
  <c r="CNQ3" i="40"/>
  <c r="CNR3" i="40"/>
  <c r="CNS3" i="40"/>
  <c r="CNT3" i="40"/>
  <c r="CNU3" i="40"/>
  <c r="CNV3" i="40"/>
  <c r="CNW3" i="40"/>
  <c r="CNX3" i="40"/>
  <c r="CNY3" i="40"/>
  <c r="CNZ3" i="40"/>
  <c r="COA3" i="40"/>
  <c r="COB3" i="40"/>
  <c r="COC3" i="40"/>
  <c r="COD3" i="40"/>
  <c r="COE3" i="40"/>
  <c r="COF3" i="40"/>
  <c r="COG3" i="40"/>
  <c r="COH3" i="40"/>
  <c r="COI3" i="40"/>
  <c r="COJ3" i="40"/>
  <c r="COK3" i="40"/>
  <c r="COL3" i="40"/>
  <c r="COM3" i="40"/>
  <c r="CON3" i="40"/>
  <c r="COO3" i="40"/>
  <c r="COP3" i="40"/>
  <c r="COQ3" i="40"/>
  <c r="COR3" i="40"/>
  <c r="COS3" i="40"/>
  <c r="COT3" i="40"/>
  <c r="COU3" i="40"/>
  <c r="COV3" i="40"/>
  <c r="COW3" i="40"/>
  <c r="COX3" i="40"/>
  <c r="COY3" i="40"/>
  <c r="COZ3" i="40"/>
  <c r="CPA3" i="40"/>
  <c r="CPB3" i="40"/>
  <c r="CPC3" i="40"/>
  <c r="CPD3" i="40"/>
  <c r="CPE3" i="40"/>
  <c r="CPF3" i="40"/>
  <c r="CPG3" i="40"/>
  <c r="CPH3" i="40"/>
  <c r="CPI3" i="40"/>
  <c r="CPJ3" i="40"/>
  <c r="CPK3" i="40"/>
  <c r="CPL3" i="40"/>
  <c r="CPM3" i="40"/>
  <c r="CPN3" i="40"/>
  <c r="CPO3" i="40"/>
  <c r="CPP3" i="40"/>
  <c r="CPQ3" i="40"/>
  <c r="CPR3" i="40"/>
  <c r="CPS3" i="40"/>
  <c r="CPT3" i="40"/>
  <c r="CPU3" i="40"/>
  <c r="CPV3" i="40"/>
  <c r="CPW3" i="40"/>
  <c r="CPX3" i="40"/>
  <c r="CPY3" i="40"/>
  <c r="CPZ3" i="40"/>
  <c r="CQA3" i="40"/>
  <c r="CQB3" i="40"/>
  <c r="CQC3" i="40"/>
  <c r="CQD3" i="40"/>
  <c r="CQE3" i="40"/>
  <c r="CQF3" i="40"/>
  <c r="CQG3" i="40"/>
  <c r="CQH3" i="40"/>
  <c r="CQI3" i="40"/>
  <c r="CQJ3" i="40"/>
  <c r="CQK3" i="40"/>
  <c r="CQL3" i="40"/>
  <c r="CQM3" i="40"/>
  <c r="CQN3" i="40"/>
  <c r="CQO3" i="40"/>
  <c r="CQP3" i="40"/>
  <c r="CQQ3" i="40"/>
  <c r="CQR3" i="40"/>
  <c r="CQS3" i="40"/>
  <c r="CQT3" i="40"/>
  <c r="CQU3" i="40"/>
  <c r="CQV3" i="40"/>
  <c r="CQW3" i="40"/>
  <c r="CQX3" i="40"/>
  <c r="CQY3" i="40"/>
  <c r="CQZ3" i="40"/>
  <c r="CRA3" i="40"/>
  <c r="CRB3" i="40"/>
  <c r="CRC3" i="40"/>
  <c r="CRD3" i="40"/>
  <c r="CRE3" i="40"/>
  <c r="CRF3" i="40"/>
  <c r="CRG3" i="40"/>
  <c r="CRH3" i="40"/>
  <c r="CRI3" i="40"/>
  <c r="CRJ3" i="40"/>
  <c r="CRK3" i="40"/>
  <c r="CRL3" i="40"/>
  <c r="CRM3" i="40"/>
  <c r="CRN3" i="40"/>
  <c r="CRO3" i="40"/>
  <c r="CRP3" i="40"/>
  <c r="CRQ3" i="40"/>
  <c r="CRR3" i="40"/>
  <c r="CRS3" i="40"/>
  <c r="CRT3" i="40"/>
  <c r="CRU3" i="40"/>
  <c r="CRV3" i="40"/>
  <c r="CRW3" i="40"/>
  <c r="CRX3" i="40"/>
  <c r="CRY3" i="40"/>
  <c r="CRZ3" i="40"/>
  <c r="CSA3" i="40"/>
  <c r="CSB3" i="40"/>
  <c r="CSC3" i="40"/>
  <c r="CSD3" i="40"/>
  <c r="CSE3" i="40"/>
  <c r="CSF3" i="40"/>
  <c r="CSG3" i="40"/>
  <c r="CSH3" i="40"/>
  <c r="CSI3" i="40"/>
  <c r="CSJ3" i="40"/>
  <c r="CSK3" i="40"/>
  <c r="CSL3" i="40"/>
  <c r="CSM3" i="40"/>
  <c r="CSN3" i="40"/>
  <c r="CSO3" i="40"/>
  <c r="CSP3" i="40"/>
  <c r="CSQ3" i="40"/>
  <c r="CSR3" i="40"/>
  <c r="CSS3" i="40"/>
  <c r="CST3" i="40"/>
  <c r="CSU3" i="40"/>
  <c r="CSV3" i="40"/>
  <c r="CSW3" i="40"/>
  <c r="CSX3" i="40"/>
  <c r="CSY3" i="40"/>
  <c r="CSZ3" i="40"/>
  <c r="CTA3" i="40"/>
  <c r="CTB3" i="40"/>
  <c r="CTC3" i="40"/>
  <c r="CTD3" i="40"/>
  <c r="CTE3" i="40"/>
  <c r="CTF3" i="40"/>
  <c r="CTG3" i="40"/>
  <c r="CTH3" i="40"/>
  <c r="CTI3" i="40"/>
  <c r="CTJ3" i="40"/>
  <c r="CTK3" i="40"/>
  <c r="CTL3" i="40"/>
  <c r="CTM3" i="40"/>
  <c r="CTN3" i="40"/>
  <c r="CTO3" i="40"/>
  <c r="CTP3" i="40"/>
  <c r="CTQ3" i="40"/>
  <c r="CTR3" i="40"/>
  <c r="CTS3" i="40"/>
  <c r="CTT3" i="40"/>
  <c r="CTU3" i="40"/>
  <c r="CTV3" i="40"/>
  <c r="CTW3" i="40"/>
  <c r="CTX3" i="40"/>
  <c r="CTY3" i="40"/>
  <c r="CTZ3" i="40"/>
  <c r="CUA3" i="40"/>
  <c r="CUB3" i="40"/>
  <c r="CUC3" i="40"/>
  <c r="CUD3" i="40"/>
  <c r="CUE3" i="40"/>
  <c r="CUF3" i="40"/>
  <c r="CUG3" i="40"/>
  <c r="CUH3" i="40"/>
  <c r="CUI3" i="40"/>
  <c r="CUJ3" i="40"/>
  <c r="CUK3" i="40"/>
  <c r="CUL3" i="40"/>
  <c r="CUM3" i="40"/>
  <c r="CUN3" i="40"/>
  <c r="CUO3" i="40"/>
  <c r="CUP3" i="40"/>
  <c r="CUQ3" i="40"/>
  <c r="CUR3" i="40"/>
  <c r="CUS3" i="40"/>
  <c r="CUT3" i="40"/>
  <c r="CUU3" i="40"/>
  <c r="CUV3" i="40"/>
  <c r="CUW3" i="40"/>
  <c r="CUX3" i="40"/>
  <c r="CUY3" i="40"/>
  <c r="CUZ3" i="40"/>
  <c r="CVA3" i="40"/>
  <c r="CVB3" i="40"/>
  <c r="CVC3" i="40"/>
  <c r="CVD3" i="40"/>
  <c r="CVE3" i="40"/>
  <c r="CVF3" i="40"/>
  <c r="CVG3" i="40"/>
  <c r="CVH3" i="40"/>
  <c r="CVI3" i="40"/>
  <c r="CVJ3" i="40"/>
  <c r="CVK3" i="40"/>
  <c r="CVL3" i="40"/>
  <c r="CVM3" i="40"/>
  <c r="CVN3" i="40"/>
  <c r="CVO3" i="40"/>
  <c r="CVP3" i="40"/>
  <c r="CVQ3" i="40"/>
  <c r="CVR3" i="40"/>
  <c r="CVS3" i="40"/>
  <c r="CVT3" i="40"/>
  <c r="CVU3" i="40"/>
  <c r="CVV3" i="40"/>
  <c r="CVW3" i="40"/>
  <c r="CVX3" i="40"/>
  <c r="CVY3" i="40"/>
  <c r="CVZ3" i="40"/>
  <c r="CWA3" i="40"/>
  <c r="CWB3" i="40"/>
  <c r="CWC3" i="40"/>
  <c r="CWD3" i="40"/>
  <c r="CWE3" i="40"/>
  <c r="CWF3" i="40"/>
  <c r="CWG3" i="40"/>
  <c r="CWH3" i="40"/>
  <c r="CWI3" i="40"/>
  <c r="CWJ3" i="40"/>
  <c r="CWK3" i="40"/>
  <c r="CWL3" i="40"/>
  <c r="CWM3" i="40"/>
  <c r="CWN3" i="40"/>
  <c r="CWO3" i="40"/>
  <c r="CWP3" i="40"/>
  <c r="CWQ3" i="40"/>
  <c r="CWR3" i="40"/>
  <c r="CWS3" i="40"/>
  <c r="CWT3" i="40"/>
  <c r="CWU3" i="40"/>
  <c r="CWV3" i="40"/>
  <c r="CWW3" i="40"/>
  <c r="CWX3" i="40"/>
  <c r="CWY3" i="40"/>
  <c r="CWZ3" i="40"/>
  <c r="CXA3" i="40"/>
  <c r="CXB3" i="40"/>
  <c r="CXC3" i="40"/>
  <c r="CXD3" i="40"/>
  <c r="CXE3" i="40"/>
  <c r="CXF3" i="40"/>
  <c r="CXG3" i="40"/>
  <c r="CXH3" i="40"/>
  <c r="CXI3" i="40"/>
  <c r="CXJ3" i="40"/>
  <c r="CXK3" i="40"/>
  <c r="CXL3" i="40"/>
  <c r="CXM3" i="40"/>
  <c r="CXN3" i="40"/>
  <c r="CXO3" i="40"/>
  <c r="CXP3" i="40"/>
  <c r="CXQ3" i="40"/>
  <c r="CXR3" i="40"/>
  <c r="CXS3" i="40"/>
  <c r="CXT3" i="40"/>
  <c r="CXU3" i="40"/>
  <c r="CXV3" i="40"/>
  <c r="CXW3" i="40"/>
  <c r="CXX3" i="40"/>
  <c r="CXY3" i="40"/>
  <c r="CXZ3" i="40"/>
  <c r="CYA3" i="40"/>
  <c r="CYB3" i="40"/>
  <c r="CYC3" i="40"/>
  <c r="CYD3" i="40"/>
  <c r="CYE3" i="40"/>
  <c r="CYF3" i="40"/>
  <c r="CYG3" i="40"/>
  <c r="CYH3" i="40"/>
  <c r="CYI3" i="40"/>
  <c r="CYJ3" i="40"/>
  <c r="CYK3" i="40"/>
  <c r="CYL3" i="40"/>
  <c r="CYM3" i="40"/>
  <c r="CYN3" i="40"/>
  <c r="CYO3" i="40"/>
  <c r="CYP3" i="40"/>
  <c r="CYQ3" i="40"/>
  <c r="CYR3" i="40"/>
  <c r="CYS3" i="40"/>
  <c r="CYT3" i="40"/>
  <c r="CYU3" i="40"/>
  <c r="CYV3" i="40"/>
  <c r="CYW3" i="40"/>
  <c r="CYX3" i="40"/>
  <c r="CYY3" i="40"/>
  <c r="CYZ3" i="40"/>
  <c r="CZA3" i="40"/>
  <c r="CZB3" i="40"/>
  <c r="CZC3" i="40"/>
  <c r="CZD3" i="40"/>
  <c r="CZE3" i="40"/>
  <c r="CZF3" i="40"/>
  <c r="CZG3" i="40"/>
  <c r="CZH3" i="40"/>
  <c r="CZI3" i="40"/>
  <c r="CZJ3" i="40"/>
  <c r="CZK3" i="40"/>
  <c r="CZL3" i="40"/>
  <c r="CZM3" i="40"/>
  <c r="CZN3" i="40"/>
  <c r="CZO3" i="40"/>
  <c r="CZP3" i="40"/>
  <c r="CZQ3" i="40"/>
  <c r="CZR3" i="40"/>
  <c r="CZS3" i="40"/>
  <c r="CZT3" i="40"/>
  <c r="CZU3" i="40"/>
  <c r="CZV3" i="40"/>
  <c r="CZW3" i="40"/>
  <c r="CZX3" i="40"/>
  <c r="CZY3" i="40"/>
  <c r="CZZ3" i="40"/>
  <c r="DAA3" i="40"/>
  <c r="DAB3" i="40"/>
  <c r="DAC3" i="40"/>
  <c r="DAD3" i="40"/>
  <c r="DAE3" i="40"/>
  <c r="DAF3" i="40"/>
  <c r="DAG3" i="40"/>
  <c r="DAH3" i="40"/>
  <c r="DAI3" i="40"/>
  <c r="DAJ3" i="40"/>
  <c r="DAK3" i="40"/>
  <c r="DAL3" i="40"/>
  <c r="DAM3" i="40"/>
  <c r="DAN3" i="40"/>
  <c r="DAO3" i="40"/>
  <c r="DAP3" i="40"/>
  <c r="DAQ3" i="40"/>
  <c r="DAR3" i="40"/>
  <c r="DAS3" i="40"/>
  <c r="DAT3" i="40"/>
  <c r="DAU3" i="40"/>
  <c r="DAV3" i="40"/>
  <c r="DAW3" i="40"/>
  <c r="DAX3" i="40"/>
  <c r="DAY3" i="40"/>
  <c r="DAZ3" i="40"/>
  <c r="DBA3" i="40"/>
  <c r="DBB3" i="40"/>
  <c r="DBC3" i="40"/>
  <c r="DBD3" i="40"/>
  <c r="DBE3" i="40"/>
  <c r="DBF3" i="40"/>
  <c r="DBG3" i="40"/>
  <c r="DBH3" i="40"/>
  <c r="DBI3" i="40"/>
  <c r="DBJ3" i="40"/>
  <c r="DBK3" i="40"/>
  <c r="DBL3" i="40"/>
  <c r="DBM3" i="40"/>
  <c r="DBN3" i="40"/>
  <c r="DBO3" i="40"/>
  <c r="DBP3" i="40"/>
  <c r="DBQ3" i="40"/>
  <c r="DBR3" i="40"/>
  <c r="DBS3" i="40"/>
  <c r="DBT3" i="40"/>
  <c r="DBU3" i="40"/>
  <c r="DBV3" i="40"/>
  <c r="DBW3" i="40"/>
  <c r="DBX3" i="40"/>
  <c r="DBY3" i="40"/>
  <c r="DBZ3" i="40"/>
  <c r="DCA3" i="40"/>
  <c r="DCB3" i="40"/>
  <c r="DCC3" i="40"/>
  <c r="DCD3" i="40"/>
  <c r="DCE3" i="40"/>
  <c r="DCF3" i="40"/>
  <c r="DCG3" i="40"/>
  <c r="DCH3" i="40"/>
  <c r="DCI3" i="40"/>
  <c r="DCJ3" i="40"/>
  <c r="DCK3" i="40"/>
  <c r="DCL3" i="40"/>
  <c r="DCM3" i="40"/>
  <c r="DCN3" i="40"/>
  <c r="DCO3" i="40"/>
  <c r="DCP3" i="40"/>
  <c r="DCQ3" i="40"/>
  <c r="DCR3" i="40"/>
  <c r="DCS3" i="40"/>
  <c r="DCT3" i="40"/>
  <c r="DCU3" i="40"/>
  <c r="DCV3" i="40"/>
  <c r="DCW3" i="40"/>
  <c r="DCX3" i="40"/>
  <c r="DCY3" i="40"/>
  <c r="DCZ3" i="40"/>
  <c r="DDA3" i="40"/>
  <c r="DDB3" i="40"/>
  <c r="DDC3" i="40"/>
  <c r="DDD3" i="40"/>
  <c r="DDE3" i="40"/>
  <c r="DDF3" i="40"/>
  <c r="DDG3" i="40"/>
  <c r="DDH3" i="40"/>
  <c r="DDI3" i="40"/>
  <c r="DDJ3" i="40"/>
  <c r="DDK3" i="40"/>
  <c r="DDL3" i="40"/>
  <c r="DDM3" i="40"/>
  <c r="DDN3" i="40"/>
  <c r="DDO3" i="40"/>
  <c r="DDP3" i="40"/>
  <c r="DDQ3" i="40"/>
  <c r="DDR3" i="40"/>
  <c r="DDS3" i="40"/>
  <c r="DDT3" i="40"/>
  <c r="DDU3" i="40"/>
  <c r="DDV3" i="40"/>
  <c r="DDW3" i="40"/>
  <c r="DDX3" i="40"/>
  <c r="DDY3" i="40"/>
  <c r="DDZ3" i="40"/>
  <c r="DEA3" i="40"/>
  <c r="DEB3" i="40"/>
  <c r="DEC3" i="40"/>
  <c r="DED3" i="40"/>
  <c r="DEE3" i="40"/>
  <c r="DEF3" i="40"/>
  <c r="DEG3" i="40"/>
  <c r="DEH3" i="40"/>
  <c r="DEI3" i="40"/>
  <c r="DEJ3" i="40"/>
  <c r="DEK3" i="40"/>
  <c r="DEL3" i="40"/>
  <c r="DEM3" i="40"/>
  <c r="DEN3" i="40"/>
  <c r="DEO3" i="40"/>
  <c r="DEP3" i="40"/>
  <c r="DEQ3" i="40"/>
  <c r="DER3" i="40"/>
  <c r="DES3" i="40"/>
  <c r="DET3" i="40"/>
  <c r="DEU3" i="40"/>
  <c r="DEV3" i="40"/>
  <c r="DEW3" i="40"/>
  <c r="DEX3" i="40"/>
  <c r="DEY3" i="40"/>
  <c r="DEZ3" i="40"/>
  <c r="DFA3" i="40"/>
  <c r="DFB3" i="40"/>
  <c r="DFC3" i="40"/>
  <c r="DFD3" i="40"/>
  <c r="DFE3" i="40"/>
  <c r="DFF3" i="40"/>
  <c r="DFG3" i="40"/>
  <c r="DFH3" i="40"/>
  <c r="DFI3" i="40"/>
  <c r="DFJ3" i="40"/>
  <c r="DFK3" i="40"/>
  <c r="DFL3" i="40"/>
  <c r="DFM3" i="40"/>
  <c r="DFN3" i="40"/>
  <c r="DFO3" i="40"/>
  <c r="DFP3" i="40"/>
  <c r="DFQ3" i="40"/>
  <c r="DFR3" i="40"/>
  <c r="DFS3" i="40"/>
  <c r="DFT3" i="40"/>
  <c r="DFU3" i="40"/>
  <c r="DFV3" i="40"/>
  <c r="DFW3" i="40"/>
  <c r="DFX3" i="40"/>
  <c r="DFY3" i="40"/>
  <c r="DFZ3" i="40"/>
  <c r="DGA3" i="40"/>
  <c r="DGB3" i="40"/>
  <c r="DGC3" i="40"/>
  <c r="DGD3" i="40"/>
  <c r="DGE3" i="40"/>
  <c r="DGF3" i="40"/>
  <c r="DGG3" i="40"/>
  <c r="DGH3" i="40"/>
  <c r="DGI3" i="40"/>
  <c r="DGJ3" i="40"/>
  <c r="DGK3" i="40"/>
  <c r="DGL3" i="40"/>
  <c r="DGM3" i="40"/>
  <c r="DGN3" i="40"/>
  <c r="DGO3" i="40"/>
  <c r="DGP3" i="40"/>
  <c r="DGQ3" i="40"/>
  <c r="DGR3" i="40"/>
  <c r="DGS3" i="40"/>
  <c r="DGT3" i="40"/>
  <c r="DGU3" i="40"/>
  <c r="DGV3" i="40"/>
  <c r="DGW3" i="40"/>
  <c r="DGX3" i="40"/>
  <c r="DGY3" i="40"/>
  <c r="DGZ3" i="40"/>
  <c r="DHA3" i="40"/>
  <c r="DHB3" i="40"/>
  <c r="DHC3" i="40"/>
  <c r="DHD3" i="40"/>
  <c r="DHE3" i="40"/>
  <c r="DHF3" i="40"/>
  <c r="DHG3" i="40"/>
  <c r="DHH3" i="40"/>
  <c r="DHI3" i="40"/>
  <c r="DHJ3" i="40"/>
  <c r="DHK3" i="40"/>
  <c r="DHL3" i="40"/>
  <c r="DHM3" i="40"/>
  <c r="DHN3" i="40"/>
  <c r="DHO3" i="40"/>
  <c r="DHP3" i="40"/>
  <c r="DHQ3" i="40"/>
  <c r="DHR3" i="40"/>
  <c r="DHS3" i="40"/>
  <c r="DHT3" i="40"/>
  <c r="DHU3" i="40"/>
  <c r="DHV3" i="40"/>
  <c r="DHW3" i="40"/>
  <c r="DHX3" i="40"/>
  <c r="DHY3" i="40"/>
  <c r="DHZ3" i="40"/>
  <c r="DIA3" i="40"/>
  <c r="DIB3" i="40"/>
  <c r="DIC3" i="40"/>
  <c r="DID3" i="40"/>
  <c r="DIE3" i="40"/>
  <c r="DIF3" i="40"/>
  <c r="DIG3" i="40"/>
  <c r="DIH3" i="40"/>
  <c r="DII3" i="40"/>
  <c r="DIJ3" i="40"/>
  <c r="DIK3" i="40"/>
  <c r="DIL3" i="40"/>
  <c r="DIM3" i="40"/>
  <c r="DIN3" i="40"/>
  <c r="DIO3" i="40"/>
  <c r="DIP3" i="40"/>
  <c r="DIQ3" i="40"/>
  <c r="DIR3" i="40"/>
  <c r="DIS3" i="40"/>
  <c r="DIT3" i="40"/>
  <c r="DIU3" i="40"/>
  <c r="DIV3" i="40"/>
  <c r="DIW3" i="40"/>
  <c r="DIX3" i="40"/>
  <c r="DIY3" i="40"/>
  <c r="DIZ3" i="40"/>
  <c r="DJA3" i="40"/>
  <c r="DJB3" i="40"/>
  <c r="DJC3" i="40"/>
  <c r="DJD3" i="40"/>
  <c r="DJE3" i="40"/>
  <c r="DJF3" i="40"/>
  <c r="DJG3" i="40"/>
  <c r="DJH3" i="40"/>
  <c r="DJI3" i="40"/>
  <c r="DJJ3" i="40"/>
  <c r="DJK3" i="40"/>
  <c r="DJL3" i="40"/>
  <c r="DJM3" i="40"/>
  <c r="DJN3" i="40"/>
  <c r="DJO3" i="40"/>
  <c r="DJP3" i="40"/>
  <c r="DJQ3" i="40"/>
  <c r="DJR3" i="40"/>
  <c r="DJS3" i="40"/>
  <c r="DJT3" i="40"/>
  <c r="DJU3" i="40"/>
  <c r="DJV3" i="40"/>
  <c r="DJW3" i="40"/>
  <c r="DJX3" i="40"/>
  <c r="DJY3" i="40"/>
  <c r="DJZ3" i="40"/>
  <c r="DKA3" i="40"/>
  <c r="DKB3" i="40"/>
  <c r="DKC3" i="40"/>
  <c r="DKD3" i="40"/>
  <c r="DKE3" i="40"/>
  <c r="DKF3" i="40"/>
  <c r="DKG3" i="40"/>
  <c r="DKH3" i="40"/>
  <c r="DKI3" i="40"/>
  <c r="DKJ3" i="40"/>
  <c r="DKK3" i="40"/>
  <c r="DKL3" i="40"/>
  <c r="DKM3" i="40"/>
  <c r="DKN3" i="40"/>
  <c r="DKO3" i="40"/>
  <c r="DKP3" i="40"/>
  <c r="DKQ3" i="40"/>
  <c r="DKR3" i="40"/>
  <c r="DKS3" i="40"/>
  <c r="DKT3" i="40"/>
  <c r="DKU3" i="40"/>
  <c r="DKV3" i="40"/>
  <c r="DKW3" i="40"/>
  <c r="DKX3" i="40"/>
  <c r="DKY3" i="40"/>
  <c r="DKZ3" i="40"/>
  <c r="DLA3" i="40"/>
  <c r="DLB3" i="40"/>
  <c r="DLC3" i="40"/>
  <c r="DLD3" i="40"/>
  <c r="DLE3" i="40"/>
  <c r="DLF3" i="40"/>
  <c r="DLG3" i="40"/>
  <c r="DLH3" i="40"/>
  <c r="DLI3" i="40"/>
  <c r="DLJ3" i="40"/>
  <c r="DLK3" i="40"/>
  <c r="DLL3" i="40"/>
  <c r="DLM3" i="40"/>
  <c r="DLN3" i="40"/>
  <c r="DLO3" i="40"/>
  <c r="DLP3" i="40"/>
  <c r="DLQ3" i="40"/>
  <c r="DLR3" i="40"/>
  <c r="DLS3" i="40"/>
  <c r="DLT3" i="40"/>
  <c r="DLU3" i="40"/>
  <c r="DLV3" i="40"/>
  <c r="DLW3" i="40"/>
  <c r="DLX3" i="40"/>
  <c r="DLY3" i="40"/>
  <c r="DLZ3" i="40"/>
  <c r="DMA3" i="40"/>
  <c r="DMB3" i="40"/>
  <c r="DMC3" i="40"/>
  <c r="DMD3" i="40"/>
  <c r="DME3" i="40"/>
  <c r="DMF3" i="40"/>
  <c r="DMG3" i="40"/>
  <c r="DMH3" i="40"/>
  <c r="DMI3" i="40"/>
  <c r="DMJ3" i="40"/>
  <c r="DMK3" i="40"/>
  <c r="DML3" i="40"/>
  <c r="DMM3" i="40"/>
  <c r="DMN3" i="40"/>
  <c r="DMO3" i="40"/>
  <c r="DMP3" i="40"/>
  <c r="DMQ3" i="40"/>
  <c r="DMR3" i="40"/>
  <c r="DMS3" i="40"/>
  <c r="DMT3" i="40"/>
  <c r="DMU3" i="40"/>
  <c r="DMV3" i="40"/>
  <c r="DMW3" i="40"/>
  <c r="DMX3" i="40"/>
  <c r="DMY3" i="40"/>
  <c r="DMZ3" i="40"/>
  <c r="DNA3" i="40"/>
  <c r="DNB3" i="40"/>
  <c r="DNC3" i="40"/>
  <c r="DND3" i="40"/>
  <c r="DNE3" i="40"/>
  <c r="DNF3" i="40"/>
  <c r="DNG3" i="40"/>
  <c r="DNH3" i="40"/>
  <c r="DNI3" i="40"/>
  <c r="DNJ3" i="40"/>
  <c r="DNK3" i="40"/>
  <c r="DNL3" i="40"/>
  <c r="DNM3" i="40"/>
  <c r="DNN3" i="40"/>
  <c r="DNO3" i="40"/>
  <c r="DNP3" i="40"/>
  <c r="DNQ3" i="40"/>
  <c r="DNR3" i="40"/>
  <c r="DNS3" i="40"/>
  <c r="DNT3" i="40"/>
  <c r="DNU3" i="40"/>
  <c r="DNV3" i="40"/>
  <c r="DNW3" i="40"/>
  <c r="DNX3" i="40"/>
  <c r="DNY3" i="40"/>
  <c r="DNZ3" i="40"/>
  <c r="DOA3" i="40"/>
  <c r="DOB3" i="40"/>
  <c r="DOC3" i="40"/>
  <c r="DOD3" i="40"/>
  <c r="DOE3" i="40"/>
  <c r="DOF3" i="40"/>
  <c r="DOG3" i="40"/>
  <c r="DOH3" i="40"/>
  <c r="DOI3" i="40"/>
  <c r="DOJ3" i="40"/>
  <c r="DOK3" i="40"/>
  <c r="DOL3" i="40"/>
  <c r="DOM3" i="40"/>
  <c r="DON3" i="40"/>
  <c r="DOO3" i="40"/>
  <c r="DOP3" i="40"/>
  <c r="DOQ3" i="40"/>
  <c r="DOR3" i="40"/>
  <c r="DOS3" i="40"/>
  <c r="DOT3" i="40"/>
  <c r="DOU3" i="40"/>
  <c r="DOV3" i="40"/>
  <c r="DOW3" i="40"/>
  <c r="DOX3" i="40"/>
  <c r="DOY3" i="40"/>
  <c r="DOZ3" i="40"/>
  <c r="DPA3" i="40"/>
  <c r="DPB3" i="40"/>
  <c r="DPC3" i="40"/>
  <c r="DPD3" i="40"/>
  <c r="DPE3" i="40"/>
  <c r="DPF3" i="40"/>
  <c r="DPG3" i="40"/>
  <c r="DPH3" i="40"/>
  <c r="DPI3" i="40"/>
  <c r="DPJ3" i="40"/>
  <c r="DPK3" i="40"/>
  <c r="DPL3" i="40"/>
  <c r="DPM3" i="40"/>
  <c r="DPN3" i="40"/>
  <c r="DPO3" i="40"/>
  <c r="DPP3" i="40"/>
  <c r="DPQ3" i="40"/>
  <c r="DPR3" i="40"/>
  <c r="DPS3" i="40"/>
  <c r="DPT3" i="40"/>
  <c r="DPU3" i="40"/>
  <c r="DPV3" i="40"/>
  <c r="DPW3" i="40"/>
  <c r="DPX3" i="40"/>
  <c r="DPY3" i="40"/>
  <c r="DPZ3" i="40"/>
  <c r="DQA3" i="40"/>
  <c r="DQB3" i="40"/>
  <c r="DQC3" i="40"/>
  <c r="DQD3" i="40"/>
  <c r="DQE3" i="40"/>
  <c r="DQF3" i="40"/>
  <c r="DQG3" i="40"/>
  <c r="DQH3" i="40"/>
  <c r="DQI3" i="40"/>
  <c r="DQJ3" i="40"/>
  <c r="DQK3" i="40"/>
  <c r="DQL3" i="40"/>
  <c r="DQM3" i="40"/>
  <c r="DQN3" i="40"/>
  <c r="DQO3" i="40"/>
  <c r="DQP3" i="40"/>
  <c r="DQQ3" i="40"/>
  <c r="DQR3" i="40"/>
  <c r="DQS3" i="40"/>
  <c r="DQT3" i="40"/>
  <c r="DQU3" i="40"/>
  <c r="DQV3" i="40"/>
  <c r="DQW3" i="40"/>
  <c r="DQX3" i="40"/>
  <c r="DQY3" i="40"/>
  <c r="DQZ3" i="40"/>
  <c r="DRA3" i="40"/>
  <c r="DRB3" i="40"/>
  <c r="DRC3" i="40"/>
  <c r="DRD3" i="40"/>
  <c r="DRE3" i="40"/>
  <c r="DRF3" i="40"/>
  <c r="DRG3" i="40"/>
  <c r="DRH3" i="40"/>
  <c r="DRI3" i="40"/>
  <c r="DRJ3" i="40"/>
  <c r="DRK3" i="40"/>
  <c r="DRL3" i="40"/>
  <c r="DRM3" i="40"/>
  <c r="DRN3" i="40"/>
  <c r="DRO3" i="40"/>
  <c r="DRP3" i="40"/>
  <c r="DRQ3" i="40"/>
  <c r="DRR3" i="40"/>
  <c r="DRS3" i="40"/>
  <c r="DRT3" i="40"/>
  <c r="DRU3" i="40"/>
  <c r="DRV3" i="40"/>
  <c r="DRW3" i="40"/>
  <c r="DRX3" i="40"/>
  <c r="DRY3" i="40"/>
  <c r="DRZ3" i="40"/>
  <c r="DSA3" i="40"/>
  <c r="DSB3" i="40"/>
  <c r="DSC3" i="40"/>
  <c r="DSD3" i="40"/>
  <c r="DSE3" i="40"/>
  <c r="DSF3" i="40"/>
  <c r="DSG3" i="40"/>
  <c r="DSH3" i="40"/>
  <c r="DSI3" i="40"/>
  <c r="DSJ3" i="40"/>
  <c r="DSK3" i="40"/>
  <c r="DSL3" i="40"/>
  <c r="DSM3" i="40"/>
  <c r="DSN3" i="40"/>
  <c r="DSO3" i="40"/>
  <c r="DSP3" i="40"/>
  <c r="DSQ3" i="40"/>
  <c r="DSR3" i="40"/>
  <c r="DSS3" i="40"/>
  <c r="DST3" i="40"/>
  <c r="DSU3" i="40"/>
  <c r="DSV3" i="40"/>
  <c r="DSW3" i="40"/>
  <c r="DSX3" i="40"/>
  <c r="DSY3" i="40"/>
  <c r="DSZ3" i="40"/>
  <c r="DTA3" i="40"/>
  <c r="DTB3" i="40"/>
  <c r="DTC3" i="40"/>
  <c r="DTD3" i="40"/>
  <c r="DTE3" i="40"/>
  <c r="DTF3" i="40"/>
  <c r="DTG3" i="40"/>
  <c r="DTH3" i="40"/>
  <c r="DTI3" i="40"/>
  <c r="DTJ3" i="40"/>
  <c r="DTK3" i="40"/>
  <c r="DTL3" i="40"/>
  <c r="DTM3" i="40"/>
  <c r="DTN3" i="40"/>
  <c r="DTO3" i="40"/>
  <c r="DTP3" i="40"/>
  <c r="DTQ3" i="40"/>
  <c r="DTR3" i="40"/>
  <c r="DTS3" i="40"/>
  <c r="DTT3" i="40"/>
  <c r="DTU3" i="40"/>
  <c r="DTV3" i="40"/>
  <c r="DTW3" i="40"/>
  <c r="DTX3" i="40"/>
  <c r="DTY3" i="40"/>
  <c r="DTZ3" i="40"/>
  <c r="DUA3" i="40"/>
  <c r="DUB3" i="40"/>
  <c r="DUC3" i="40"/>
  <c r="DUD3" i="40"/>
  <c r="DUE3" i="40"/>
  <c r="DUF3" i="40"/>
  <c r="DUG3" i="40"/>
  <c r="DUH3" i="40"/>
  <c r="DUI3" i="40"/>
  <c r="DUJ3" i="40"/>
  <c r="DUK3" i="40"/>
  <c r="DUL3" i="40"/>
  <c r="DUM3" i="40"/>
  <c r="DUN3" i="40"/>
  <c r="DUO3" i="40"/>
  <c r="DUP3" i="40"/>
  <c r="DUQ3" i="40"/>
  <c r="DUR3" i="40"/>
  <c r="DUS3" i="40"/>
  <c r="DUT3" i="40"/>
  <c r="DUU3" i="40"/>
  <c r="DUV3" i="40"/>
  <c r="DUW3" i="40"/>
  <c r="DUX3" i="40"/>
  <c r="DUY3" i="40"/>
  <c r="DUZ3" i="40"/>
  <c r="DVA3" i="40"/>
  <c r="DVB3" i="40"/>
  <c r="DVC3" i="40"/>
  <c r="DVD3" i="40"/>
  <c r="DVE3" i="40"/>
  <c r="DVF3" i="40"/>
  <c r="DVG3" i="40"/>
  <c r="DVH3" i="40"/>
  <c r="DVI3" i="40"/>
  <c r="DVJ3" i="40"/>
  <c r="DVK3" i="40"/>
  <c r="DVL3" i="40"/>
  <c r="DVM3" i="40"/>
  <c r="DVN3" i="40"/>
  <c r="DVO3" i="40"/>
  <c r="DVP3" i="40"/>
  <c r="DVQ3" i="40"/>
  <c r="DVR3" i="40"/>
  <c r="DVS3" i="40"/>
  <c r="DVT3" i="40"/>
  <c r="DVU3" i="40"/>
  <c r="DVV3" i="40"/>
  <c r="DVW3" i="40"/>
  <c r="DVX3" i="40"/>
  <c r="DVY3" i="40"/>
  <c r="DVZ3" i="40"/>
  <c r="DWA3" i="40"/>
  <c r="DWB3" i="40"/>
  <c r="DWC3" i="40"/>
  <c r="DWD3" i="40"/>
  <c r="DWE3" i="40"/>
  <c r="DWF3" i="40"/>
  <c r="DWG3" i="40"/>
  <c r="DWH3" i="40"/>
  <c r="DWI3" i="40"/>
  <c r="DWJ3" i="40"/>
  <c r="DWK3" i="40"/>
  <c r="DWL3" i="40"/>
  <c r="DWM3" i="40"/>
  <c r="DWN3" i="40"/>
  <c r="DWO3" i="40"/>
  <c r="DWP3" i="40"/>
  <c r="DWQ3" i="40"/>
  <c r="DWR3" i="40"/>
  <c r="DWS3" i="40"/>
  <c r="DWT3" i="40"/>
  <c r="DWU3" i="40"/>
  <c r="DWV3" i="40"/>
  <c r="DWW3" i="40"/>
  <c r="DWX3" i="40"/>
  <c r="DWY3" i="40"/>
  <c r="DWZ3" i="40"/>
  <c r="DXA3" i="40"/>
  <c r="DXB3" i="40"/>
  <c r="DXC3" i="40"/>
  <c r="DXD3" i="40"/>
  <c r="DXE3" i="40"/>
  <c r="DXF3" i="40"/>
  <c r="DXG3" i="40"/>
  <c r="DXH3" i="40"/>
  <c r="DXI3" i="40"/>
  <c r="DXJ3" i="40"/>
  <c r="DXK3" i="40"/>
  <c r="DXL3" i="40"/>
  <c r="DXM3" i="40"/>
  <c r="DXN3" i="40"/>
  <c r="DXO3" i="40"/>
  <c r="DXP3" i="40"/>
  <c r="DXQ3" i="40"/>
  <c r="DXR3" i="40"/>
  <c r="DXS3" i="40"/>
  <c r="DXT3" i="40"/>
  <c r="DXU3" i="40"/>
  <c r="DXV3" i="40"/>
  <c r="DXW3" i="40"/>
  <c r="DXX3" i="40"/>
  <c r="DXY3" i="40"/>
  <c r="DXZ3" i="40"/>
  <c r="DYA3" i="40"/>
  <c r="DYB3" i="40"/>
  <c r="DYC3" i="40"/>
  <c r="DYD3" i="40"/>
  <c r="DYE3" i="40"/>
  <c r="DYF3" i="40"/>
  <c r="DYG3" i="40"/>
  <c r="DYH3" i="40"/>
  <c r="DYI3" i="40"/>
  <c r="DYJ3" i="40"/>
  <c r="DYK3" i="40"/>
  <c r="DYL3" i="40"/>
  <c r="DYM3" i="40"/>
  <c r="DYN3" i="40"/>
  <c r="DYO3" i="40"/>
  <c r="DYP3" i="40"/>
  <c r="DYQ3" i="40"/>
  <c r="DYR3" i="40"/>
  <c r="DYS3" i="40"/>
  <c r="DYT3" i="40"/>
  <c r="DYU3" i="40"/>
  <c r="DYV3" i="40"/>
  <c r="DYW3" i="40"/>
  <c r="DYX3" i="40"/>
  <c r="DYY3" i="40"/>
  <c r="DYZ3" i="40"/>
  <c r="DZA3" i="40"/>
  <c r="DZB3" i="40"/>
  <c r="DZC3" i="40"/>
  <c r="DZD3" i="40"/>
  <c r="DZE3" i="40"/>
  <c r="DZF3" i="40"/>
  <c r="DZG3" i="40"/>
  <c r="DZH3" i="40"/>
  <c r="DZI3" i="40"/>
  <c r="DZJ3" i="40"/>
  <c r="DZK3" i="40"/>
  <c r="DZL3" i="40"/>
  <c r="DZM3" i="40"/>
  <c r="DZN3" i="40"/>
  <c r="DZO3" i="40"/>
  <c r="DZP3" i="40"/>
  <c r="DZQ3" i="40"/>
  <c r="DZR3" i="40"/>
  <c r="DZS3" i="40"/>
  <c r="DZT3" i="40"/>
  <c r="DZU3" i="40"/>
  <c r="DZV3" i="40"/>
  <c r="DZW3" i="40"/>
  <c r="DZX3" i="40"/>
  <c r="DZY3" i="40"/>
  <c r="DZZ3" i="40"/>
  <c r="EAA3" i="40"/>
  <c r="EAB3" i="40"/>
  <c r="EAC3" i="40"/>
  <c r="EAD3" i="40"/>
  <c r="EAE3" i="40"/>
  <c r="EAF3" i="40"/>
  <c r="EAG3" i="40"/>
  <c r="EAH3" i="40"/>
  <c r="EAI3" i="40"/>
  <c r="EAJ3" i="40"/>
  <c r="EAK3" i="40"/>
  <c r="EAL3" i="40"/>
  <c r="EAM3" i="40"/>
  <c r="EAN3" i="40"/>
  <c r="EAO3" i="40"/>
  <c r="EAP3" i="40"/>
  <c r="EAQ3" i="40"/>
  <c r="EAR3" i="40"/>
  <c r="EAS3" i="40"/>
  <c r="EAT3" i="40"/>
  <c r="EAU3" i="40"/>
  <c r="EAV3" i="40"/>
  <c r="EAW3" i="40"/>
  <c r="EAX3" i="40"/>
  <c r="EAY3" i="40"/>
  <c r="EAZ3" i="40"/>
  <c r="EBA3" i="40"/>
  <c r="EBB3" i="40"/>
  <c r="EBC3" i="40"/>
  <c r="EBD3" i="40"/>
  <c r="EBE3" i="40"/>
  <c r="EBF3" i="40"/>
  <c r="EBG3" i="40"/>
  <c r="EBH3" i="40"/>
  <c r="EBI3" i="40"/>
  <c r="EBJ3" i="40"/>
  <c r="EBK3" i="40"/>
  <c r="EBL3" i="40"/>
  <c r="EBM3" i="40"/>
  <c r="EBN3" i="40"/>
  <c r="EBO3" i="40"/>
  <c r="EBP3" i="40"/>
  <c r="EBQ3" i="40"/>
  <c r="EBR3" i="40"/>
  <c r="EBS3" i="40"/>
  <c r="EBT3" i="40"/>
  <c r="EBU3" i="40"/>
  <c r="EBV3" i="40"/>
  <c r="EBW3" i="40"/>
  <c r="EBX3" i="40"/>
  <c r="EBY3" i="40"/>
  <c r="EBZ3" i="40"/>
  <c r="ECA3" i="40"/>
  <c r="ECB3" i="40"/>
  <c r="ECC3" i="40"/>
  <c r="ECD3" i="40"/>
  <c r="ECE3" i="40"/>
  <c r="ECF3" i="40"/>
  <c r="ECG3" i="40"/>
  <c r="ECH3" i="40"/>
  <c r="ECI3" i="40"/>
  <c r="ECJ3" i="40"/>
  <c r="ECK3" i="40"/>
  <c r="ECL3" i="40"/>
  <c r="ECM3" i="40"/>
  <c r="ECN3" i="40"/>
  <c r="ECO3" i="40"/>
  <c r="ECP3" i="40"/>
  <c r="ECQ3" i="40"/>
  <c r="ECR3" i="40"/>
  <c r="ECS3" i="40"/>
  <c r="ECT3" i="40"/>
  <c r="ECU3" i="40"/>
  <c r="ECV3" i="40"/>
  <c r="ECW3" i="40"/>
  <c r="ECX3" i="40"/>
  <c r="ECY3" i="40"/>
  <c r="ECZ3" i="40"/>
  <c r="EDA3" i="40"/>
  <c r="EDB3" i="40"/>
  <c r="EDC3" i="40"/>
  <c r="EDD3" i="40"/>
  <c r="EDE3" i="40"/>
  <c r="EDF3" i="40"/>
  <c r="EDG3" i="40"/>
  <c r="EDH3" i="40"/>
  <c r="EDI3" i="40"/>
  <c r="EDJ3" i="40"/>
  <c r="EDK3" i="40"/>
  <c r="EDL3" i="40"/>
  <c r="EDM3" i="40"/>
  <c r="EDN3" i="40"/>
  <c r="EDO3" i="40"/>
  <c r="EDP3" i="40"/>
  <c r="EDQ3" i="40"/>
  <c r="EDR3" i="40"/>
  <c r="EDS3" i="40"/>
  <c r="EDT3" i="40"/>
  <c r="EDU3" i="40"/>
  <c r="EDV3" i="40"/>
  <c r="EDW3" i="40"/>
  <c r="EDX3" i="40"/>
  <c r="EDY3" i="40"/>
  <c r="EDZ3" i="40"/>
  <c r="EEA3" i="40"/>
  <c r="EEB3" i="40"/>
  <c r="EEC3" i="40"/>
  <c r="EED3" i="40"/>
  <c r="EEE3" i="40"/>
  <c r="EEF3" i="40"/>
  <c r="EEG3" i="40"/>
  <c r="EEH3" i="40"/>
  <c r="EEI3" i="40"/>
  <c r="EEJ3" i="40"/>
  <c r="EEK3" i="40"/>
  <c r="EEL3" i="40"/>
  <c r="EEM3" i="40"/>
  <c r="EEN3" i="40"/>
  <c r="EEO3" i="40"/>
  <c r="EEP3" i="40"/>
  <c r="EEQ3" i="40"/>
  <c r="EER3" i="40"/>
  <c r="EES3" i="40"/>
  <c r="EET3" i="40"/>
  <c r="EEU3" i="40"/>
  <c r="EEV3" i="40"/>
  <c r="EEW3" i="40"/>
  <c r="EEX3" i="40"/>
  <c r="EEY3" i="40"/>
  <c r="EEZ3" i="40"/>
  <c r="EFA3" i="40"/>
  <c r="EFB3" i="40"/>
  <c r="EFC3" i="40"/>
  <c r="EFD3" i="40"/>
  <c r="EFE3" i="40"/>
  <c r="EFF3" i="40"/>
  <c r="EFG3" i="40"/>
  <c r="EFH3" i="40"/>
  <c r="EFI3" i="40"/>
  <c r="EFJ3" i="40"/>
  <c r="EFK3" i="40"/>
  <c r="EFL3" i="40"/>
  <c r="EFM3" i="40"/>
  <c r="EFN3" i="40"/>
  <c r="EFO3" i="40"/>
  <c r="EFP3" i="40"/>
  <c r="EFQ3" i="40"/>
  <c r="EFR3" i="40"/>
  <c r="EFS3" i="40"/>
  <c r="EFT3" i="40"/>
  <c r="EFU3" i="40"/>
  <c r="EFV3" i="40"/>
  <c r="EFW3" i="40"/>
  <c r="EFX3" i="40"/>
  <c r="EFY3" i="40"/>
  <c r="EFZ3" i="40"/>
  <c r="EGA3" i="40"/>
  <c r="EGB3" i="40"/>
  <c r="EGC3" i="40"/>
  <c r="EGD3" i="40"/>
  <c r="EGE3" i="40"/>
  <c r="EGF3" i="40"/>
  <c r="EGG3" i="40"/>
  <c r="EGH3" i="40"/>
  <c r="EGI3" i="40"/>
  <c r="EGJ3" i="40"/>
  <c r="EGK3" i="40"/>
  <c r="EGL3" i="40"/>
  <c r="EGM3" i="40"/>
  <c r="EGN3" i="40"/>
  <c r="EGO3" i="40"/>
  <c r="EGP3" i="40"/>
  <c r="EGQ3" i="40"/>
  <c r="EGR3" i="40"/>
  <c r="EGS3" i="40"/>
  <c r="EGT3" i="40"/>
  <c r="EGU3" i="40"/>
  <c r="EGV3" i="40"/>
  <c r="EGW3" i="40"/>
  <c r="EGX3" i="40"/>
  <c r="EGY3" i="40"/>
  <c r="EGZ3" i="40"/>
  <c r="EHA3" i="40"/>
  <c r="EHB3" i="40"/>
  <c r="EHC3" i="40"/>
  <c r="EHD3" i="40"/>
  <c r="EHE3" i="40"/>
  <c r="EHF3" i="40"/>
  <c r="EHG3" i="40"/>
  <c r="EHH3" i="40"/>
  <c r="EHI3" i="40"/>
  <c r="EHJ3" i="40"/>
  <c r="EHK3" i="40"/>
  <c r="EHL3" i="40"/>
  <c r="EHM3" i="40"/>
  <c r="EHN3" i="40"/>
  <c r="EHO3" i="40"/>
  <c r="EHP3" i="40"/>
  <c r="EHQ3" i="40"/>
  <c r="EHR3" i="40"/>
  <c r="EHS3" i="40"/>
  <c r="EHT3" i="40"/>
  <c r="EHU3" i="40"/>
  <c r="EHV3" i="40"/>
  <c r="EHW3" i="40"/>
  <c r="EHX3" i="40"/>
  <c r="EHY3" i="40"/>
  <c r="EHZ3" i="40"/>
  <c r="EIA3" i="40"/>
  <c r="EIB3" i="40"/>
  <c r="EIC3" i="40"/>
  <c r="EID3" i="40"/>
  <c r="EIE3" i="40"/>
  <c r="EIF3" i="40"/>
  <c r="EIG3" i="40"/>
  <c r="EIH3" i="40"/>
  <c r="EII3" i="40"/>
  <c r="EIJ3" i="40"/>
  <c r="EIK3" i="40"/>
  <c r="EIL3" i="40"/>
  <c r="EIM3" i="40"/>
  <c r="EIN3" i="40"/>
  <c r="EIO3" i="40"/>
  <c r="EIP3" i="40"/>
  <c r="EIQ3" i="40"/>
  <c r="EIR3" i="40"/>
  <c r="EIS3" i="40"/>
  <c r="EIT3" i="40"/>
  <c r="EIU3" i="40"/>
  <c r="EIV3" i="40"/>
  <c r="EIW3" i="40"/>
  <c r="EIX3" i="40"/>
  <c r="EIY3" i="40"/>
  <c r="EIZ3" i="40"/>
  <c r="EJA3" i="40"/>
  <c r="EJB3" i="40"/>
  <c r="EJC3" i="40"/>
  <c r="EJD3" i="40"/>
  <c r="EJE3" i="40"/>
  <c r="EJF3" i="40"/>
  <c r="EJG3" i="40"/>
  <c r="EJH3" i="40"/>
  <c r="EJI3" i="40"/>
  <c r="EJJ3" i="40"/>
  <c r="EJK3" i="40"/>
  <c r="EJL3" i="40"/>
  <c r="EJM3" i="40"/>
  <c r="EJN3" i="40"/>
  <c r="EJO3" i="40"/>
  <c r="EJP3" i="40"/>
  <c r="EJQ3" i="40"/>
  <c r="EJR3" i="40"/>
  <c r="EJS3" i="40"/>
  <c r="EJT3" i="40"/>
  <c r="EJU3" i="40"/>
  <c r="EJV3" i="40"/>
  <c r="EJW3" i="40"/>
  <c r="EJX3" i="40"/>
  <c r="EJY3" i="40"/>
  <c r="EJZ3" i="40"/>
  <c r="EKA3" i="40"/>
  <c r="EKB3" i="40"/>
  <c r="EKC3" i="40"/>
  <c r="EKD3" i="40"/>
  <c r="EKE3" i="40"/>
  <c r="EKF3" i="40"/>
  <c r="EKG3" i="40"/>
  <c r="EKH3" i="40"/>
  <c r="EKI3" i="40"/>
  <c r="EKJ3" i="40"/>
  <c r="EKK3" i="40"/>
  <c r="EKL3" i="40"/>
  <c r="EKM3" i="40"/>
  <c r="EKN3" i="40"/>
  <c r="EKO3" i="40"/>
  <c r="EKP3" i="40"/>
  <c r="EKQ3" i="40"/>
  <c r="EKR3" i="40"/>
  <c r="EKS3" i="40"/>
  <c r="EKT3" i="40"/>
  <c r="EKU3" i="40"/>
  <c r="EKV3" i="40"/>
  <c r="EKW3" i="40"/>
  <c r="EKX3" i="40"/>
  <c r="EKY3" i="40"/>
  <c r="EKZ3" i="40"/>
  <c r="ELA3" i="40"/>
  <c r="ELB3" i="40"/>
  <c r="ELC3" i="40"/>
  <c r="ELD3" i="40"/>
  <c r="ELE3" i="40"/>
  <c r="ELF3" i="40"/>
  <c r="ELG3" i="40"/>
  <c r="ELH3" i="40"/>
  <c r="ELI3" i="40"/>
  <c r="ELJ3" i="40"/>
  <c r="ELK3" i="40"/>
  <c r="ELL3" i="40"/>
  <c r="ELM3" i="40"/>
  <c r="ELN3" i="40"/>
  <c r="ELO3" i="40"/>
  <c r="ELP3" i="40"/>
  <c r="ELQ3" i="40"/>
  <c r="ELR3" i="40"/>
  <c r="ELS3" i="40"/>
  <c r="ELT3" i="40"/>
  <c r="ELU3" i="40"/>
  <c r="ELV3" i="40"/>
  <c r="ELW3" i="40"/>
  <c r="ELX3" i="40"/>
  <c r="ELY3" i="40"/>
  <c r="ELZ3" i="40"/>
  <c r="EMA3" i="40"/>
  <c r="EMB3" i="40"/>
  <c r="EMC3" i="40"/>
  <c r="EMD3" i="40"/>
  <c r="EME3" i="40"/>
  <c r="EMF3" i="40"/>
  <c r="EMG3" i="40"/>
  <c r="EMH3" i="40"/>
  <c r="EMI3" i="40"/>
  <c r="EMJ3" i="40"/>
  <c r="EMK3" i="40"/>
  <c r="EML3" i="40"/>
  <c r="EMM3" i="40"/>
  <c r="EMN3" i="40"/>
  <c r="EMO3" i="40"/>
  <c r="EMP3" i="40"/>
  <c r="EMQ3" i="40"/>
  <c r="EMR3" i="40"/>
  <c r="EMS3" i="40"/>
  <c r="EMT3" i="40"/>
  <c r="EMU3" i="40"/>
  <c r="EMV3" i="40"/>
  <c r="EMW3" i="40"/>
  <c r="EMX3" i="40"/>
  <c r="EMY3" i="40"/>
  <c r="EMZ3" i="40"/>
  <c r="ENA3" i="40"/>
  <c r="ENB3" i="40"/>
  <c r="ENC3" i="40"/>
  <c r="END3" i="40"/>
  <c r="ENE3" i="40"/>
  <c r="ENF3" i="40"/>
  <c r="ENG3" i="40"/>
  <c r="ENH3" i="40"/>
  <c r="ENI3" i="40"/>
  <c r="ENJ3" i="40"/>
  <c r="ENK3" i="40"/>
  <c r="ENL3" i="40"/>
  <c r="ENM3" i="40"/>
  <c r="ENN3" i="40"/>
  <c r="ENO3" i="40"/>
  <c r="ENP3" i="40"/>
  <c r="ENQ3" i="40"/>
  <c r="ENR3" i="40"/>
  <c r="ENS3" i="40"/>
  <c r="ENT3" i="40"/>
  <c r="ENU3" i="40"/>
  <c r="ENV3" i="40"/>
  <c r="ENW3" i="40"/>
  <c r="ENX3" i="40"/>
  <c r="ENY3" i="40"/>
  <c r="ENZ3" i="40"/>
  <c r="EOA3" i="40"/>
  <c r="EOB3" i="40"/>
  <c r="EOC3" i="40"/>
  <c r="EOD3" i="40"/>
  <c r="EOE3" i="40"/>
  <c r="EOF3" i="40"/>
  <c r="EOG3" i="40"/>
  <c r="EOH3" i="40"/>
  <c r="EOI3" i="40"/>
  <c r="EOJ3" i="40"/>
  <c r="EOK3" i="40"/>
  <c r="EOL3" i="40"/>
  <c r="EOM3" i="40"/>
  <c r="EON3" i="40"/>
  <c r="EOO3" i="40"/>
  <c r="EOP3" i="40"/>
  <c r="EOQ3" i="40"/>
  <c r="EOR3" i="40"/>
  <c r="EOS3" i="40"/>
  <c r="EOT3" i="40"/>
  <c r="EOU3" i="40"/>
  <c r="EOV3" i="40"/>
  <c r="EOW3" i="40"/>
  <c r="EOX3" i="40"/>
  <c r="EOY3" i="40"/>
  <c r="EOZ3" i="40"/>
  <c r="EPA3" i="40"/>
  <c r="EPB3" i="40"/>
  <c r="EPC3" i="40"/>
  <c r="EPD3" i="40"/>
  <c r="EPE3" i="40"/>
  <c r="EPF3" i="40"/>
  <c r="EPG3" i="40"/>
  <c r="EPH3" i="40"/>
  <c r="EPI3" i="40"/>
  <c r="EPJ3" i="40"/>
  <c r="EPK3" i="40"/>
  <c r="EPL3" i="40"/>
  <c r="EPM3" i="40"/>
  <c r="EPN3" i="40"/>
  <c r="EPO3" i="40"/>
  <c r="EPP3" i="40"/>
  <c r="EPQ3" i="40"/>
  <c r="EPR3" i="40"/>
  <c r="EPS3" i="40"/>
  <c r="EPT3" i="40"/>
  <c r="EPU3" i="40"/>
  <c r="EPV3" i="40"/>
  <c r="EPW3" i="40"/>
  <c r="EPX3" i="40"/>
  <c r="EPY3" i="40"/>
  <c r="EPZ3" i="40"/>
  <c r="EQA3" i="40"/>
  <c r="EQB3" i="40"/>
  <c r="EQC3" i="40"/>
  <c r="EQD3" i="40"/>
  <c r="EQE3" i="40"/>
  <c r="EQF3" i="40"/>
  <c r="EQG3" i="40"/>
  <c r="EQH3" i="40"/>
  <c r="EQI3" i="40"/>
  <c r="EQJ3" i="40"/>
  <c r="EQK3" i="40"/>
  <c r="EQL3" i="40"/>
  <c r="EQM3" i="40"/>
  <c r="EQN3" i="40"/>
  <c r="EQO3" i="40"/>
  <c r="EQP3" i="40"/>
  <c r="EQQ3" i="40"/>
  <c r="EQR3" i="40"/>
  <c r="EQS3" i="40"/>
  <c r="EQT3" i="40"/>
  <c r="EQU3" i="40"/>
  <c r="EQV3" i="40"/>
  <c r="EQW3" i="40"/>
  <c r="EQX3" i="40"/>
  <c r="EQY3" i="40"/>
  <c r="EQZ3" i="40"/>
  <c r="ERA3" i="40"/>
  <c r="ERB3" i="40"/>
  <c r="ERC3" i="40"/>
  <c r="ERD3" i="40"/>
  <c r="ERE3" i="40"/>
  <c r="ERF3" i="40"/>
  <c r="ERG3" i="40"/>
  <c r="ERH3" i="40"/>
  <c r="ERI3" i="40"/>
  <c r="ERJ3" i="40"/>
  <c r="ERK3" i="40"/>
  <c r="ERL3" i="40"/>
  <c r="ERM3" i="40"/>
  <c r="ERN3" i="40"/>
  <c r="ERO3" i="40"/>
  <c r="ERP3" i="40"/>
  <c r="ERQ3" i="40"/>
  <c r="ERR3" i="40"/>
  <c r="ERS3" i="40"/>
  <c r="ERT3" i="40"/>
  <c r="ERU3" i="40"/>
  <c r="ERV3" i="40"/>
  <c r="ERW3" i="40"/>
  <c r="ERX3" i="40"/>
  <c r="ERY3" i="40"/>
  <c r="ERZ3" i="40"/>
  <c r="ESA3" i="40"/>
  <c r="ESB3" i="40"/>
  <c r="ESC3" i="40"/>
  <c r="ESD3" i="40"/>
  <c r="ESE3" i="40"/>
  <c r="ESF3" i="40"/>
  <c r="ESG3" i="40"/>
  <c r="ESH3" i="40"/>
  <c r="ESI3" i="40"/>
  <c r="ESJ3" i="40"/>
  <c r="ESK3" i="40"/>
  <c r="ESL3" i="40"/>
  <c r="ESM3" i="40"/>
  <c r="ESN3" i="40"/>
  <c r="ESO3" i="40"/>
  <c r="ESP3" i="40"/>
  <c r="ESQ3" i="40"/>
  <c r="ESR3" i="40"/>
  <c r="ESS3" i="40"/>
  <c r="EST3" i="40"/>
  <c r="ESU3" i="40"/>
  <c r="ESV3" i="40"/>
  <c r="ESW3" i="40"/>
  <c r="ESX3" i="40"/>
  <c r="ESY3" i="40"/>
  <c r="ESZ3" i="40"/>
  <c r="ETA3" i="40"/>
  <c r="ETB3" i="40"/>
  <c r="ETC3" i="40"/>
  <c r="ETD3" i="40"/>
  <c r="ETE3" i="40"/>
  <c r="ETF3" i="40"/>
  <c r="ETG3" i="40"/>
  <c r="ETH3" i="40"/>
  <c r="ETI3" i="40"/>
  <c r="ETJ3" i="40"/>
  <c r="ETK3" i="40"/>
  <c r="ETL3" i="40"/>
  <c r="ETM3" i="40"/>
  <c r="ETN3" i="40"/>
  <c r="ETO3" i="40"/>
  <c r="ETP3" i="40"/>
  <c r="ETQ3" i="40"/>
  <c r="ETR3" i="40"/>
  <c r="ETS3" i="40"/>
  <c r="ETT3" i="40"/>
  <c r="ETU3" i="40"/>
  <c r="ETV3" i="40"/>
  <c r="ETW3" i="40"/>
  <c r="ETX3" i="40"/>
  <c r="ETY3" i="40"/>
  <c r="ETZ3" i="40"/>
  <c r="EUA3" i="40"/>
  <c r="EUB3" i="40"/>
  <c r="EUC3" i="40"/>
  <c r="EUD3" i="40"/>
  <c r="EUE3" i="40"/>
  <c r="EUF3" i="40"/>
  <c r="EUG3" i="40"/>
  <c r="EUH3" i="40"/>
  <c r="EUI3" i="40"/>
  <c r="EUJ3" i="40"/>
  <c r="EUK3" i="40"/>
  <c r="EUL3" i="40"/>
  <c r="EUM3" i="40"/>
  <c r="EUN3" i="40"/>
  <c r="EUO3" i="40"/>
  <c r="EUP3" i="40"/>
  <c r="EUQ3" i="40"/>
  <c r="EUR3" i="40"/>
  <c r="EUS3" i="40"/>
  <c r="EUT3" i="40"/>
  <c r="EUU3" i="40"/>
  <c r="EUV3" i="40"/>
  <c r="EUW3" i="40"/>
  <c r="EUX3" i="40"/>
  <c r="EUY3" i="40"/>
  <c r="EUZ3" i="40"/>
  <c r="EVA3" i="40"/>
  <c r="EVB3" i="40"/>
  <c r="EVC3" i="40"/>
  <c r="EVD3" i="40"/>
  <c r="EVE3" i="40"/>
  <c r="EVF3" i="40"/>
  <c r="EVG3" i="40"/>
  <c r="EVH3" i="40"/>
  <c r="EVI3" i="40"/>
  <c r="EVJ3" i="40"/>
  <c r="EVK3" i="40"/>
  <c r="EVL3" i="40"/>
  <c r="EVM3" i="40"/>
  <c r="EVN3" i="40"/>
  <c r="EVO3" i="40"/>
  <c r="EVP3" i="40"/>
  <c r="EVQ3" i="40"/>
  <c r="EVR3" i="40"/>
  <c r="EVS3" i="40"/>
  <c r="EVT3" i="40"/>
  <c r="EVU3" i="40"/>
  <c r="EVV3" i="40"/>
  <c r="EVW3" i="40"/>
  <c r="EVX3" i="40"/>
  <c r="EVY3" i="40"/>
  <c r="EVZ3" i="40"/>
  <c r="EWA3" i="40"/>
  <c r="EWB3" i="40"/>
  <c r="EWC3" i="40"/>
  <c r="EWD3" i="40"/>
  <c r="EWE3" i="40"/>
  <c r="EWF3" i="40"/>
  <c r="EWG3" i="40"/>
  <c r="EWH3" i="40"/>
  <c r="EWI3" i="40"/>
  <c r="EWJ3" i="40"/>
  <c r="EWK3" i="40"/>
  <c r="EWL3" i="40"/>
  <c r="EWM3" i="40"/>
  <c r="EWN3" i="40"/>
  <c r="EWO3" i="40"/>
  <c r="EWP3" i="40"/>
  <c r="EWQ3" i="40"/>
  <c r="EWR3" i="40"/>
  <c r="EWS3" i="40"/>
  <c r="EWT3" i="40"/>
  <c r="EWU3" i="40"/>
  <c r="EWV3" i="40"/>
  <c r="EWW3" i="40"/>
  <c r="EWX3" i="40"/>
  <c r="EWY3" i="40"/>
  <c r="EWZ3" i="40"/>
  <c r="EXA3" i="40"/>
  <c r="EXB3" i="40"/>
  <c r="EXC3" i="40"/>
  <c r="EXD3" i="40"/>
  <c r="EXE3" i="40"/>
  <c r="EXF3" i="40"/>
  <c r="EXG3" i="40"/>
  <c r="EXH3" i="40"/>
  <c r="EXI3" i="40"/>
  <c r="EXJ3" i="40"/>
  <c r="EXK3" i="40"/>
  <c r="EXL3" i="40"/>
  <c r="EXM3" i="40"/>
  <c r="EXN3" i="40"/>
  <c r="EXO3" i="40"/>
  <c r="EXP3" i="40"/>
  <c r="EXQ3" i="40"/>
  <c r="EXR3" i="40"/>
  <c r="EXS3" i="40"/>
  <c r="EXT3" i="40"/>
  <c r="EXU3" i="40"/>
  <c r="EXV3" i="40"/>
  <c r="EXW3" i="40"/>
  <c r="EXX3" i="40"/>
  <c r="EXY3" i="40"/>
  <c r="EXZ3" i="40"/>
  <c r="EYA3" i="40"/>
  <c r="EYB3" i="40"/>
  <c r="EYC3" i="40"/>
  <c r="EYD3" i="40"/>
  <c r="EYE3" i="40"/>
  <c r="EYF3" i="40"/>
  <c r="EYG3" i="40"/>
  <c r="EYH3" i="40"/>
  <c r="EYI3" i="40"/>
  <c r="EYJ3" i="40"/>
  <c r="EYK3" i="40"/>
  <c r="EYL3" i="40"/>
  <c r="EYM3" i="40"/>
  <c r="EYN3" i="40"/>
  <c r="EYO3" i="40"/>
  <c r="EYP3" i="40"/>
  <c r="EYQ3" i="40"/>
  <c r="EYR3" i="40"/>
  <c r="EYS3" i="40"/>
  <c r="EYT3" i="40"/>
  <c r="EYU3" i="40"/>
  <c r="EYV3" i="40"/>
  <c r="EYW3" i="40"/>
  <c r="EYX3" i="40"/>
  <c r="EYY3" i="40"/>
  <c r="EYZ3" i="40"/>
  <c r="EZA3" i="40"/>
  <c r="EZB3" i="40"/>
  <c r="EZC3" i="40"/>
  <c r="EZD3" i="40"/>
  <c r="EZE3" i="40"/>
  <c r="EZF3" i="40"/>
  <c r="EZG3" i="40"/>
  <c r="EZH3" i="40"/>
  <c r="EZI3" i="40"/>
  <c r="EZJ3" i="40"/>
  <c r="EZK3" i="40"/>
  <c r="EZL3" i="40"/>
  <c r="EZM3" i="40"/>
  <c r="EZN3" i="40"/>
  <c r="EZO3" i="40"/>
  <c r="EZP3" i="40"/>
  <c r="EZQ3" i="40"/>
  <c r="EZR3" i="40"/>
  <c r="EZS3" i="40"/>
  <c r="EZT3" i="40"/>
  <c r="EZU3" i="40"/>
  <c r="EZV3" i="40"/>
  <c r="EZW3" i="40"/>
  <c r="EZX3" i="40"/>
  <c r="EZY3" i="40"/>
  <c r="EZZ3" i="40"/>
  <c r="FAA3" i="40"/>
  <c r="FAB3" i="40"/>
  <c r="FAC3" i="40"/>
  <c r="FAD3" i="40"/>
  <c r="FAE3" i="40"/>
  <c r="FAF3" i="40"/>
  <c r="FAG3" i="40"/>
  <c r="FAH3" i="40"/>
  <c r="FAI3" i="40"/>
  <c r="FAJ3" i="40"/>
  <c r="FAK3" i="40"/>
  <c r="FAL3" i="40"/>
  <c r="FAM3" i="40"/>
  <c r="FAN3" i="40"/>
  <c r="FAO3" i="40"/>
  <c r="FAP3" i="40"/>
  <c r="FAQ3" i="40"/>
  <c r="FAR3" i="40"/>
  <c r="FAS3" i="40"/>
  <c r="FAT3" i="40"/>
  <c r="FAU3" i="40"/>
  <c r="FAV3" i="40"/>
  <c r="FAW3" i="40"/>
  <c r="FAX3" i="40"/>
  <c r="FAY3" i="40"/>
  <c r="FAZ3" i="40"/>
  <c r="FBA3" i="40"/>
  <c r="FBB3" i="40"/>
  <c r="FBC3" i="40"/>
  <c r="FBD3" i="40"/>
  <c r="FBE3" i="40"/>
  <c r="FBF3" i="40"/>
  <c r="FBG3" i="40"/>
  <c r="FBH3" i="40"/>
  <c r="FBI3" i="40"/>
  <c r="FBJ3" i="40"/>
  <c r="FBK3" i="40"/>
  <c r="FBL3" i="40"/>
  <c r="FBM3" i="40"/>
  <c r="FBN3" i="40"/>
  <c r="FBO3" i="40"/>
  <c r="FBP3" i="40"/>
  <c r="FBQ3" i="40"/>
  <c r="FBR3" i="40"/>
  <c r="FBS3" i="40"/>
  <c r="FBT3" i="40"/>
  <c r="FBU3" i="40"/>
  <c r="FBV3" i="40"/>
  <c r="FBW3" i="40"/>
  <c r="FBX3" i="40"/>
  <c r="FBY3" i="40"/>
  <c r="FBZ3" i="40"/>
  <c r="FCA3" i="40"/>
  <c r="FCB3" i="40"/>
  <c r="FCC3" i="40"/>
  <c r="FCD3" i="40"/>
  <c r="FCE3" i="40"/>
  <c r="FCF3" i="40"/>
  <c r="FCG3" i="40"/>
  <c r="FCH3" i="40"/>
  <c r="FCI3" i="40"/>
  <c r="FCJ3" i="40"/>
  <c r="FCK3" i="40"/>
  <c r="FCL3" i="40"/>
  <c r="FCM3" i="40"/>
  <c r="FCN3" i="40"/>
  <c r="FCO3" i="40"/>
  <c r="FCP3" i="40"/>
  <c r="FCQ3" i="40"/>
  <c r="FCR3" i="40"/>
  <c r="FCS3" i="40"/>
  <c r="FCT3" i="40"/>
  <c r="FCU3" i="40"/>
  <c r="FCV3" i="40"/>
  <c r="FCW3" i="40"/>
  <c r="FCX3" i="40"/>
  <c r="FCY3" i="40"/>
  <c r="FCZ3" i="40"/>
  <c r="FDA3" i="40"/>
  <c r="FDB3" i="40"/>
  <c r="FDC3" i="40"/>
  <c r="FDD3" i="40"/>
  <c r="FDE3" i="40"/>
  <c r="FDF3" i="40"/>
  <c r="FDG3" i="40"/>
  <c r="FDH3" i="40"/>
  <c r="FDI3" i="40"/>
  <c r="FDJ3" i="40"/>
  <c r="FDK3" i="40"/>
  <c r="FDL3" i="40"/>
  <c r="FDM3" i="40"/>
  <c r="FDN3" i="40"/>
  <c r="FDO3" i="40"/>
  <c r="FDP3" i="40"/>
  <c r="FDQ3" i="40"/>
  <c r="FDR3" i="40"/>
  <c r="FDS3" i="40"/>
  <c r="FDT3" i="40"/>
  <c r="FDU3" i="40"/>
  <c r="FDV3" i="40"/>
  <c r="FDW3" i="40"/>
  <c r="FDX3" i="40"/>
  <c r="FDY3" i="40"/>
  <c r="FDZ3" i="40"/>
  <c r="FEA3" i="40"/>
  <c r="FEB3" i="40"/>
  <c r="FEC3" i="40"/>
  <c r="FED3" i="40"/>
  <c r="FEE3" i="40"/>
  <c r="FEF3" i="40"/>
  <c r="FEG3" i="40"/>
  <c r="FEH3" i="40"/>
  <c r="FEI3" i="40"/>
  <c r="FEJ3" i="40"/>
  <c r="FEK3" i="40"/>
  <c r="FEL3" i="40"/>
  <c r="FEM3" i="40"/>
  <c r="FEN3" i="40"/>
  <c r="FEO3" i="40"/>
  <c r="FEP3" i="40"/>
  <c r="FEQ3" i="40"/>
  <c r="FER3" i="40"/>
  <c r="FES3" i="40"/>
  <c r="FET3" i="40"/>
  <c r="FEU3" i="40"/>
  <c r="FEV3" i="40"/>
  <c r="FEW3" i="40"/>
  <c r="FEX3" i="40"/>
  <c r="FEY3" i="40"/>
  <c r="FEZ3" i="40"/>
  <c r="FFA3" i="40"/>
  <c r="FFB3" i="40"/>
  <c r="FFC3" i="40"/>
  <c r="FFD3" i="40"/>
  <c r="FFE3" i="40"/>
  <c r="FFF3" i="40"/>
  <c r="FFG3" i="40"/>
  <c r="FFH3" i="40"/>
  <c r="FFI3" i="40"/>
  <c r="FFJ3" i="40"/>
  <c r="FFK3" i="40"/>
  <c r="FFL3" i="40"/>
  <c r="FFM3" i="40"/>
  <c r="FFN3" i="40"/>
  <c r="FFO3" i="40"/>
  <c r="FFP3" i="40"/>
  <c r="FFQ3" i="40"/>
  <c r="FFR3" i="40"/>
  <c r="FFS3" i="40"/>
  <c r="FFT3" i="40"/>
  <c r="FFU3" i="40"/>
  <c r="FFV3" i="40"/>
  <c r="FFW3" i="40"/>
  <c r="FFX3" i="40"/>
  <c r="FFY3" i="40"/>
  <c r="FFZ3" i="40"/>
  <c r="FGA3" i="40"/>
  <c r="FGB3" i="40"/>
  <c r="FGC3" i="40"/>
  <c r="FGD3" i="40"/>
  <c r="FGE3" i="40"/>
  <c r="FGF3" i="40"/>
  <c r="FGG3" i="40"/>
  <c r="FGH3" i="40"/>
  <c r="FGI3" i="40"/>
  <c r="FGJ3" i="40"/>
  <c r="FGK3" i="40"/>
  <c r="FGL3" i="40"/>
  <c r="FGM3" i="40"/>
  <c r="FGN3" i="40"/>
  <c r="FGO3" i="40"/>
  <c r="FGP3" i="40"/>
  <c r="FGQ3" i="40"/>
  <c r="FGR3" i="40"/>
  <c r="FGS3" i="40"/>
  <c r="FGT3" i="40"/>
  <c r="FGU3" i="40"/>
  <c r="FGV3" i="40"/>
  <c r="FGW3" i="40"/>
  <c r="FGX3" i="40"/>
  <c r="FGY3" i="40"/>
  <c r="FGZ3" i="40"/>
  <c r="FHA3" i="40"/>
  <c r="FHB3" i="40"/>
  <c r="FHC3" i="40"/>
  <c r="FHD3" i="40"/>
  <c r="FHE3" i="40"/>
  <c r="FHF3" i="40"/>
  <c r="FHG3" i="40"/>
  <c r="FHH3" i="40"/>
  <c r="FHI3" i="40"/>
  <c r="FHJ3" i="40"/>
  <c r="FHK3" i="40"/>
  <c r="FHL3" i="40"/>
  <c r="FHM3" i="40"/>
  <c r="FHN3" i="40"/>
  <c r="FHO3" i="40"/>
  <c r="FHP3" i="40"/>
  <c r="FHQ3" i="40"/>
  <c r="FHR3" i="40"/>
  <c r="FHS3" i="40"/>
  <c r="FHT3" i="40"/>
  <c r="FHU3" i="40"/>
  <c r="FHV3" i="40"/>
  <c r="FHW3" i="40"/>
  <c r="FHX3" i="40"/>
  <c r="FHY3" i="40"/>
  <c r="FHZ3" i="40"/>
  <c r="FIA3" i="40"/>
  <c r="FIB3" i="40"/>
  <c r="FIC3" i="40"/>
  <c r="FID3" i="40"/>
  <c r="FIE3" i="40"/>
  <c r="FIF3" i="40"/>
  <c r="FIG3" i="40"/>
  <c r="FIH3" i="40"/>
  <c r="FII3" i="40"/>
  <c r="FIJ3" i="40"/>
  <c r="FIK3" i="40"/>
  <c r="FIL3" i="40"/>
  <c r="FIM3" i="40"/>
  <c r="FIN3" i="40"/>
  <c r="FIO3" i="40"/>
  <c r="FIP3" i="40"/>
  <c r="FIQ3" i="40"/>
  <c r="FIR3" i="40"/>
  <c r="FIS3" i="40"/>
  <c r="FIT3" i="40"/>
  <c r="FIU3" i="40"/>
  <c r="FIV3" i="40"/>
  <c r="FIW3" i="40"/>
  <c r="FIX3" i="40"/>
  <c r="FIY3" i="40"/>
  <c r="FIZ3" i="40"/>
  <c r="FJA3" i="40"/>
  <c r="FJB3" i="40"/>
  <c r="FJC3" i="40"/>
  <c r="FJD3" i="40"/>
  <c r="FJE3" i="40"/>
  <c r="FJF3" i="40"/>
  <c r="FJG3" i="40"/>
  <c r="FJH3" i="40"/>
  <c r="FJI3" i="40"/>
  <c r="FJJ3" i="40"/>
  <c r="FJK3" i="40"/>
  <c r="FJL3" i="40"/>
  <c r="FJM3" i="40"/>
  <c r="FJN3" i="40"/>
  <c r="FJO3" i="40"/>
  <c r="FJP3" i="40"/>
  <c r="FJQ3" i="40"/>
  <c r="FJR3" i="40"/>
  <c r="FJS3" i="40"/>
  <c r="FJT3" i="40"/>
  <c r="FJU3" i="40"/>
  <c r="FJV3" i="40"/>
  <c r="FJW3" i="40"/>
  <c r="FJX3" i="40"/>
  <c r="FJY3" i="40"/>
  <c r="FJZ3" i="40"/>
  <c r="FKA3" i="40"/>
  <c r="FKB3" i="40"/>
  <c r="FKC3" i="40"/>
  <c r="FKD3" i="40"/>
  <c r="FKE3" i="40"/>
  <c r="FKF3" i="40"/>
  <c r="FKG3" i="40"/>
  <c r="FKH3" i="40"/>
  <c r="FKI3" i="40"/>
  <c r="FKJ3" i="40"/>
  <c r="FKK3" i="40"/>
  <c r="FKL3" i="40"/>
  <c r="FKM3" i="40"/>
  <c r="FKN3" i="40"/>
  <c r="FKO3" i="40"/>
  <c r="FKP3" i="40"/>
  <c r="FKQ3" i="40"/>
  <c r="FKR3" i="40"/>
  <c r="FKS3" i="40"/>
  <c r="FKT3" i="40"/>
  <c r="FKU3" i="40"/>
  <c r="FKV3" i="40"/>
  <c r="FKW3" i="40"/>
  <c r="FKX3" i="40"/>
  <c r="FKY3" i="40"/>
  <c r="FKZ3" i="40"/>
  <c r="FLA3" i="40"/>
  <c r="FLB3" i="40"/>
  <c r="FLC3" i="40"/>
  <c r="FLD3" i="40"/>
  <c r="FLE3" i="40"/>
  <c r="FLF3" i="40"/>
  <c r="FLG3" i="40"/>
  <c r="FLH3" i="40"/>
  <c r="FLI3" i="40"/>
  <c r="FLJ3" i="40"/>
  <c r="FLK3" i="40"/>
  <c r="FLL3" i="40"/>
  <c r="FLM3" i="40"/>
  <c r="FLN3" i="40"/>
  <c r="FLO3" i="40"/>
  <c r="FLP3" i="40"/>
  <c r="FLQ3" i="40"/>
  <c r="FLR3" i="40"/>
  <c r="FLS3" i="40"/>
  <c r="FLT3" i="40"/>
  <c r="FLU3" i="40"/>
  <c r="FLV3" i="40"/>
  <c r="FLW3" i="40"/>
  <c r="FLX3" i="40"/>
  <c r="FLY3" i="40"/>
  <c r="FLZ3" i="40"/>
  <c r="FMA3" i="40"/>
  <c r="FMB3" i="40"/>
  <c r="FMC3" i="40"/>
  <c r="FMD3" i="40"/>
  <c r="FME3" i="40"/>
  <c r="FMF3" i="40"/>
  <c r="FMG3" i="40"/>
  <c r="FMH3" i="40"/>
  <c r="FMI3" i="40"/>
  <c r="FMJ3" i="40"/>
  <c r="FMK3" i="40"/>
  <c r="FML3" i="40"/>
  <c r="FMM3" i="40"/>
  <c r="FMN3" i="40"/>
  <c r="FMO3" i="40"/>
  <c r="FMP3" i="40"/>
  <c r="FMQ3" i="40"/>
  <c r="FMR3" i="40"/>
  <c r="FMS3" i="40"/>
  <c r="FMT3" i="40"/>
  <c r="FMU3" i="40"/>
  <c r="FMV3" i="40"/>
  <c r="FMW3" i="40"/>
  <c r="FMX3" i="40"/>
  <c r="FMY3" i="40"/>
  <c r="FMZ3" i="40"/>
  <c r="FNA3" i="40"/>
  <c r="FNB3" i="40"/>
  <c r="FNC3" i="40"/>
  <c r="FND3" i="40"/>
  <c r="FNE3" i="40"/>
  <c r="FNF3" i="40"/>
  <c r="FNG3" i="40"/>
  <c r="FNH3" i="40"/>
  <c r="FNI3" i="40"/>
  <c r="FNJ3" i="40"/>
  <c r="FNK3" i="40"/>
  <c r="FNL3" i="40"/>
  <c r="FNM3" i="40"/>
  <c r="FNN3" i="40"/>
  <c r="FNO3" i="40"/>
  <c r="FNP3" i="40"/>
  <c r="FNQ3" i="40"/>
  <c r="FNR3" i="40"/>
  <c r="FNS3" i="40"/>
  <c r="FNT3" i="40"/>
  <c r="FNU3" i="40"/>
  <c r="FNV3" i="40"/>
  <c r="FNW3" i="40"/>
  <c r="FNX3" i="40"/>
  <c r="FNY3" i="40"/>
  <c r="FNZ3" i="40"/>
  <c r="FOA3" i="40"/>
  <c r="FOB3" i="40"/>
  <c r="FOC3" i="40"/>
  <c r="FOD3" i="40"/>
  <c r="FOE3" i="40"/>
  <c r="FOF3" i="40"/>
  <c r="FOG3" i="40"/>
  <c r="FOH3" i="40"/>
  <c r="FOI3" i="40"/>
  <c r="FOJ3" i="40"/>
  <c r="FOK3" i="40"/>
  <c r="FOL3" i="40"/>
  <c r="FOM3" i="40"/>
  <c r="FON3" i="40"/>
  <c r="FOO3" i="40"/>
  <c r="FOP3" i="40"/>
  <c r="FOQ3" i="40"/>
  <c r="FOR3" i="40"/>
  <c r="FOS3" i="40"/>
  <c r="FOT3" i="40"/>
  <c r="FOU3" i="40"/>
  <c r="FOV3" i="40"/>
  <c r="FOW3" i="40"/>
  <c r="FOX3" i="40"/>
  <c r="FOY3" i="40"/>
  <c r="FOZ3" i="40"/>
  <c r="FPA3" i="40"/>
  <c r="FPB3" i="40"/>
  <c r="FPC3" i="40"/>
  <c r="FPD3" i="40"/>
  <c r="FPE3" i="40"/>
  <c r="FPF3" i="40"/>
  <c r="FPG3" i="40"/>
  <c r="FPH3" i="40"/>
  <c r="FPI3" i="40"/>
  <c r="FPJ3" i="40"/>
  <c r="FPK3" i="40"/>
  <c r="FPL3" i="40"/>
  <c r="FPM3" i="40"/>
  <c r="FPN3" i="40"/>
  <c r="FPO3" i="40"/>
  <c r="FPP3" i="40"/>
  <c r="FPQ3" i="40"/>
  <c r="FPR3" i="40"/>
  <c r="FPS3" i="40"/>
  <c r="FPT3" i="40"/>
  <c r="FPU3" i="40"/>
  <c r="FPV3" i="40"/>
  <c r="FPW3" i="40"/>
  <c r="FPX3" i="40"/>
  <c r="FPY3" i="40"/>
  <c r="FPZ3" i="40"/>
  <c r="FQA3" i="40"/>
  <c r="FQB3" i="40"/>
  <c r="FQC3" i="40"/>
  <c r="FQD3" i="40"/>
  <c r="FQE3" i="40"/>
  <c r="FQF3" i="40"/>
  <c r="FQG3" i="40"/>
  <c r="FQH3" i="40"/>
  <c r="FQI3" i="40"/>
  <c r="FQJ3" i="40"/>
  <c r="FQK3" i="40"/>
  <c r="FQL3" i="40"/>
  <c r="FQM3" i="40"/>
  <c r="FQN3" i="40"/>
  <c r="FQO3" i="40"/>
  <c r="FQP3" i="40"/>
  <c r="FQQ3" i="40"/>
  <c r="FQR3" i="40"/>
  <c r="FQS3" i="40"/>
  <c r="FQT3" i="40"/>
  <c r="FQU3" i="40"/>
  <c r="FQV3" i="40"/>
  <c r="FQW3" i="40"/>
  <c r="FQX3" i="40"/>
  <c r="FQY3" i="40"/>
  <c r="FQZ3" i="40"/>
  <c r="FRA3" i="40"/>
  <c r="FRB3" i="40"/>
  <c r="FRC3" i="40"/>
  <c r="FRD3" i="40"/>
  <c r="FRE3" i="40"/>
  <c r="FRF3" i="40"/>
  <c r="FRG3" i="40"/>
  <c r="FRH3" i="40"/>
  <c r="FRI3" i="40"/>
  <c r="FRJ3" i="40"/>
  <c r="FRK3" i="40"/>
  <c r="FRL3" i="40"/>
  <c r="FRM3" i="40"/>
  <c r="FRN3" i="40"/>
  <c r="FRO3" i="40"/>
  <c r="FRP3" i="40"/>
  <c r="FRQ3" i="40"/>
  <c r="FRR3" i="40"/>
  <c r="FRS3" i="40"/>
  <c r="FRT3" i="40"/>
  <c r="FRU3" i="40"/>
  <c r="FRV3" i="40"/>
  <c r="FRW3" i="40"/>
  <c r="FRX3" i="40"/>
  <c r="FRY3" i="40"/>
  <c r="FRZ3" i="40"/>
  <c r="FSA3" i="40"/>
  <c r="FSB3" i="40"/>
  <c r="FSC3" i="40"/>
  <c r="FSD3" i="40"/>
  <c r="FSE3" i="40"/>
  <c r="FSF3" i="40"/>
  <c r="FSG3" i="40"/>
  <c r="FSH3" i="40"/>
  <c r="FSI3" i="40"/>
  <c r="FSJ3" i="40"/>
  <c r="FSK3" i="40"/>
  <c r="FSL3" i="40"/>
  <c r="FSM3" i="40"/>
  <c r="FSN3" i="40"/>
  <c r="FSO3" i="40"/>
  <c r="FSP3" i="40"/>
  <c r="FSQ3" i="40"/>
  <c r="FSR3" i="40"/>
  <c r="FSS3" i="40"/>
  <c r="FST3" i="40"/>
  <c r="FSU3" i="40"/>
  <c r="FSV3" i="40"/>
  <c r="FSW3" i="40"/>
  <c r="FSX3" i="40"/>
  <c r="FSY3" i="40"/>
  <c r="FSZ3" i="40"/>
  <c r="FTA3" i="40"/>
  <c r="FTB3" i="40"/>
  <c r="FTC3" i="40"/>
  <c r="FTD3" i="40"/>
  <c r="FTE3" i="40"/>
  <c r="FTF3" i="40"/>
  <c r="FTG3" i="40"/>
  <c r="FTH3" i="40"/>
  <c r="FTI3" i="40"/>
  <c r="FTJ3" i="40"/>
  <c r="FTK3" i="40"/>
  <c r="FTL3" i="40"/>
  <c r="FTM3" i="40"/>
  <c r="FTN3" i="40"/>
  <c r="FTO3" i="40"/>
  <c r="FTP3" i="40"/>
  <c r="FTQ3" i="40"/>
  <c r="FTR3" i="40"/>
  <c r="FTS3" i="40"/>
  <c r="FTT3" i="40"/>
  <c r="FTU3" i="40"/>
  <c r="FTV3" i="40"/>
  <c r="FTW3" i="40"/>
  <c r="FTX3" i="40"/>
  <c r="FTY3" i="40"/>
  <c r="FTZ3" i="40"/>
  <c r="FUA3" i="40"/>
  <c r="FUB3" i="40"/>
  <c r="FUC3" i="40"/>
  <c r="FUD3" i="40"/>
  <c r="FUE3" i="40"/>
  <c r="FUF3" i="40"/>
  <c r="FUG3" i="40"/>
  <c r="FUH3" i="40"/>
  <c r="FUI3" i="40"/>
  <c r="FUJ3" i="40"/>
  <c r="FUK3" i="40"/>
  <c r="FUL3" i="40"/>
  <c r="FUM3" i="40"/>
  <c r="FUN3" i="40"/>
  <c r="FUO3" i="40"/>
  <c r="FUP3" i="40"/>
  <c r="FUQ3" i="40"/>
  <c r="FUR3" i="40"/>
  <c r="FUS3" i="40"/>
  <c r="FUT3" i="40"/>
  <c r="FUU3" i="40"/>
  <c r="FUV3" i="40"/>
  <c r="FUW3" i="40"/>
  <c r="FUX3" i="40"/>
  <c r="FUY3" i="40"/>
  <c r="FUZ3" i="40"/>
  <c r="FVA3" i="40"/>
  <c r="FVB3" i="40"/>
  <c r="FVC3" i="40"/>
  <c r="FVD3" i="40"/>
  <c r="FVE3" i="40"/>
  <c r="FVF3" i="40"/>
  <c r="FVG3" i="40"/>
  <c r="FVH3" i="40"/>
  <c r="FVI3" i="40"/>
  <c r="FVJ3" i="40"/>
  <c r="FVK3" i="40"/>
  <c r="FVL3" i="40"/>
  <c r="FVM3" i="40"/>
  <c r="FVN3" i="40"/>
  <c r="FVO3" i="40"/>
  <c r="FVP3" i="40"/>
  <c r="FVQ3" i="40"/>
  <c r="FVR3" i="40"/>
  <c r="FVS3" i="40"/>
  <c r="FVT3" i="40"/>
  <c r="FVU3" i="40"/>
  <c r="FVV3" i="40"/>
  <c r="FVW3" i="40"/>
  <c r="FVX3" i="40"/>
  <c r="FVY3" i="40"/>
  <c r="FVZ3" i="40"/>
  <c r="FWA3" i="40"/>
  <c r="FWB3" i="40"/>
  <c r="FWC3" i="40"/>
  <c r="FWD3" i="40"/>
  <c r="FWE3" i="40"/>
  <c r="FWF3" i="40"/>
  <c r="FWG3" i="40"/>
  <c r="FWH3" i="40"/>
  <c r="FWI3" i="40"/>
  <c r="FWJ3" i="40"/>
  <c r="FWK3" i="40"/>
  <c r="FWL3" i="40"/>
  <c r="FWM3" i="40"/>
  <c r="FWN3" i="40"/>
  <c r="FWO3" i="40"/>
  <c r="FWP3" i="40"/>
  <c r="FWQ3" i="40"/>
  <c r="FWR3" i="40"/>
  <c r="FWS3" i="40"/>
  <c r="FWT3" i="40"/>
  <c r="FWU3" i="40"/>
  <c r="FWV3" i="40"/>
  <c r="FWW3" i="40"/>
  <c r="FWX3" i="40"/>
  <c r="FWY3" i="40"/>
  <c r="FWZ3" i="40"/>
  <c r="FXA3" i="40"/>
  <c r="FXB3" i="40"/>
  <c r="FXC3" i="40"/>
  <c r="FXD3" i="40"/>
  <c r="FXE3" i="40"/>
  <c r="FXF3" i="40"/>
  <c r="FXG3" i="40"/>
  <c r="FXH3" i="40"/>
  <c r="FXI3" i="40"/>
  <c r="FXJ3" i="40"/>
  <c r="FXK3" i="40"/>
  <c r="FXL3" i="40"/>
  <c r="FXM3" i="40"/>
  <c r="FXN3" i="40"/>
  <c r="FXO3" i="40"/>
  <c r="FXP3" i="40"/>
  <c r="FXQ3" i="40"/>
  <c r="FXR3" i="40"/>
  <c r="FXS3" i="40"/>
  <c r="FXT3" i="40"/>
  <c r="FXU3" i="40"/>
  <c r="FXV3" i="40"/>
  <c r="FXW3" i="40"/>
  <c r="FXX3" i="40"/>
  <c r="FXY3" i="40"/>
  <c r="FXZ3" i="40"/>
  <c r="FYA3" i="40"/>
  <c r="FYB3" i="40"/>
  <c r="FYC3" i="40"/>
  <c r="FYD3" i="40"/>
  <c r="FYE3" i="40"/>
  <c r="FYF3" i="40"/>
  <c r="FYG3" i="40"/>
  <c r="FYH3" i="40"/>
  <c r="FYI3" i="40"/>
  <c r="FYJ3" i="40"/>
  <c r="FYK3" i="40"/>
  <c r="FYL3" i="40"/>
  <c r="FYM3" i="40"/>
  <c r="FYN3" i="40"/>
  <c r="FYO3" i="40"/>
  <c r="FYP3" i="40"/>
  <c r="FYQ3" i="40"/>
  <c r="FYR3" i="40"/>
  <c r="FYS3" i="40"/>
  <c r="FYT3" i="40"/>
  <c r="FYU3" i="40"/>
  <c r="FYV3" i="40"/>
  <c r="FYW3" i="40"/>
  <c r="FYX3" i="40"/>
  <c r="FYY3" i="40"/>
  <c r="FYZ3" i="40"/>
  <c r="FZA3" i="40"/>
  <c r="FZB3" i="40"/>
  <c r="FZC3" i="40"/>
  <c r="FZD3" i="40"/>
  <c r="FZE3" i="40"/>
  <c r="FZF3" i="40"/>
  <c r="FZG3" i="40"/>
  <c r="FZH3" i="40"/>
  <c r="FZI3" i="40"/>
  <c r="FZJ3" i="40"/>
  <c r="FZK3" i="40"/>
  <c r="FZL3" i="40"/>
  <c r="FZM3" i="40"/>
  <c r="FZN3" i="40"/>
  <c r="FZO3" i="40"/>
  <c r="FZP3" i="40"/>
  <c r="FZQ3" i="40"/>
  <c r="FZR3" i="40"/>
  <c r="FZS3" i="40"/>
  <c r="FZT3" i="40"/>
  <c r="FZU3" i="40"/>
  <c r="FZV3" i="40"/>
  <c r="FZW3" i="40"/>
  <c r="FZX3" i="40"/>
  <c r="FZY3" i="40"/>
  <c r="FZZ3" i="40"/>
  <c r="GAA3" i="40"/>
  <c r="GAB3" i="40"/>
  <c r="GAC3" i="40"/>
  <c r="GAD3" i="40"/>
  <c r="GAE3" i="40"/>
  <c r="GAF3" i="40"/>
  <c r="GAG3" i="40"/>
  <c r="GAH3" i="40"/>
  <c r="GAI3" i="40"/>
  <c r="GAJ3" i="40"/>
  <c r="GAK3" i="40"/>
  <c r="GAL3" i="40"/>
  <c r="GAM3" i="40"/>
  <c r="GAN3" i="40"/>
  <c r="GAO3" i="40"/>
  <c r="GAP3" i="40"/>
  <c r="GAQ3" i="40"/>
  <c r="GAR3" i="40"/>
  <c r="GAS3" i="40"/>
  <c r="GAT3" i="40"/>
  <c r="GAU3" i="40"/>
  <c r="GAV3" i="40"/>
  <c r="GAW3" i="40"/>
  <c r="GAX3" i="40"/>
  <c r="GAY3" i="40"/>
  <c r="GAZ3" i="40"/>
  <c r="GBA3" i="40"/>
  <c r="GBB3" i="40"/>
  <c r="GBC3" i="40"/>
  <c r="GBD3" i="40"/>
  <c r="GBE3" i="40"/>
  <c r="GBF3" i="40"/>
  <c r="GBG3" i="40"/>
  <c r="GBH3" i="40"/>
  <c r="GBI3" i="40"/>
  <c r="GBJ3" i="40"/>
  <c r="GBK3" i="40"/>
  <c r="GBL3" i="40"/>
  <c r="GBM3" i="40"/>
  <c r="GBN3" i="40"/>
  <c r="GBO3" i="40"/>
  <c r="GBP3" i="40"/>
  <c r="GBQ3" i="40"/>
  <c r="GBR3" i="40"/>
  <c r="GBS3" i="40"/>
  <c r="GBT3" i="40"/>
  <c r="GBU3" i="40"/>
  <c r="GBV3" i="40"/>
  <c r="GBW3" i="40"/>
  <c r="GBX3" i="40"/>
  <c r="GBY3" i="40"/>
  <c r="GBZ3" i="40"/>
  <c r="GCA3" i="40"/>
  <c r="GCB3" i="40"/>
  <c r="GCC3" i="40"/>
  <c r="GCD3" i="40"/>
  <c r="GCE3" i="40"/>
  <c r="GCF3" i="40"/>
  <c r="GCG3" i="40"/>
  <c r="GCH3" i="40"/>
  <c r="GCI3" i="40"/>
  <c r="GCJ3" i="40"/>
  <c r="GCK3" i="40"/>
  <c r="GCL3" i="40"/>
  <c r="GCM3" i="40"/>
  <c r="GCN3" i="40"/>
  <c r="GCO3" i="40"/>
  <c r="GCP3" i="40"/>
  <c r="GCQ3" i="40"/>
  <c r="GCR3" i="40"/>
  <c r="GCS3" i="40"/>
  <c r="GCT3" i="40"/>
  <c r="GCU3" i="40"/>
  <c r="GCV3" i="40"/>
  <c r="GCW3" i="40"/>
  <c r="GCX3" i="40"/>
  <c r="GCY3" i="40"/>
  <c r="GCZ3" i="40"/>
  <c r="GDA3" i="40"/>
  <c r="GDB3" i="40"/>
  <c r="GDC3" i="40"/>
  <c r="GDD3" i="40"/>
  <c r="GDE3" i="40"/>
  <c r="GDF3" i="40"/>
  <c r="GDG3" i="40"/>
  <c r="GDH3" i="40"/>
  <c r="GDI3" i="40"/>
  <c r="GDJ3" i="40"/>
  <c r="GDK3" i="40"/>
  <c r="GDL3" i="40"/>
  <c r="GDM3" i="40"/>
  <c r="GDN3" i="40"/>
  <c r="GDO3" i="40"/>
  <c r="GDP3" i="40"/>
  <c r="GDQ3" i="40"/>
  <c r="GDR3" i="40"/>
  <c r="GDS3" i="40"/>
  <c r="GDT3" i="40"/>
  <c r="GDU3" i="40"/>
  <c r="GDV3" i="40"/>
  <c r="GDW3" i="40"/>
  <c r="GDX3" i="40"/>
  <c r="GDY3" i="40"/>
  <c r="GDZ3" i="40"/>
  <c r="GEA3" i="40"/>
  <c r="GEB3" i="40"/>
  <c r="GEC3" i="40"/>
  <c r="GED3" i="40"/>
  <c r="GEE3" i="40"/>
  <c r="GEF3" i="40"/>
  <c r="GEG3" i="40"/>
  <c r="GEH3" i="40"/>
  <c r="GEI3" i="40"/>
  <c r="GEJ3" i="40"/>
  <c r="GEK3" i="40"/>
  <c r="GEL3" i="40"/>
  <c r="GEM3" i="40"/>
  <c r="GEN3" i="40"/>
  <c r="GEO3" i="40"/>
  <c r="GEP3" i="40"/>
  <c r="GEQ3" i="40"/>
  <c r="GER3" i="40"/>
  <c r="GES3" i="40"/>
  <c r="GET3" i="40"/>
  <c r="GEU3" i="40"/>
  <c r="GEV3" i="40"/>
  <c r="GEW3" i="40"/>
  <c r="GEX3" i="40"/>
  <c r="GEY3" i="40"/>
  <c r="GEZ3" i="40"/>
  <c r="GFA3" i="40"/>
  <c r="GFB3" i="40"/>
  <c r="GFC3" i="40"/>
  <c r="GFD3" i="40"/>
  <c r="GFE3" i="40"/>
  <c r="GFF3" i="40"/>
  <c r="GFG3" i="40"/>
  <c r="GFH3" i="40"/>
  <c r="GFI3" i="40"/>
  <c r="GFJ3" i="40"/>
  <c r="GFK3" i="40"/>
  <c r="GFL3" i="40"/>
  <c r="GFM3" i="40"/>
  <c r="GFN3" i="40"/>
  <c r="GFO3" i="40"/>
  <c r="GFP3" i="40"/>
  <c r="GFQ3" i="40"/>
  <c r="GFR3" i="40"/>
  <c r="GFS3" i="40"/>
  <c r="GFT3" i="40"/>
  <c r="GFU3" i="40"/>
  <c r="GFV3" i="40"/>
  <c r="GFW3" i="40"/>
  <c r="GFX3" i="40"/>
  <c r="GFY3" i="40"/>
  <c r="GFZ3" i="40"/>
  <c r="GGA3" i="40"/>
  <c r="GGB3" i="40"/>
  <c r="GGC3" i="40"/>
  <c r="GGD3" i="40"/>
  <c r="GGE3" i="40"/>
  <c r="GGF3" i="40"/>
  <c r="GGG3" i="40"/>
  <c r="GGH3" i="40"/>
  <c r="GGI3" i="40"/>
  <c r="GGJ3" i="40"/>
  <c r="GGK3" i="40"/>
  <c r="GGL3" i="40"/>
  <c r="GGM3" i="40"/>
  <c r="GGN3" i="40"/>
  <c r="GGO3" i="40"/>
  <c r="GGP3" i="40"/>
  <c r="GGQ3" i="40"/>
  <c r="GGR3" i="40"/>
  <c r="GGS3" i="40"/>
  <c r="GGT3" i="40"/>
  <c r="GGU3" i="40"/>
  <c r="GGV3" i="40"/>
  <c r="GGW3" i="40"/>
  <c r="GGX3" i="40"/>
  <c r="GGY3" i="40"/>
  <c r="GGZ3" i="40"/>
  <c r="GHA3" i="40"/>
  <c r="GHB3" i="40"/>
  <c r="GHC3" i="40"/>
  <c r="GHD3" i="40"/>
  <c r="GHE3" i="40"/>
  <c r="GHF3" i="40"/>
  <c r="GHG3" i="40"/>
  <c r="GHH3" i="40"/>
  <c r="GHI3" i="40"/>
  <c r="GHJ3" i="40"/>
  <c r="GHK3" i="40"/>
  <c r="GHL3" i="40"/>
  <c r="GHM3" i="40"/>
  <c r="GHN3" i="40"/>
  <c r="GHO3" i="40"/>
  <c r="GHP3" i="40"/>
  <c r="GHQ3" i="40"/>
  <c r="GHR3" i="40"/>
  <c r="GHS3" i="40"/>
  <c r="GHT3" i="40"/>
  <c r="GHU3" i="40"/>
  <c r="GHV3" i="40"/>
  <c r="GHW3" i="40"/>
  <c r="GHX3" i="40"/>
  <c r="GHY3" i="40"/>
  <c r="GHZ3" i="40"/>
  <c r="GIA3" i="40"/>
  <c r="GIB3" i="40"/>
  <c r="GIC3" i="40"/>
  <c r="GID3" i="40"/>
  <c r="GIE3" i="40"/>
  <c r="GIF3" i="40"/>
  <c r="GIG3" i="40"/>
  <c r="GIH3" i="40"/>
  <c r="GII3" i="40"/>
  <c r="GIJ3" i="40"/>
  <c r="GIK3" i="40"/>
  <c r="GIL3" i="40"/>
  <c r="GIM3" i="40"/>
  <c r="GIN3" i="40"/>
  <c r="GIO3" i="40"/>
  <c r="GIP3" i="40"/>
  <c r="GIQ3" i="40"/>
  <c r="GIR3" i="40"/>
  <c r="GIS3" i="40"/>
  <c r="GIT3" i="40"/>
  <c r="GIU3" i="40"/>
  <c r="GIV3" i="40"/>
  <c r="GIW3" i="40"/>
  <c r="GIX3" i="40"/>
  <c r="GIY3" i="40"/>
  <c r="GIZ3" i="40"/>
  <c r="GJA3" i="40"/>
  <c r="GJB3" i="40"/>
  <c r="GJC3" i="40"/>
  <c r="GJD3" i="40"/>
  <c r="GJE3" i="40"/>
  <c r="GJF3" i="40"/>
  <c r="GJG3" i="40"/>
  <c r="GJH3" i="40"/>
  <c r="GJI3" i="40"/>
  <c r="GJJ3" i="40"/>
  <c r="GJK3" i="40"/>
  <c r="GJL3" i="40"/>
  <c r="GJM3" i="40"/>
  <c r="GJN3" i="40"/>
  <c r="GJO3" i="40"/>
  <c r="GJP3" i="40"/>
  <c r="GJQ3" i="40"/>
  <c r="GJR3" i="40"/>
  <c r="GJS3" i="40"/>
  <c r="GJT3" i="40"/>
  <c r="GJU3" i="40"/>
  <c r="GJV3" i="40"/>
  <c r="GJW3" i="40"/>
  <c r="GJX3" i="40"/>
  <c r="GJY3" i="40"/>
  <c r="GJZ3" i="40"/>
  <c r="GKA3" i="40"/>
  <c r="GKB3" i="40"/>
  <c r="GKC3" i="40"/>
  <c r="GKD3" i="40"/>
  <c r="GKE3" i="40"/>
  <c r="GKF3" i="40"/>
  <c r="GKG3" i="40"/>
  <c r="GKH3" i="40"/>
  <c r="GKI3" i="40"/>
  <c r="GKJ3" i="40"/>
  <c r="GKK3" i="40"/>
  <c r="GKL3" i="40"/>
  <c r="GKM3" i="40"/>
  <c r="GKN3" i="40"/>
  <c r="GKO3" i="40"/>
  <c r="GKP3" i="40"/>
  <c r="GKQ3" i="40"/>
  <c r="GKR3" i="40"/>
  <c r="GKS3" i="40"/>
  <c r="GKT3" i="40"/>
  <c r="GKU3" i="40"/>
  <c r="GKV3" i="40"/>
  <c r="GKW3" i="40"/>
  <c r="GKX3" i="40"/>
  <c r="GKY3" i="40"/>
  <c r="GKZ3" i="40"/>
  <c r="GLA3" i="40"/>
  <c r="GLB3" i="40"/>
  <c r="GLC3" i="40"/>
  <c r="GLD3" i="40"/>
  <c r="GLE3" i="40"/>
  <c r="GLF3" i="40"/>
  <c r="GLG3" i="40"/>
  <c r="GLH3" i="40"/>
  <c r="GLI3" i="40"/>
  <c r="GLJ3" i="40"/>
  <c r="GLK3" i="40"/>
  <c r="GLL3" i="40"/>
  <c r="GLM3" i="40"/>
  <c r="GLN3" i="40"/>
  <c r="GLO3" i="40"/>
  <c r="GLP3" i="40"/>
  <c r="GLQ3" i="40"/>
  <c r="GLR3" i="40"/>
  <c r="GLS3" i="40"/>
  <c r="GLT3" i="40"/>
  <c r="GLU3" i="40"/>
  <c r="GLV3" i="40"/>
  <c r="GLW3" i="40"/>
  <c r="GLX3" i="40"/>
  <c r="GLY3" i="40"/>
  <c r="GLZ3" i="40"/>
  <c r="GMA3" i="40"/>
  <c r="GMB3" i="40"/>
  <c r="GMC3" i="40"/>
  <c r="GMD3" i="40"/>
  <c r="GME3" i="40"/>
  <c r="GMF3" i="40"/>
  <c r="GMG3" i="40"/>
  <c r="GMH3" i="40"/>
  <c r="GMI3" i="40"/>
  <c r="GMJ3" i="40"/>
  <c r="GMK3" i="40"/>
  <c r="GML3" i="40"/>
  <c r="GMM3" i="40"/>
  <c r="GMN3" i="40"/>
  <c r="GMO3" i="40"/>
  <c r="GMP3" i="40"/>
  <c r="GMQ3" i="40"/>
  <c r="GMR3" i="40"/>
  <c r="GMS3" i="40"/>
  <c r="GMT3" i="40"/>
  <c r="GMU3" i="40"/>
  <c r="GMV3" i="40"/>
  <c r="GMW3" i="40"/>
  <c r="GMX3" i="40"/>
  <c r="GMY3" i="40"/>
  <c r="GMZ3" i="40"/>
  <c r="GNA3" i="40"/>
  <c r="GNB3" i="40"/>
  <c r="GNC3" i="40"/>
  <c r="GND3" i="40"/>
  <c r="GNE3" i="40"/>
  <c r="GNF3" i="40"/>
  <c r="GNG3" i="40"/>
  <c r="GNH3" i="40"/>
  <c r="GNI3" i="40"/>
  <c r="GNJ3" i="40"/>
  <c r="GNK3" i="40"/>
  <c r="GNL3" i="40"/>
  <c r="GNM3" i="40"/>
  <c r="GNN3" i="40"/>
  <c r="GNO3" i="40"/>
  <c r="GNP3" i="40"/>
  <c r="GNQ3" i="40"/>
  <c r="GNR3" i="40"/>
  <c r="GNS3" i="40"/>
  <c r="GNT3" i="40"/>
  <c r="GNU3" i="40"/>
  <c r="GNV3" i="40"/>
  <c r="GNW3" i="40"/>
  <c r="GNX3" i="40"/>
  <c r="GNY3" i="40"/>
  <c r="GNZ3" i="40"/>
  <c r="GOA3" i="40"/>
  <c r="GOB3" i="40"/>
  <c r="GOC3" i="40"/>
  <c r="GOD3" i="40"/>
  <c r="GOE3" i="40"/>
  <c r="GOF3" i="40"/>
  <c r="GOG3" i="40"/>
  <c r="GOH3" i="40"/>
  <c r="GOI3" i="40"/>
  <c r="GOJ3" i="40"/>
  <c r="GOK3" i="40"/>
  <c r="GOL3" i="40"/>
  <c r="GOM3" i="40"/>
  <c r="GON3" i="40"/>
  <c r="GOO3" i="40"/>
  <c r="GOP3" i="40"/>
  <c r="GOQ3" i="40"/>
  <c r="GOR3" i="40"/>
  <c r="GOS3" i="40"/>
  <c r="GOT3" i="40"/>
  <c r="GOU3" i="40"/>
  <c r="GOV3" i="40"/>
  <c r="GOW3" i="40"/>
  <c r="GOX3" i="40"/>
  <c r="GOY3" i="40"/>
  <c r="GOZ3" i="40"/>
  <c r="GPA3" i="40"/>
  <c r="GPB3" i="40"/>
  <c r="GPC3" i="40"/>
  <c r="GPD3" i="40"/>
  <c r="GPE3" i="40"/>
  <c r="GPF3" i="40"/>
  <c r="GPG3" i="40"/>
  <c r="GPH3" i="40"/>
  <c r="GPI3" i="40"/>
  <c r="GPJ3" i="40"/>
  <c r="GPK3" i="40"/>
  <c r="GPL3" i="40"/>
  <c r="GPM3" i="40"/>
  <c r="GPN3" i="40"/>
  <c r="GPO3" i="40"/>
  <c r="GPP3" i="40"/>
  <c r="GPQ3" i="40"/>
  <c r="GPR3" i="40"/>
  <c r="GPS3" i="40"/>
  <c r="GPT3" i="40"/>
  <c r="GPU3" i="40"/>
  <c r="GPV3" i="40"/>
  <c r="GPW3" i="40"/>
  <c r="GPX3" i="40"/>
  <c r="GPY3" i="40"/>
  <c r="GPZ3" i="40"/>
  <c r="GQA3" i="40"/>
  <c r="GQB3" i="40"/>
  <c r="GQC3" i="40"/>
  <c r="GQD3" i="40"/>
  <c r="GQE3" i="40"/>
  <c r="GQF3" i="40"/>
  <c r="GQG3" i="40"/>
  <c r="GQH3" i="40"/>
  <c r="GQI3" i="40"/>
  <c r="GQJ3" i="40"/>
  <c r="GQK3" i="40"/>
  <c r="GQL3" i="40"/>
  <c r="GQM3" i="40"/>
  <c r="GQN3" i="40"/>
  <c r="GQO3" i="40"/>
  <c r="GQP3" i="40"/>
  <c r="GQQ3" i="40"/>
  <c r="GQR3" i="40"/>
  <c r="GQS3" i="40"/>
  <c r="GQT3" i="40"/>
  <c r="GQU3" i="40"/>
  <c r="GQV3" i="40"/>
  <c r="GQW3" i="40"/>
  <c r="GQX3" i="40"/>
  <c r="GQY3" i="40"/>
  <c r="GQZ3" i="40"/>
  <c r="GRA3" i="40"/>
  <c r="GRB3" i="40"/>
  <c r="GRC3" i="40"/>
  <c r="GRD3" i="40"/>
  <c r="GRE3" i="40"/>
  <c r="GRF3" i="40"/>
  <c r="GRG3" i="40"/>
  <c r="GRH3" i="40"/>
  <c r="GRI3" i="40"/>
  <c r="GRJ3" i="40"/>
  <c r="GRK3" i="40"/>
  <c r="GRL3" i="40"/>
  <c r="GRM3" i="40"/>
  <c r="GRN3" i="40"/>
  <c r="GRO3" i="40"/>
  <c r="GRP3" i="40"/>
  <c r="GRQ3" i="40"/>
  <c r="GRR3" i="40"/>
  <c r="GRS3" i="40"/>
  <c r="GRT3" i="40"/>
  <c r="GRU3" i="40"/>
  <c r="GRV3" i="40"/>
  <c r="GRW3" i="40"/>
  <c r="GRX3" i="40"/>
  <c r="GRY3" i="40"/>
  <c r="GRZ3" i="40"/>
  <c r="GSA3" i="40"/>
  <c r="GSB3" i="40"/>
  <c r="GSC3" i="40"/>
  <c r="GSD3" i="40"/>
  <c r="GSE3" i="40"/>
  <c r="GSF3" i="40"/>
  <c r="GSG3" i="40"/>
  <c r="GSH3" i="40"/>
  <c r="GSI3" i="40"/>
  <c r="GSJ3" i="40"/>
  <c r="GSK3" i="40"/>
  <c r="GSL3" i="40"/>
  <c r="GSM3" i="40"/>
  <c r="GSN3" i="40"/>
  <c r="GSO3" i="40"/>
  <c r="GSP3" i="40"/>
  <c r="GSQ3" i="40"/>
  <c r="GSR3" i="40"/>
  <c r="GSS3" i="40"/>
  <c r="GST3" i="40"/>
  <c r="GSU3" i="40"/>
  <c r="GSV3" i="40"/>
  <c r="GSW3" i="40"/>
  <c r="GSX3" i="40"/>
  <c r="GSY3" i="40"/>
  <c r="GSZ3" i="40"/>
  <c r="GTA3" i="40"/>
  <c r="GTB3" i="40"/>
  <c r="GTC3" i="40"/>
  <c r="GTD3" i="40"/>
  <c r="GTE3" i="40"/>
  <c r="GTF3" i="40"/>
  <c r="GTG3" i="40"/>
  <c r="GTH3" i="40"/>
  <c r="GTI3" i="40"/>
  <c r="GTJ3" i="40"/>
  <c r="GTK3" i="40"/>
  <c r="GTL3" i="40"/>
  <c r="GTM3" i="40"/>
  <c r="GTN3" i="40"/>
  <c r="GTO3" i="40"/>
  <c r="GTP3" i="40"/>
  <c r="GTQ3" i="40"/>
  <c r="GTR3" i="40"/>
  <c r="GTS3" i="40"/>
  <c r="GTT3" i="40"/>
  <c r="GTU3" i="40"/>
  <c r="GTV3" i="40"/>
  <c r="GTW3" i="40"/>
  <c r="GTX3" i="40"/>
  <c r="GTY3" i="40"/>
  <c r="GTZ3" i="40"/>
  <c r="GUA3" i="40"/>
  <c r="GUB3" i="40"/>
  <c r="GUC3" i="40"/>
  <c r="GUD3" i="40"/>
  <c r="GUE3" i="40"/>
  <c r="GUF3" i="40"/>
  <c r="GUG3" i="40"/>
  <c r="GUH3" i="40"/>
  <c r="GUI3" i="40"/>
  <c r="GUJ3" i="40"/>
  <c r="GUK3" i="40"/>
  <c r="GUL3" i="40"/>
  <c r="GUM3" i="40"/>
  <c r="GUN3" i="40"/>
  <c r="GUO3" i="40"/>
  <c r="GUP3" i="40"/>
  <c r="GUQ3" i="40"/>
  <c r="GUR3" i="40"/>
  <c r="GUS3" i="40"/>
  <c r="GUT3" i="40"/>
  <c r="GUU3" i="40"/>
  <c r="GUV3" i="40"/>
  <c r="GUW3" i="40"/>
  <c r="GUX3" i="40"/>
  <c r="GUY3" i="40"/>
  <c r="GUZ3" i="40"/>
  <c r="GVA3" i="40"/>
  <c r="GVB3" i="40"/>
  <c r="GVC3" i="40"/>
  <c r="GVD3" i="40"/>
  <c r="GVE3" i="40"/>
  <c r="GVF3" i="40"/>
  <c r="GVG3" i="40"/>
  <c r="GVH3" i="40"/>
  <c r="GVI3" i="40"/>
  <c r="GVJ3" i="40"/>
  <c r="GVK3" i="40"/>
  <c r="GVL3" i="40"/>
  <c r="GVM3" i="40"/>
  <c r="GVN3" i="40"/>
  <c r="GVO3" i="40"/>
  <c r="GVP3" i="40"/>
  <c r="GVQ3" i="40"/>
  <c r="GVR3" i="40"/>
  <c r="GVS3" i="40"/>
  <c r="GVT3" i="40"/>
  <c r="GVU3" i="40"/>
  <c r="GVV3" i="40"/>
  <c r="GVW3" i="40"/>
  <c r="GVX3" i="40"/>
  <c r="GVY3" i="40"/>
  <c r="GVZ3" i="40"/>
  <c r="GWA3" i="40"/>
  <c r="GWB3" i="40"/>
  <c r="GWC3" i="40"/>
  <c r="GWD3" i="40"/>
  <c r="GWE3" i="40"/>
  <c r="GWF3" i="40"/>
  <c r="GWG3" i="40"/>
  <c r="GWH3" i="40"/>
  <c r="GWI3" i="40"/>
  <c r="GWJ3" i="40"/>
  <c r="GWK3" i="40"/>
  <c r="GWL3" i="40"/>
  <c r="GWM3" i="40"/>
  <c r="GWN3" i="40"/>
  <c r="GWO3" i="40"/>
  <c r="GWP3" i="40"/>
  <c r="GWQ3" i="40"/>
  <c r="GWR3" i="40"/>
  <c r="GWS3" i="40"/>
  <c r="GWT3" i="40"/>
  <c r="GWU3" i="40"/>
  <c r="GWV3" i="40"/>
  <c r="GWW3" i="40"/>
  <c r="GWX3" i="40"/>
  <c r="GWY3" i="40"/>
  <c r="GWZ3" i="40"/>
  <c r="GXA3" i="40"/>
  <c r="GXB3" i="40"/>
  <c r="GXC3" i="40"/>
  <c r="GXD3" i="40"/>
  <c r="GXE3" i="40"/>
  <c r="GXF3" i="40"/>
  <c r="GXG3" i="40"/>
  <c r="GXH3" i="40"/>
  <c r="GXI3" i="40"/>
  <c r="GXJ3" i="40"/>
  <c r="GXK3" i="40"/>
  <c r="GXL3" i="40"/>
  <c r="GXM3" i="40"/>
  <c r="GXN3" i="40"/>
  <c r="GXO3" i="40"/>
  <c r="GXP3" i="40"/>
  <c r="GXQ3" i="40"/>
  <c r="GXR3" i="40"/>
  <c r="GXS3" i="40"/>
  <c r="GXT3" i="40"/>
  <c r="GXU3" i="40"/>
  <c r="GXV3" i="40"/>
  <c r="GXW3" i="40"/>
  <c r="GXX3" i="40"/>
  <c r="GXY3" i="40"/>
  <c r="GXZ3" i="40"/>
  <c r="GYA3" i="40"/>
  <c r="GYB3" i="40"/>
  <c r="GYC3" i="40"/>
  <c r="GYD3" i="40"/>
  <c r="GYE3" i="40"/>
  <c r="GYF3" i="40"/>
  <c r="GYG3" i="40"/>
  <c r="GYH3" i="40"/>
  <c r="GYI3" i="40"/>
  <c r="GYJ3" i="40"/>
  <c r="GYK3" i="40"/>
  <c r="GYL3" i="40"/>
  <c r="GYM3" i="40"/>
  <c r="GYN3" i="40"/>
  <c r="GYO3" i="40"/>
  <c r="GYP3" i="40"/>
  <c r="GYQ3" i="40"/>
  <c r="GYR3" i="40"/>
  <c r="GYS3" i="40"/>
  <c r="GYT3" i="40"/>
  <c r="GYU3" i="40"/>
  <c r="GYV3" i="40"/>
  <c r="GYW3" i="40"/>
  <c r="GYX3" i="40"/>
  <c r="GYY3" i="40"/>
  <c r="GYZ3" i="40"/>
  <c r="GZA3" i="40"/>
  <c r="GZB3" i="40"/>
  <c r="GZC3" i="40"/>
  <c r="GZD3" i="40"/>
  <c r="GZE3" i="40"/>
  <c r="GZF3" i="40"/>
  <c r="GZG3" i="40"/>
  <c r="GZH3" i="40"/>
  <c r="GZI3" i="40"/>
  <c r="GZJ3" i="40"/>
  <c r="GZK3" i="40"/>
  <c r="GZL3" i="40"/>
  <c r="GZM3" i="40"/>
  <c r="GZN3" i="40"/>
  <c r="GZO3" i="40"/>
  <c r="GZP3" i="40"/>
  <c r="GZQ3" i="40"/>
  <c r="GZR3" i="40"/>
  <c r="GZS3" i="40"/>
  <c r="GZT3" i="40"/>
  <c r="GZU3" i="40"/>
  <c r="GZV3" i="40"/>
  <c r="GZW3" i="40"/>
  <c r="GZX3" i="40"/>
  <c r="GZY3" i="40"/>
  <c r="GZZ3" i="40"/>
  <c r="HAA3" i="40"/>
  <c r="HAB3" i="40"/>
  <c r="HAC3" i="40"/>
  <c r="HAD3" i="40"/>
  <c r="HAE3" i="40"/>
  <c r="HAF3" i="40"/>
  <c r="HAG3" i="40"/>
  <c r="HAH3" i="40"/>
  <c r="HAI3" i="40"/>
  <c r="HAJ3" i="40"/>
  <c r="HAK3" i="40"/>
  <c r="HAL3" i="40"/>
  <c r="HAM3" i="40"/>
  <c r="HAN3" i="40"/>
  <c r="HAO3" i="40"/>
  <c r="HAP3" i="40"/>
  <c r="HAQ3" i="40"/>
  <c r="HAR3" i="40"/>
  <c r="HAS3" i="40"/>
  <c r="HAT3" i="40"/>
  <c r="HAU3" i="40"/>
  <c r="HAV3" i="40"/>
  <c r="HAW3" i="40"/>
  <c r="HAX3" i="40"/>
  <c r="HAY3" i="40"/>
  <c r="HAZ3" i="40"/>
  <c r="HBA3" i="40"/>
  <c r="HBB3" i="40"/>
  <c r="HBC3" i="40"/>
  <c r="HBD3" i="40"/>
  <c r="HBE3" i="40"/>
  <c r="HBF3" i="40"/>
  <c r="HBG3" i="40"/>
  <c r="HBH3" i="40"/>
  <c r="HBI3" i="40"/>
  <c r="HBJ3" i="40"/>
  <c r="HBK3" i="40"/>
  <c r="HBL3" i="40"/>
  <c r="HBM3" i="40"/>
  <c r="HBN3" i="40"/>
  <c r="HBO3" i="40"/>
  <c r="HBP3" i="40"/>
  <c r="HBQ3" i="40"/>
  <c r="HBR3" i="40"/>
  <c r="HBS3" i="40"/>
  <c r="HBT3" i="40"/>
  <c r="HBU3" i="40"/>
  <c r="HBV3" i="40"/>
  <c r="HBW3" i="40"/>
  <c r="HBX3" i="40"/>
  <c r="HBY3" i="40"/>
  <c r="HBZ3" i="40"/>
  <c r="HCA3" i="40"/>
  <c r="HCB3" i="40"/>
  <c r="HCC3" i="40"/>
  <c r="HCD3" i="40"/>
  <c r="HCE3" i="40"/>
  <c r="HCF3" i="40"/>
  <c r="HCG3" i="40"/>
  <c r="HCH3" i="40"/>
  <c r="HCI3" i="40"/>
  <c r="HCJ3" i="40"/>
  <c r="HCK3" i="40"/>
  <c r="HCL3" i="40"/>
  <c r="HCM3" i="40"/>
  <c r="HCN3" i="40"/>
  <c r="HCO3" i="40"/>
  <c r="HCP3" i="40"/>
  <c r="HCQ3" i="40"/>
  <c r="HCR3" i="40"/>
  <c r="HCS3" i="40"/>
  <c r="HCT3" i="40"/>
  <c r="HCU3" i="40"/>
  <c r="HCV3" i="40"/>
  <c r="HCW3" i="40"/>
  <c r="HCX3" i="40"/>
  <c r="HCY3" i="40"/>
  <c r="HCZ3" i="40"/>
  <c r="HDA3" i="40"/>
  <c r="HDB3" i="40"/>
  <c r="HDC3" i="40"/>
  <c r="HDD3" i="40"/>
  <c r="HDE3" i="40"/>
  <c r="HDF3" i="40"/>
  <c r="HDG3" i="40"/>
  <c r="HDH3" i="40"/>
  <c r="HDI3" i="40"/>
  <c r="HDJ3" i="40"/>
  <c r="HDK3" i="40"/>
  <c r="HDL3" i="40"/>
  <c r="HDM3" i="40"/>
  <c r="HDN3" i="40"/>
  <c r="HDO3" i="40"/>
  <c r="HDP3" i="40"/>
  <c r="HDQ3" i="40"/>
  <c r="HDR3" i="40"/>
  <c r="HDS3" i="40"/>
  <c r="HDT3" i="40"/>
  <c r="HDU3" i="40"/>
  <c r="HDV3" i="40"/>
  <c r="HDW3" i="40"/>
  <c r="HDX3" i="40"/>
  <c r="HDY3" i="40"/>
  <c r="HDZ3" i="40"/>
  <c r="HEA3" i="40"/>
  <c r="HEB3" i="40"/>
  <c r="HEC3" i="40"/>
  <c r="HED3" i="40"/>
  <c r="HEE3" i="40"/>
  <c r="HEF3" i="40"/>
  <c r="HEG3" i="40"/>
  <c r="HEH3" i="40"/>
  <c r="HEI3" i="40"/>
  <c r="HEJ3" i="40"/>
  <c r="HEK3" i="40"/>
  <c r="HEL3" i="40"/>
  <c r="HEM3" i="40"/>
  <c r="HEN3" i="40"/>
  <c r="HEO3" i="40"/>
  <c r="HEP3" i="40"/>
  <c r="HEQ3" i="40"/>
  <c r="HER3" i="40"/>
  <c r="HES3" i="40"/>
  <c r="HET3" i="40"/>
  <c r="HEU3" i="40"/>
  <c r="HEV3" i="40"/>
  <c r="HEW3" i="40"/>
  <c r="HEX3" i="40"/>
  <c r="HEY3" i="40"/>
  <c r="HEZ3" i="40"/>
  <c r="HFA3" i="40"/>
  <c r="HFB3" i="40"/>
  <c r="HFC3" i="40"/>
  <c r="HFD3" i="40"/>
  <c r="HFE3" i="40"/>
  <c r="HFF3" i="40"/>
  <c r="HFG3" i="40"/>
  <c r="HFH3" i="40"/>
  <c r="HFI3" i="40"/>
  <c r="HFJ3" i="40"/>
  <c r="HFK3" i="40"/>
  <c r="HFL3" i="40"/>
  <c r="HFM3" i="40"/>
  <c r="HFN3" i="40"/>
  <c r="HFO3" i="40"/>
  <c r="HFP3" i="40"/>
  <c r="HFQ3" i="40"/>
  <c r="HFR3" i="40"/>
  <c r="HFS3" i="40"/>
  <c r="HFT3" i="40"/>
  <c r="HFU3" i="40"/>
  <c r="HFV3" i="40"/>
  <c r="HFW3" i="40"/>
  <c r="HFX3" i="40"/>
  <c r="HFY3" i="40"/>
  <c r="HFZ3" i="40"/>
  <c r="HGA3" i="40"/>
  <c r="HGB3" i="40"/>
  <c r="HGC3" i="40"/>
  <c r="HGD3" i="40"/>
  <c r="HGE3" i="40"/>
  <c r="HGF3" i="40"/>
  <c r="HGG3" i="40"/>
  <c r="HGH3" i="40"/>
  <c r="HGI3" i="40"/>
  <c r="HGJ3" i="40"/>
  <c r="HGK3" i="40"/>
  <c r="HGL3" i="40"/>
  <c r="HGM3" i="40"/>
  <c r="HGN3" i="40"/>
  <c r="HGO3" i="40"/>
  <c r="HGP3" i="40"/>
  <c r="HGQ3" i="40"/>
  <c r="HGR3" i="40"/>
  <c r="HGS3" i="40"/>
  <c r="HGT3" i="40"/>
  <c r="HGU3" i="40"/>
  <c r="HGV3" i="40"/>
  <c r="HGW3" i="40"/>
  <c r="HGX3" i="40"/>
  <c r="HGY3" i="40"/>
  <c r="HGZ3" i="40"/>
  <c r="HHA3" i="40"/>
  <c r="HHB3" i="40"/>
  <c r="HHC3" i="40"/>
  <c r="HHD3" i="40"/>
  <c r="HHE3" i="40"/>
  <c r="HHF3" i="40"/>
  <c r="HHG3" i="40"/>
  <c r="HHH3" i="40"/>
  <c r="HHI3" i="40"/>
  <c r="HHJ3" i="40"/>
  <c r="HHK3" i="40"/>
  <c r="HHL3" i="40"/>
  <c r="HHM3" i="40"/>
  <c r="HHN3" i="40"/>
  <c r="HHO3" i="40"/>
  <c r="HHP3" i="40"/>
  <c r="HHQ3" i="40"/>
  <c r="HHR3" i="40"/>
  <c r="HHS3" i="40"/>
  <c r="HHT3" i="40"/>
  <c r="HHU3" i="40"/>
  <c r="HHV3" i="40"/>
  <c r="HHW3" i="40"/>
  <c r="HHX3" i="40"/>
  <c r="HHY3" i="40"/>
  <c r="HHZ3" i="40"/>
  <c r="HIA3" i="40"/>
  <c r="HIB3" i="40"/>
  <c r="HIC3" i="40"/>
  <c r="HID3" i="40"/>
  <c r="HIE3" i="40"/>
  <c r="HIF3" i="40"/>
  <c r="HIG3" i="40"/>
  <c r="HIH3" i="40"/>
  <c r="HII3" i="40"/>
  <c r="HIJ3" i="40"/>
  <c r="HIK3" i="40"/>
  <c r="HIL3" i="40"/>
  <c r="HIM3" i="40"/>
  <c r="HIN3" i="40"/>
  <c r="HIO3" i="40"/>
  <c r="HIP3" i="40"/>
  <c r="HIQ3" i="40"/>
  <c r="HIR3" i="40"/>
  <c r="HIS3" i="40"/>
  <c r="HIT3" i="40"/>
  <c r="HIU3" i="40"/>
  <c r="HIV3" i="40"/>
  <c r="HIW3" i="40"/>
  <c r="HIX3" i="40"/>
  <c r="HIY3" i="40"/>
  <c r="HIZ3" i="40"/>
  <c r="HJA3" i="40"/>
  <c r="HJB3" i="40"/>
  <c r="HJC3" i="40"/>
  <c r="HJD3" i="40"/>
  <c r="HJE3" i="40"/>
  <c r="HJF3" i="40"/>
  <c r="HJG3" i="40"/>
  <c r="HJH3" i="40"/>
  <c r="HJI3" i="40"/>
  <c r="HJJ3" i="40"/>
  <c r="HJK3" i="40"/>
  <c r="HJL3" i="40"/>
  <c r="HJM3" i="40"/>
  <c r="HJN3" i="40"/>
  <c r="HJO3" i="40"/>
  <c r="HJP3" i="40"/>
  <c r="HJQ3" i="40"/>
  <c r="HJR3" i="40"/>
  <c r="HJS3" i="40"/>
  <c r="HJT3" i="40"/>
  <c r="HJU3" i="40"/>
  <c r="HJV3" i="40"/>
  <c r="HJW3" i="40"/>
  <c r="HJX3" i="40"/>
  <c r="HJY3" i="40"/>
  <c r="HJZ3" i="40"/>
  <c r="HKA3" i="40"/>
  <c r="HKB3" i="40"/>
  <c r="HKC3" i="40"/>
  <c r="HKD3" i="40"/>
  <c r="HKE3" i="40"/>
  <c r="HKF3" i="40"/>
  <c r="HKG3" i="40"/>
  <c r="HKH3" i="40"/>
  <c r="HKI3" i="40"/>
  <c r="HKJ3" i="40"/>
  <c r="HKK3" i="40"/>
  <c r="HKL3" i="40"/>
  <c r="HKM3" i="40"/>
  <c r="HKN3" i="40"/>
  <c r="HKO3" i="40"/>
  <c r="HKP3" i="40"/>
  <c r="HKQ3" i="40"/>
  <c r="HKR3" i="40"/>
  <c r="HKS3" i="40"/>
  <c r="HKT3" i="40"/>
  <c r="HKU3" i="40"/>
  <c r="HKV3" i="40"/>
  <c r="HKW3" i="40"/>
  <c r="HKX3" i="40"/>
  <c r="HKY3" i="40"/>
  <c r="HKZ3" i="40"/>
  <c r="HLA3" i="40"/>
  <c r="HLB3" i="40"/>
  <c r="HLC3" i="40"/>
  <c r="HLD3" i="40"/>
  <c r="HLE3" i="40"/>
  <c r="HLF3" i="40"/>
  <c r="HLG3" i="40"/>
  <c r="HLH3" i="40"/>
  <c r="HLI3" i="40"/>
  <c r="HLJ3" i="40"/>
  <c r="HLK3" i="40"/>
  <c r="HLL3" i="40"/>
  <c r="HLM3" i="40"/>
  <c r="HLN3" i="40"/>
  <c r="HLO3" i="40"/>
  <c r="HLP3" i="40"/>
  <c r="HLQ3" i="40"/>
  <c r="HLR3" i="40"/>
  <c r="HLS3" i="40"/>
  <c r="HLT3" i="40"/>
  <c r="HLU3" i="40"/>
  <c r="HLV3" i="40"/>
  <c r="HLW3" i="40"/>
  <c r="HLX3" i="40"/>
  <c r="HLY3" i="40"/>
  <c r="HLZ3" i="40"/>
  <c r="HMA3" i="40"/>
  <c r="HMB3" i="40"/>
  <c r="HMC3" i="40"/>
  <c r="HMD3" i="40"/>
  <c r="HME3" i="40"/>
  <c r="HMF3" i="40"/>
  <c r="HMG3" i="40"/>
  <c r="HMH3" i="40"/>
  <c r="HMI3" i="40"/>
  <c r="HMJ3" i="40"/>
  <c r="HMK3" i="40"/>
  <c r="HML3" i="40"/>
  <c r="HMM3" i="40"/>
  <c r="HMN3" i="40"/>
  <c r="HMO3" i="40"/>
  <c r="HMP3" i="40"/>
  <c r="HMQ3" i="40"/>
  <c r="HMR3" i="40"/>
  <c r="HMS3" i="40"/>
  <c r="HMT3" i="40"/>
  <c r="HMU3" i="40"/>
  <c r="HMV3" i="40"/>
  <c r="HMW3" i="40"/>
  <c r="HMX3" i="40"/>
  <c r="HMY3" i="40"/>
  <c r="HMZ3" i="40"/>
  <c r="HNA3" i="40"/>
  <c r="HNB3" i="40"/>
  <c r="HNC3" i="40"/>
  <c r="HND3" i="40"/>
  <c r="HNE3" i="40"/>
  <c r="HNF3" i="40"/>
  <c r="HNG3" i="40"/>
  <c r="HNH3" i="40"/>
  <c r="HNI3" i="40"/>
  <c r="HNJ3" i="40"/>
  <c r="HNK3" i="40"/>
  <c r="HNL3" i="40"/>
  <c r="HNM3" i="40"/>
  <c r="HNN3" i="40"/>
  <c r="HNO3" i="40"/>
  <c r="HNP3" i="40"/>
  <c r="HNQ3" i="40"/>
  <c r="HNR3" i="40"/>
  <c r="HNS3" i="40"/>
  <c r="HNT3" i="40"/>
  <c r="HNU3" i="40"/>
  <c r="HNV3" i="40"/>
  <c r="HNW3" i="40"/>
  <c r="HNX3" i="40"/>
  <c r="HNY3" i="40"/>
  <c r="HNZ3" i="40"/>
  <c r="HOA3" i="40"/>
  <c r="HOB3" i="40"/>
  <c r="HOC3" i="40"/>
  <c r="HOD3" i="40"/>
  <c r="HOE3" i="40"/>
  <c r="HOF3" i="40"/>
  <c r="HOG3" i="40"/>
  <c r="HOH3" i="40"/>
  <c r="HOI3" i="40"/>
  <c r="HOJ3" i="40"/>
  <c r="HOK3" i="40"/>
  <c r="HOL3" i="40"/>
  <c r="HOM3" i="40"/>
  <c r="HON3" i="40"/>
  <c r="HOO3" i="40"/>
  <c r="HOP3" i="40"/>
  <c r="HOQ3" i="40"/>
  <c r="HOR3" i="40"/>
  <c r="HOS3" i="40"/>
  <c r="HOT3" i="40"/>
  <c r="HOU3" i="40"/>
  <c r="HOV3" i="40"/>
  <c r="HOW3" i="40"/>
  <c r="HOX3" i="40"/>
  <c r="HOY3" i="40"/>
  <c r="HOZ3" i="40"/>
  <c r="HPA3" i="40"/>
  <c r="HPB3" i="40"/>
  <c r="HPC3" i="40"/>
  <c r="HPD3" i="40"/>
  <c r="HPE3" i="40"/>
  <c r="HPF3" i="40"/>
  <c r="HPG3" i="40"/>
  <c r="HPH3" i="40"/>
  <c r="HPI3" i="40"/>
  <c r="HPJ3" i="40"/>
  <c r="HPK3" i="40"/>
  <c r="HPL3" i="40"/>
  <c r="HPM3" i="40"/>
  <c r="HPN3" i="40"/>
  <c r="HPO3" i="40"/>
  <c r="HPP3" i="40"/>
  <c r="HPQ3" i="40"/>
  <c r="HPR3" i="40"/>
  <c r="HPS3" i="40"/>
  <c r="HPT3" i="40"/>
  <c r="HPU3" i="40"/>
  <c r="HPV3" i="40"/>
  <c r="HPW3" i="40"/>
  <c r="HPX3" i="40"/>
  <c r="HPY3" i="40"/>
  <c r="HPZ3" i="40"/>
  <c r="HQA3" i="40"/>
  <c r="HQB3" i="40"/>
  <c r="HQC3" i="40"/>
  <c r="HQD3" i="40"/>
  <c r="HQE3" i="40"/>
  <c r="HQF3" i="40"/>
  <c r="HQG3" i="40"/>
  <c r="HQH3" i="40"/>
  <c r="HQI3" i="40"/>
  <c r="HQJ3" i="40"/>
  <c r="HQK3" i="40"/>
  <c r="HQL3" i="40"/>
  <c r="HQM3" i="40"/>
  <c r="HQN3" i="40"/>
  <c r="HQO3" i="40"/>
  <c r="HQP3" i="40"/>
  <c r="HQQ3" i="40"/>
  <c r="HQR3" i="40"/>
  <c r="HQS3" i="40"/>
  <c r="HQT3" i="40"/>
  <c r="HQU3" i="40"/>
  <c r="HQV3" i="40"/>
  <c r="HQW3" i="40"/>
  <c r="HQX3" i="40"/>
  <c r="HQY3" i="40"/>
  <c r="HQZ3" i="40"/>
  <c r="HRA3" i="40"/>
  <c r="HRB3" i="40"/>
  <c r="HRC3" i="40"/>
  <c r="HRD3" i="40"/>
  <c r="HRE3" i="40"/>
  <c r="HRF3" i="40"/>
  <c r="HRG3" i="40"/>
  <c r="HRH3" i="40"/>
  <c r="HRI3" i="40"/>
  <c r="HRJ3" i="40"/>
  <c r="HRK3" i="40"/>
  <c r="HRL3" i="40"/>
  <c r="HRM3" i="40"/>
  <c r="HRN3" i="40"/>
  <c r="HRO3" i="40"/>
  <c r="HRP3" i="40"/>
  <c r="HRQ3" i="40"/>
  <c r="HRR3" i="40"/>
  <c r="HRS3" i="40"/>
  <c r="HRT3" i="40"/>
  <c r="HRU3" i="40"/>
  <c r="HRV3" i="40"/>
  <c r="HRW3" i="40"/>
  <c r="HRX3" i="40"/>
  <c r="HRY3" i="40"/>
  <c r="HRZ3" i="40"/>
  <c r="HSA3" i="40"/>
  <c r="HSB3" i="40"/>
  <c r="HSC3" i="40"/>
  <c r="HSD3" i="40"/>
  <c r="HSE3" i="40"/>
  <c r="HSF3" i="40"/>
  <c r="HSG3" i="40"/>
  <c r="HSH3" i="40"/>
  <c r="HSI3" i="40"/>
  <c r="HSJ3" i="40"/>
  <c r="HSK3" i="40"/>
  <c r="HSL3" i="40"/>
  <c r="HSM3" i="40"/>
  <c r="HSN3" i="40"/>
  <c r="HSO3" i="40"/>
  <c r="HSP3" i="40"/>
  <c r="HSQ3" i="40"/>
  <c r="HSR3" i="40"/>
  <c r="HSS3" i="40"/>
  <c r="HST3" i="40"/>
  <c r="HSU3" i="40"/>
  <c r="HSV3" i="40"/>
  <c r="HSW3" i="40"/>
  <c r="HSX3" i="40"/>
  <c r="HSY3" i="40"/>
  <c r="HSZ3" i="40"/>
  <c r="HTA3" i="40"/>
  <c r="HTB3" i="40"/>
  <c r="HTC3" i="40"/>
  <c r="HTD3" i="40"/>
  <c r="HTE3" i="40"/>
  <c r="HTF3" i="40"/>
  <c r="HTG3" i="40"/>
  <c r="HTH3" i="40"/>
  <c r="HTI3" i="40"/>
  <c r="HTJ3" i="40"/>
  <c r="HTK3" i="40"/>
  <c r="HTL3" i="40"/>
  <c r="HTM3" i="40"/>
  <c r="HTN3" i="40"/>
  <c r="HTO3" i="40"/>
  <c r="HTP3" i="40"/>
  <c r="HTQ3" i="40"/>
  <c r="HTR3" i="40"/>
  <c r="HTS3" i="40"/>
  <c r="HTT3" i="40"/>
  <c r="HTU3" i="40"/>
  <c r="HTV3" i="40"/>
  <c r="HTW3" i="40"/>
  <c r="HTX3" i="40"/>
  <c r="HTY3" i="40"/>
  <c r="HTZ3" i="40"/>
  <c r="HUA3" i="40"/>
  <c r="HUB3" i="40"/>
  <c r="HUC3" i="40"/>
  <c r="HUD3" i="40"/>
  <c r="HUE3" i="40"/>
  <c r="HUF3" i="40"/>
  <c r="HUG3" i="40"/>
  <c r="HUH3" i="40"/>
  <c r="HUI3" i="40"/>
  <c r="HUJ3" i="40"/>
  <c r="HUK3" i="40"/>
  <c r="HUL3" i="40"/>
  <c r="HUM3" i="40"/>
  <c r="HUN3" i="40"/>
  <c r="HUO3" i="40"/>
  <c r="HUP3" i="40"/>
  <c r="HUQ3" i="40"/>
  <c r="HUR3" i="40"/>
  <c r="HUS3" i="40"/>
  <c r="HUT3" i="40"/>
  <c r="HUU3" i="40"/>
  <c r="HUV3" i="40"/>
  <c r="HUW3" i="40"/>
  <c r="HUX3" i="40"/>
  <c r="HUY3" i="40"/>
  <c r="HUZ3" i="40"/>
  <c r="HVA3" i="40"/>
  <c r="HVB3" i="40"/>
  <c r="HVC3" i="40"/>
  <c r="HVD3" i="40"/>
  <c r="HVE3" i="40"/>
  <c r="HVF3" i="40"/>
  <c r="HVG3" i="40"/>
  <c r="HVH3" i="40"/>
  <c r="HVI3" i="40"/>
  <c r="HVJ3" i="40"/>
  <c r="HVK3" i="40"/>
  <c r="HVL3" i="40"/>
  <c r="HVM3" i="40"/>
  <c r="HVN3" i="40"/>
  <c r="HVO3" i="40"/>
  <c r="HVP3" i="40"/>
  <c r="HVQ3" i="40"/>
  <c r="HVR3" i="40"/>
  <c r="HVS3" i="40"/>
  <c r="HVT3" i="40"/>
  <c r="HVU3" i="40"/>
  <c r="HVV3" i="40"/>
  <c r="HVW3" i="40"/>
  <c r="HVX3" i="40"/>
  <c r="HVY3" i="40"/>
  <c r="HVZ3" i="40"/>
  <c r="HWA3" i="40"/>
  <c r="HWB3" i="40"/>
  <c r="HWC3" i="40"/>
  <c r="HWD3" i="40"/>
  <c r="HWE3" i="40"/>
  <c r="HWF3" i="40"/>
  <c r="HWG3" i="40"/>
  <c r="HWH3" i="40"/>
  <c r="HWI3" i="40"/>
  <c r="HWJ3" i="40"/>
  <c r="HWK3" i="40"/>
  <c r="HWL3" i="40"/>
  <c r="HWM3" i="40"/>
  <c r="HWN3" i="40"/>
  <c r="HWO3" i="40"/>
  <c r="HWP3" i="40"/>
  <c r="HWQ3" i="40"/>
  <c r="HWR3" i="40"/>
  <c r="HWS3" i="40"/>
  <c r="HWT3" i="40"/>
  <c r="HWU3" i="40"/>
  <c r="HWV3" i="40"/>
  <c r="HWW3" i="40"/>
  <c r="HWX3" i="40"/>
  <c r="HWY3" i="40"/>
  <c r="HWZ3" i="40"/>
  <c r="HXA3" i="40"/>
  <c r="HXB3" i="40"/>
  <c r="HXC3" i="40"/>
  <c r="HXD3" i="40"/>
  <c r="HXE3" i="40"/>
  <c r="HXF3" i="40"/>
  <c r="HXG3" i="40"/>
  <c r="HXH3" i="40"/>
  <c r="HXI3" i="40"/>
  <c r="HXJ3" i="40"/>
  <c r="HXK3" i="40"/>
  <c r="HXL3" i="40"/>
  <c r="HXM3" i="40"/>
  <c r="HXN3" i="40"/>
  <c r="HXO3" i="40"/>
  <c r="HXP3" i="40"/>
  <c r="HXQ3" i="40"/>
  <c r="HXR3" i="40"/>
  <c r="HXS3" i="40"/>
  <c r="HXT3" i="40"/>
  <c r="HXU3" i="40"/>
  <c r="HXV3" i="40"/>
  <c r="HXW3" i="40"/>
  <c r="HXX3" i="40"/>
  <c r="HXY3" i="40"/>
  <c r="HXZ3" i="40"/>
  <c r="HYA3" i="40"/>
  <c r="HYB3" i="40"/>
  <c r="HYC3" i="40"/>
  <c r="HYD3" i="40"/>
  <c r="HYE3" i="40"/>
  <c r="HYF3" i="40"/>
  <c r="HYG3" i="40"/>
  <c r="HYH3" i="40"/>
  <c r="HYI3" i="40"/>
  <c r="HYJ3" i="40"/>
  <c r="HYK3" i="40"/>
  <c r="HYL3" i="40"/>
  <c r="HYM3" i="40"/>
  <c r="HYN3" i="40"/>
  <c r="HYO3" i="40"/>
  <c r="HYP3" i="40"/>
  <c r="HYQ3" i="40"/>
  <c r="HYR3" i="40"/>
  <c r="HYS3" i="40"/>
  <c r="HYT3" i="40"/>
  <c r="HYU3" i="40"/>
  <c r="HYV3" i="40"/>
  <c r="HYW3" i="40"/>
  <c r="HYX3" i="40"/>
  <c r="HYY3" i="40"/>
  <c r="HYZ3" i="40"/>
  <c r="HZA3" i="40"/>
  <c r="HZB3" i="40"/>
  <c r="HZC3" i="40"/>
  <c r="HZD3" i="40"/>
  <c r="HZE3" i="40"/>
  <c r="HZF3" i="40"/>
  <c r="HZG3" i="40"/>
  <c r="HZH3" i="40"/>
  <c r="HZI3" i="40"/>
  <c r="HZJ3" i="40"/>
  <c r="HZK3" i="40"/>
  <c r="HZL3" i="40"/>
  <c r="HZM3" i="40"/>
  <c r="HZN3" i="40"/>
  <c r="HZO3" i="40"/>
  <c r="HZP3" i="40"/>
  <c r="HZQ3" i="40"/>
  <c r="HZR3" i="40"/>
  <c r="HZS3" i="40"/>
  <c r="HZT3" i="40"/>
  <c r="HZU3" i="40"/>
  <c r="HZV3" i="40"/>
  <c r="HZW3" i="40"/>
  <c r="HZX3" i="40"/>
  <c r="HZY3" i="40"/>
  <c r="HZZ3" i="40"/>
  <c r="IAA3" i="40"/>
  <c r="IAB3" i="40"/>
  <c r="IAC3" i="40"/>
  <c r="IAD3" i="40"/>
  <c r="IAE3" i="40"/>
  <c r="IAF3" i="40"/>
  <c r="IAG3" i="40"/>
  <c r="IAH3" i="40"/>
  <c r="IAI3" i="40"/>
  <c r="IAJ3" i="40"/>
  <c r="IAK3" i="40"/>
  <c r="IAL3" i="40"/>
  <c r="IAM3" i="40"/>
  <c r="IAN3" i="40"/>
  <c r="IAO3" i="40"/>
  <c r="IAP3" i="40"/>
  <c r="IAQ3" i="40"/>
  <c r="IAR3" i="40"/>
  <c r="IAS3" i="40"/>
  <c r="IAT3" i="40"/>
  <c r="IAU3" i="40"/>
  <c r="IAV3" i="40"/>
  <c r="IAW3" i="40"/>
  <c r="IAX3" i="40"/>
  <c r="IAY3" i="40"/>
  <c r="IAZ3" i="40"/>
  <c r="IBA3" i="40"/>
  <c r="IBB3" i="40"/>
  <c r="IBC3" i="40"/>
  <c r="IBD3" i="40"/>
  <c r="IBE3" i="40"/>
  <c r="IBF3" i="40"/>
  <c r="IBG3" i="40"/>
  <c r="IBH3" i="40"/>
  <c r="IBI3" i="40"/>
  <c r="IBJ3" i="40"/>
  <c r="IBK3" i="40"/>
  <c r="IBL3" i="40"/>
  <c r="IBM3" i="40"/>
  <c r="IBN3" i="40"/>
  <c r="IBO3" i="40"/>
  <c r="IBP3" i="40"/>
  <c r="IBQ3" i="40"/>
  <c r="IBR3" i="40"/>
  <c r="IBS3" i="40"/>
  <c r="IBT3" i="40"/>
  <c r="IBU3" i="40"/>
  <c r="IBV3" i="40"/>
  <c r="IBW3" i="40"/>
  <c r="IBX3" i="40"/>
  <c r="IBY3" i="40"/>
  <c r="IBZ3" i="40"/>
  <c r="ICA3" i="40"/>
  <c r="ICB3" i="40"/>
  <c r="ICC3" i="40"/>
  <c r="ICD3" i="40"/>
  <c r="ICE3" i="40"/>
  <c r="ICF3" i="40"/>
  <c r="ICG3" i="40"/>
  <c r="ICH3" i="40"/>
  <c r="ICI3" i="40"/>
  <c r="ICJ3" i="40"/>
  <c r="ICK3" i="40"/>
  <c r="ICL3" i="40"/>
  <c r="ICM3" i="40"/>
  <c r="ICN3" i="40"/>
  <c r="ICO3" i="40"/>
  <c r="ICP3" i="40"/>
  <c r="ICQ3" i="40"/>
  <c r="ICR3" i="40"/>
  <c r="ICS3" i="40"/>
  <c r="ICT3" i="40"/>
  <c r="ICU3" i="40"/>
  <c r="ICV3" i="40"/>
  <c r="ICW3" i="40"/>
  <c r="ICX3" i="40"/>
  <c r="ICY3" i="40"/>
  <c r="ICZ3" i="40"/>
  <c r="IDA3" i="40"/>
  <c r="IDB3" i="40"/>
  <c r="IDC3" i="40"/>
  <c r="IDD3" i="40"/>
  <c r="IDE3" i="40"/>
  <c r="IDF3" i="40"/>
  <c r="IDG3" i="40"/>
  <c r="IDH3" i="40"/>
  <c r="IDI3" i="40"/>
  <c r="IDJ3" i="40"/>
  <c r="IDK3" i="40"/>
  <c r="IDL3" i="40"/>
  <c r="IDM3" i="40"/>
  <c r="IDN3" i="40"/>
  <c r="IDO3" i="40"/>
  <c r="IDP3" i="40"/>
  <c r="IDQ3" i="40"/>
  <c r="IDR3" i="40"/>
  <c r="IDS3" i="40"/>
  <c r="IDT3" i="40"/>
  <c r="IDU3" i="40"/>
  <c r="IDV3" i="40"/>
  <c r="IDW3" i="40"/>
  <c r="IDX3" i="40"/>
  <c r="IDY3" i="40"/>
  <c r="IDZ3" i="40"/>
  <c r="IEA3" i="40"/>
  <c r="IEB3" i="40"/>
  <c r="IEC3" i="40"/>
  <c r="IED3" i="40"/>
  <c r="IEE3" i="40"/>
  <c r="IEF3" i="40"/>
  <c r="IEG3" i="40"/>
  <c r="IEH3" i="40"/>
  <c r="IEI3" i="40"/>
  <c r="IEJ3" i="40"/>
  <c r="IEK3" i="40"/>
  <c r="IEL3" i="40"/>
  <c r="IEM3" i="40"/>
  <c r="IEN3" i="40"/>
  <c r="IEO3" i="40"/>
  <c r="IEP3" i="40"/>
  <c r="IEQ3" i="40"/>
  <c r="IER3" i="40"/>
  <c r="IES3" i="40"/>
  <c r="IET3" i="40"/>
  <c r="IEU3" i="40"/>
  <c r="IEV3" i="40"/>
  <c r="IEW3" i="40"/>
  <c r="IEX3" i="40"/>
  <c r="IEY3" i="40"/>
  <c r="IEZ3" i="40"/>
  <c r="IFA3" i="40"/>
  <c r="IFB3" i="40"/>
  <c r="IFC3" i="40"/>
  <c r="IFD3" i="40"/>
  <c r="IFE3" i="40"/>
  <c r="IFF3" i="40"/>
  <c r="IFG3" i="40"/>
  <c r="IFH3" i="40"/>
  <c r="IFI3" i="40"/>
  <c r="IFJ3" i="40"/>
  <c r="IFK3" i="40"/>
  <c r="IFL3" i="40"/>
  <c r="IFM3" i="40"/>
  <c r="IFN3" i="40"/>
  <c r="IFO3" i="40"/>
  <c r="IFP3" i="40"/>
  <c r="IFQ3" i="40"/>
  <c r="IFR3" i="40"/>
  <c r="IFS3" i="40"/>
  <c r="IFT3" i="40"/>
  <c r="IFU3" i="40"/>
  <c r="IFV3" i="40"/>
  <c r="IFW3" i="40"/>
  <c r="IFX3" i="40"/>
  <c r="IFY3" i="40"/>
  <c r="IFZ3" i="40"/>
  <c r="IGA3" i="40"/>
  <c r="IGB3" i="40"/>
  <c r="IGC3" i="40"/>
  <c r="IGD3" i="40"/>
  <c r="IGE3" i="40"/>
  <c r="IGF3" i="40"/>
  <c r="IGG3" i="40"/>
  <c r="IGH3" i="40"/>
  <c r="IGI3" i="40"/>
  <c r="IGJ3" i="40"/>
  <c r="IGK3" i="40"/>
  <c r="IGL3" i="40"/>
  <c r="IGM3" i="40"/>
  <c r="IGN3" i="40"/>
  <c r="IGO3" i="40"/>
  <c r="IGP3" i="40"/>
  <c r="IGQ3" i="40"/>
  <c r="IGR3" i="40"/>
  <c r="IGS3" i="40"/>
  <c r="IGT3" i="40"/>
  <c r="IGU3" i="40"/>
  <c r="IGV3" i="40"/>
  <c r="IGW3" i="40"/>
  <c r="IGX3" i="40"/>
  <c r="IGY3" i="40"/>
  <c r="IGZ3" i="40"/>
  <c r="IHA3" i="40"/>
  <c r="IHB3" i="40"/>
  <c r="IHC3" i="40"/>
  <c r="IHD3" i="40"/>
  <c r="IHE3" i="40"/>
  <c r="IHF3" i="40"/>
  <c r="IHG3" i="40"/>
  <c r="IHH3" i="40"/>
  <c r="IHI3" i="40"/>
  <c r="IHJ3" i="40"/>
  <c r="IHK3" i="40"/>
  <c r="IHL3" i="40"/>
  <c r="IHM3" i="40"/>
  <c r="IHN3" i="40"/>
  <c r="IHO3" i="40"/>
  <c r="IHP3" i="40"/>
  <c r="IHQ3" i="40"/>
  <c r="IHR3" i="40"/>
  <c r="IHS3" i="40"/>
  <c r="IHT3" i="40"/>
  <c r="IHU3" i="40"/>
  <c r="IHV3" i="40"/>
  <c r="IHW3" i="40"/>
  <c r="IHX3" i="40"/>
  <c r="IHY3" i="40"/>
  <c r="IHZ3" i="40"/>
  <c r="IIA3" i="40"/>
  <c r="IIB3" i="40"/>
  <c r="IIC3" i="40"/>
  <c r="IID3" i="40"/>
  <c r="IIE3" i="40"/>
  <c r="IIF3" i="40"/>
  <c r="IIG3" i="40"/>
  <c r="IIH3" i="40"/>
  <c r="III3" i="40"/>
  <c r="IIJ3" i="40"/>
  <c r="IIK3" i="40"/>
  <c r="IIL3" i="40"/>
  <c r="IIM3" i="40"/>
  <c r="IIN3" i="40"/>
  <c r="IIO3" i="40"/>
  <c r="IIP3" i="40"/>
  <c r="IIQ3" i="40"/>
  <c r="IIR3" i="40"/>
  <c r="IIS3" i="40"/>
  <c r="IIT3" i="40"/>
  <c r="IIU3" i="40"/>
  <c r="IIV3" i="40"/>
  <c r="IIW3" i="40"/>
  <c r="IIX3" i="40"/>
  <c r="IIY3" i="40"/>
  <c r="IIZ3" i="40"/>
  <c r="IJA3" i="40"/>
  <c r="IJB3" i="40"/>
  <c r="IJC3" i="40"/>
  <c r="IJD3" i="40"/>
  <c r="IJE3" i="40"/>
  <c r="IJF3" i="40"/>
  <c r="IJG3" i="40"/>
  <c r="IJH3" i="40"/>
  <c r="IJI3" i="40"/>
  <c r="IJJ3" i="40"/>
  <c r="IJK3" i="40"/>
  <c r="IJL3" i="40"/>
  <c r="IJM3" i="40"/>
  <c r="IJN3" i="40"/>
  <c r="IJO3" i="40"/>
  <c r="IJP3" i="40"/>
  <c r="IJQ3" i="40"/>
  <c r="IJR3" i="40"/>
  <c r="IJS3" i="40"/>
  <c r="IJT3" i="40"/>
  <c r="IJU3" i="40"/>
  <c r="IJV3" i="40"/>
  <c r="IJW3" i="40"/>
  <c r="IJX3" i="40"/>
  <c r="IJY3" i="40"/>
  <c r="IJZ3" i="40"/>
  <c r="IKA3" i="40"/>
  <c r="IKB3" i="40"/>
  <c r="IKC3" i="40"/>
  <c r="IKD3" i="40"/>
  <c r="IKE3" i="40"/>
  <c r="IKF3" i="40"/>
  <c r="IKG3" i="40"/>
  <c r="IKH3" i="40"/>
  <c r="IKI3" i="40"/>
  <c r="IKJ3" i="40"/>
  <c r="IKK3" i="40"/>
  <c r="IKL3" i="40"/>
  <c r="IKM3" i="40"/>
  <c r="IKN3" i="40"/>
  <c r="IKO3" i="40"/>
  <c r="IKP3" i="40"/>
  <c r="IKQ3" i="40"/>
  <c r="IKR3" i="40"/>
  <c r="IKS3" i="40"/>
  <c r="IKT3" i="40"/>
  <c r="IKU3" i="40"/>
  <c r="IKV3" i="40"/>
  <c r="IKW3" i="40"/>
  <c r="IKX3" i="40"/>
  <c r="IKY3" i="40"/>
  <c r="IKZ3" i="40"/>
  <c r="ILA3" i="40"/>
  <c r="ILB3" i="40"/>
  <c r="ILC3" i="40"/>
  <c r="ILD3" i="40"/>
  <c r="ILE3" i="40"/>
  <c r="ILF3" i="40"/>
  <c r="ILG3" i="40"/>
  <c r="ILH3" i="40"/>
  <c r="ILI3" i="40"/>
  <c r="ILJ3" i="40"/>
  <c r="ILK3" i="40"/>
  <c r="ILL3" i="40"/>
  <c r="ILM3" i="40"/>
  <c r="ILN3" i="40"/>
  <c r="ILO3" i="40"/>
  <c r="ILP3" i="40"/>
  <c r="ILQ3" i="40"/>
  <c r="ILR3" i="40"/>
  <c r="ILS3" i="40"/>
  <c r="ILT3" i="40"/>
  <c r="ILU3" i="40"/>
  <c r="ILV3" i="40"/>
  <c r="ILW3" i="40"/>
  <c r="ILX3" i="40"/>
  <c r="ILY3" i="40"/>
  <c r="ILZ3" i="40"/>
  <c r="IMA3" i="40"/>
  <c r="IMB3" i="40"/>
  <c r="IMC3" i="40"/>
  <c r="IMD3" i="40"/>
  <c r="IME3" i="40"/>
  <c r="IMF3" i="40"/>
  <c r="IMG3" i="40"/>
  <c r="IMH3" i="40"/>
  <c r="IMI3" i="40"/>
  <c r="IMJ3" i="40"/>
  <c r="IMK3" i="40"/>
  <c r="IML3" i="40"/>
  <c r="IMM3" i="40"/>
  <c r="IMN3" i="40"/>
  <c r="IMO3" i="40"/>
  <c r="IMP3" i="40"/>
  <c r="IMQ3" i="40"/>
  <c r="IMR3" i="40"/>
  <c r="IMS3" i="40"/>
  <c r="IMT3" i="40"/>
  <c r="IMU3" i="40"/>
  <c r="IMV3" i="40"/>
  <c r="IMW3" i="40"/>
  <c r="IMX3" i="40"/>
  <c r="IMY3" i="40"/>
  <c r="IMZ3" i="40"/>
  <c r="INA3" i="40"/>
  <c r="INB3" i="40"/>
  <c r="INC3" i="40"/>
  <c r="IND3" i="40"/>
  <c r="INE3" i="40"/>
  <c r="INF3" i="40"/>
  <c r="ING3" i="40"/>
  <c r="INH3" i="40"/>
  <c r="INI3" i="40"/>
  <c r="INJ3" i="40"/>
  <c r="INK3" i="40"/>
  <c r="INL3" i="40"/>
  <c r="INM3" i="40"/>
  <c r="INN3" i="40"/>
  <c r="INO3" i="40"/>
  <c r="INP3" i="40"/>
  <c r="INQ3" i="40"/>
  <c r="INR3" i="40"/>
  <c r="INS3" i="40"/>
  <c r="INT3" i="40"/>
  <c r="INU3" i="40"/>
  <c r="INV3" i="40"/>
  <c r="INW3" i="40"/>
  <c r="INX3" i="40"/>
  <c r="INY3" i="40"/>
  <c r="INZ3" i="40"/>
  <c r="IOA3" i="40"/>
  <c r="IOB3" i="40"/>
  <c r="IOC3" i="40"/>
  <c r="IOD3" i="40"/>
  <c r="IOE3" i="40"/>
  <c r="IOF3" i="40"/>
  <c r="IOG3" i="40"/>
  <c r="IOH3" i="40"/>
  <c r="IOI3" i="40"/>
  <c r="IOJ3" i="40"/>
  <c r="IOK3" i="40"/>
  <c r="IOL3" i="40"/>
  <c r="IOM3" i="40"/>
  <c r="ION3" i="40"/>
  <c r="IOO3" i="40"/>
  <c r="IOP3" i="40"/>
  <c r="IOQ3" i="40"/>
  <c r="IOR3" i="40"/>
  <c r="IOS3" i="40"/>
  <c r="IOT3" i="40"/>
  <c r="IOU3" i="40"/>
  <c r="IOV3" i="40"/>
  <c r="IOW3" i="40"/>
  <c r="IOX3" i="40"/>
  <c r="IOY3" i="40"/>
  <c r="IOZ3" i="40"/>
  <c r="IPA3" i="40"/>
  <c r="IPB3" i="40"/>
  <c r="IPC3" i="40"/>
  <c r="IPD3" i="40"/>
  <c r="IPE3" i="40"/>
  <c r="IPF3" i="40"/>
  <c r="IPG3" i="40"/>
  <c r="IPH3" i="40"/>
  <c r="IPI3" i="40"/>
  <c r="IPJ3" i="40"/>
  <c r="IPK3" i="40"/>
  <c r="IPL3" i="40"/>
  <c r="IPM3" i="40"/>
  <c r="IPN3" i="40"/>
  <c r="IPO3" i="40"/>
  <c r="IPP3" i="40"/>
  <c r="IPQ3" i="40"/>
  <c r="IPR3" i="40"/>
  <c r="IPS3" i="40"/>
  <c r="IPT3" i="40"/>
  <c r="IPU3" i="40"/>
  <c r="IPV3" i="40"/>
  <c r="IPW3" i="40"/>
  <c r="IPX3" i="40"/>
  <c r="IPY3" i="40"/>
  <c r="IPZ3" i="40"/>
  <c r="IQA3" i="40"/>
  <c r="IQB3" i="40"/>
  <c r="IQC3" i="40"/>
  <c r="IQD3" i="40"/>
  <c r="IQE3" i="40"/>
  <c r="IQF3" i="40"/>
  <c r="IQG3" i="40"/>
  <c r="IQH3" i="40"/>
  <c r="IQI3" i="40"/>
  <c r="IQJ3" i="40"/>
  <c r="IQK3" i="40"/>
  <c r="IQL3" i="40"/>
  <c r="IQM3" i="40"/>
  <c r="IQN3" i="40"/>
  <c r="IQO3" i="40"/>
  <c r="IQP3" i="40"/>
  <c r="IQQ3" i="40"/>
  <c r="IQR3" i="40"/>
  <c r="IQS3" i="40"/>
  <c r="IQT3" i="40"/>
  <c r="IQU3" i="40"/>
  <c r="IQV3" i="40"/>
  <c r="IQW3" i="40"/>
  <c r="IQX3" i="40"/>
  <c r="IQY3" i="40"/>
  <c r="IQZ3" i="40"/>
  <c r="IRA3" i="40"/>
  <c r="IRB3" i="40"/>
  <c r="IRC3" i="40"/>
  <c r="IRD3" i="40"/>
  <c r="IRE3" i="40"/>
  <c r="IRF3" i="40"/>
  <c r="IRG3" i="40"/>
  <c r="IRH3" i="40"/>
  <c r="IRI3" i="40"/>
  <c r="IRJ3" i="40"/>
  <c r="IRK3" i="40"/>
  <c r="IRL3" i="40"/>
  <c r="IRM3" i="40"/>
  <c r="IRN3" i="40"/>
  <c r="IRO3" i="40"/>
  <c r="IRP3" i="40"/>
  <c r="IRQ3" i="40"/>
  <c r="IRR3" i="40"/>
  <c r="IRS3" i="40"/>
  <c r="IRT3" i="40"/>
  <c r="IRU3" i="40"/>
  <c r="IRV3" i="40"/>
  <c r="IRW3" i="40"/>
  <c r="IRX3" i="40"/>
  <c r="IRY3" i="40"/>
  <c r="IRZ3" i="40"/>
  <c r="ISA3" i="40"/>
  <c r="ISB3" i="40"/>
  <c r="ISC3" i="40"/>
  <c r="ISD3" i="40"/>
  <c r="ISE3" i="40"/>
  <c r="ISF3" i="40"/>
  <c r="ISG3" i="40"/>
  <c r="ISH3" i="40"/>
  <c r="ISI3" i="40"/>
  <c r="ISJ3" i="40"/>
  <c r="ISK3" i="40"/>
  <c r="ISL3" i="40"/>
  <c r="ISM3" i="40"/>
  <c r="ISN3" i="40"/>
  <c r="ISO3" i="40"/>
  <c r="ISP3" i="40"/>
  <c r="ISQ3" i="40"/>
  <c r="ISR3" i="40"/>
  <c r="ISS3" i="40"/>
  <c r="IST3" i="40"/>
  <c r="ISU3" i="40"/>
  <c r="ISV3" i="40"/>
  <c r="ISW3" i="40"/>
  <c r="ISX3" i="40"/>
  <c r="ISY3" i="40"/>
  <c r="ISZ3" i="40"/>
  <c r="ITA3" i="40"/>
  <c r="ITB3" i="40"/>
  <c r="ITC3" i="40"/>
  <c r="ITD3" i="40"/>
  <c r="ITE3" i="40"/>
  <c r="ITF3" i="40"/>
  <c r="ITG3" i="40"/>
  <c r="ITH3" i="40"/>
  <c r="ITI3" i="40"/>
  <c r="ITJ3" i="40"/>
  <c r="ITK3" i="40"/>
  <c r="ITL3" i="40"/>
  <c r="ITM3" i="40"/>
  <c r="ITN3" i="40"/>
  <c r="ITO3" i="40"/>
  <c r="ITP3" i="40"/>
  <c r="ITQ3" i="40"/>
  <c r="ITR3" i="40"/>
  <c r="ITS3" i="40"/>
  <c r="ITT3" i="40"/>
  <c r="ITU3" i="40"/>
  <c r="ITV3" i="40"/>
  <c r="ITW3" i="40"/>
  <c r="ITX3" i="40"/>
  <c r="ITY3" i="40"/>
  <c r="ITZ3" i="40"/>
  <c r="IUA3" i="40"/>
  <c r="IUB3" i="40"/>
  <c r="IUC3" i="40"/>
  <c r="IUD3" i="40"/>
  <c r="IUE3" i="40"/>
  <c r="IUF3" i="40"/>
  <c r="IUG3" i="40"/>
  <c r="IUH3" i="40"/>
  <c r="IUI3" i="40"/>
  <c r="IUJ3" i="40"/>
  <c r="IUK3" i="40"/>
  <c r="IUL3" i="40"/>
  <c r="IUM3" i="40"/>
  <c r="IUN3" i="40"/>
  <c r="IUO3" i="40"/>
  <c r="IUP3" i="40"/>
  <c r="IUQ3" i="40"/>
  <c r="IUR3" i="40"/>
  <c r="IUS3" i="40"/>
  <c r="IUT3" i="40"/>
  <c r="IUU3" i="40"/>
  <c r="IUV3" i="40"/>
  <c r="IUW3" i="40"/>
  <c r="IUX3" i="40"/>
  <c r="IUY3" i="40"/>
  <c r="IUZ3" i="40"/>
  <c r="IVA3" i="40"/>
  <c r="IVB3" i="40"/>
  <c r="IVC3" i="40"/>
  <c r="IVD3" i="40"/>
  <c r="IVE3" i="40"/>
  <c r="IVF3" i="40"/>
  <c r="IVG3" i="40"/>
  <c r="IVH3" i="40"/>
  <c r="IVI3" i="40"/>
  <c r="IVJ3" i="40"/>
  <c r="IVK3" i="40"/>
  <c r="IVL3" i="40"/>
  <c r="IVM3" i="40"/>
  <c r="IVN3" i="40"/>
  <c r="IVO3" i="40"/>
  <c r="IVP3" i="40"/>
  <c r="IVQ3" i="40"/>
  <c r="IVR3" i="40"/>
  <c r="IVS3" i="40"/>
  <c r="IVT3" i="40"/>
  <c r="IVU3" i="40"/>
  <c r="IVV3" i="40"/>
  <c r="IVW3" i="40"/>
  <c r="IVX3" i="40"/>
  <c r="IVY3" i="40"/>
  <c r="IVZ3" i="40"/>
  <c r="IWA3" i="40"/>
  <c r="IWB3" i="40"/>
  <c r="IWC3" i="40"/>
  <c r="IWD3" i="40"/>
  <c r="IWE3" i="40"/>
  <c r="IWF3" i="40"/>
  <c r="IWG3" i="40"/>
  <c r="IWH3" i="40"/>
  <c r="IWI3" i="40"/>
  <c r="IWJ3" i="40"/>
  <c r="IWK3" i="40"/>
  <c r="IWL3" i="40"/>
  <c r="IWM3" i="40"/>
  <c r="IWN3" i="40"/>
  <c r="IWO3" i="40"/>
  <c r="IWP3" i="40"/>
  <c r="IWQ3" i="40"/>
  <c r="IWR3" i="40"/>
  <c r="IWS3" i="40"/>
  <c r="IWT3" i="40"/>
  <c r="IWU3" i="40"/>
  <c r="IWV3" i="40"/>
  <c r="IWW3" i="40"/>
  <c r="IWX3" i="40"/>
  <c r="IWY3" i="40"/>
  <c r="IWZ3" i="40"/>
  <c r="IXA3" i="40"/>
  <c r="IXB3" i="40"/>
  <c r="IXC3" i="40"/>
  <c r="IXD3" i="40"/>
  <c r="IXE3" i="40"/>
  <c r="IXF3" i="40"/>
  <c r="IXG3" i="40"/>
  <c r="IXH3" i="40"/>
  <c r="IXI3" i="40"/>
  <c r="IXJ3" i="40"/>
  <c r="IXK3" i="40"/>
  <c r="IXL3" i="40"/>
  <c r="IXM3" i="40"/>
  <c r="IXN3" i="40"/>
  <c r="IXO3" i="40"/>
  <c r="IXP3" i="40"/>
  <c r="IXQ3" i="40"/>
  <c r="IXR3" i="40"/>
  <c r="IXS3" i="40"/>
  <c r="IXT3" i="40"/>
  <c r="IXU3" i="40"/>
  <c r="IXV3" i="40"/>
  <c r="IXW3" i="40"/>
  <c r="IXX3" i="40"/>
  <c r="IXY3" i="40"/>
  <c r="IXZ3" i="40"/>
  <c r="IYA3" i="40"/>
  <c r="IYB3" i="40"/>
  <c r="IYC3" i="40"/>
  <c r="IYD3" i="40"/>
  <c r="IYE3" i="40"/>
  <c r="IYF3" i="40"/>
  <c r="IYG3" i="40"/>
  <c r="IYH3" i="40"/>
  <c r="IYI3" i="40"/>
  <c r="IYJ3" i="40"/>
  <c r="IYK3" i="40"/>
  <c r="IYL3" i="40"/>
  <c r="IYM3" i="40"/>
  <c r="IYN3" i="40"/>
  <c r="IYO3" i="40"/>
  <c r="IYP3" i="40"/>
  <c r="IYQ3" i="40"/>
  <c r="IYR3" i="40"/>
  <c r="IYS3" i="40"/>
  <c r="IYT3" i="40"/>
  <c r="IYU3" i="40"/>
  <c r="IYV3" i="40"/>
  <c r="IYW3" i="40"/>
  <c r="IYX3" i="40"/>
  <c r="IYY3" i="40"/>
  <c r="IYZ3" i="40"/>
  <c r="IZA3" i="40"/>
  <c r="IZB3" i="40"/>
  <c r="IZC3" i="40"/>
  <c r="IZD3" i="40"/>
  <c r="IZE3" i="40"/>
  <c r="IZF3" i="40"/>
  <c r="IZG3" i="40"/>
  <c r="IZH3" i="40"/>
  <c r="IZI3" i="40"/>
  <c r="IZJ3" i="40"/>
  <c r="IZK3" i="40"/>
  <c r="IZL3" i="40"/>
  <c r="IZM3" i="40"/>
  <c r="IZN3" i="40"/>
  <c r="IZO3" i="40"/>
  <c r="IZP3" i="40"/>
  <c r="IZQ3" i="40"/>
  <c r="IZR3" i="40"/>
  <c r="IZS3" i="40"/>
  <c r="IZT3" i="40"/>
  <c r="IZU3" i="40"/>
  <c r="IZV3" i="40"/>
  <c r="IZW3" i="40"/>
  <c r="IZX3" i="40"/>
  <c r="IZY3" i="40"/>
  <c r="IZZ3" i="40"/>
  <c r="JAA3" i="40"/>
  <c r="JAB3" i="40"/>
  <c r="JAC3" i="40"/>
  <c r="JAD3" i="40"/>
  <c r="JAE3" i="40"/>
  <c r="JAF3" i="40"/>
  <c r="JAG3" i="40"/>
  <c r="JAH3" i="40"/>
  <c r="JAI3" i="40"/>
  <c r="JAJ3" i="40"/>
  <c r="JAK3" i="40"/>
  <c r="JAL3" i="40"/>
  <c r="JAM3" i="40"/>
  <c r="JAN3" i="40"/>
  <c r="JAO3" i="40"/>
  <c r="JAP3" i="40"/>
  <c r="JAQ3" i="40"/>
  <c r="JAR3" i="40"/>
  <c r="JAS3" i="40"/>
  <c r="JAT3" i="40"/>
  <c r="JAU3" i="40"/>
  <c r="JAV3" i="40"/>
  <c r="JAW3" i="40"/>
  <c r="JAX3" i="40"/>
  <c r="JAY3" i="40"/>
  <c r="JAZ3" i="40"/>
  <c r="JBA3" i="40"/>
  <c r="JBB3" i="40"/>
  <c r="JBC3" i="40"/>
  <c r="JBD3" i="40"/>
  <c r="JBE3" i="40"/>
  <c r="JBF3" i="40"/>
  <c r="JBG3" i="40"/>
  <c r="JBH3" i="40"/>
  <c r="JBI3" i="40"/>
  <c r="JBJ3" i="40"/>
  <c r="JBK3" i="40"/>
  <c r="JBL3" i="40"/>
  <c r="JBM3" i="40"/>
  <c r="JBN3" i="40"/>
  <c r="JBO3" i="40"/>
  <c r="JBP3" i="40"/>
  <c r="JBQ3" i="40"/>
  <c r="JBR3" i="40"/>
  <c r="JBS3" i="40"/>
  <c r="JBT3" i="40"/>
  <c r="JBU3" i="40"/>
  <c r="JBV3" i="40"/>
  <c r="JBW3" i="40"/>
  <c r="JBX3" i="40"/>
  <c r="JBY3" i="40"/>
  <c r="JBZ3" i="40"/>
  <c r="JCA3" i="40"/>
  <c r="JCB3" i="40"/>
  <c r="JCC3" i="40"/>
  <c r="JCD3" i="40"/>
  <c r="JCE3" i="40"/>
  <c r="JCF3" i="40"/>
  <c r="JCG3" i="40"/>
  <c r="JCH3" i="40"/>
  <c r="JCI3" i="40"/>
  <c r="JCJ3" i="40"/>
  <c r="JCK3" i="40"/>
  <c r="JCL3" i="40"/>
  <c r="JCM3" i="40"/>
  <c r="JCN3" i="40"/>
  <c r="JCO3" i="40"/>
  <c r="JCP3" i="40"/>
  <c r="JCQ3" i="40"/>
  <c r="JCR3" i="40"/>
  <c r="JCS3" i="40"/>
  <c r="JCT3" i="40"/>
  <c r="JCU3" i="40"/>
  <c r="JCV3" i="40"/>
  <c r="JCW3" i="40"/>
  <c r="JCX3" i="40"/>
  <c r="JCY3" i="40"/>
  <c r="JCZ3" i="40"/>
  <c r="JDA3" i="40"/>
  <c r="JDB3" i="40"/>
  <c r="JDC3" i="40"/>
  <c r="JDD3" i="40"/>
  <c r="JDE3" i="40"/>
  <c r="JDF3" i="40"/>
  <c r="JDG3" i="40"/>
  <c r="JDH3" i="40"/>
  <c r="JDI3" i="40"/>
  <c r="JDJ3" i="40"/>
  <c r="JDK3" i="40"/>
  <c r="JDL3" i="40"/>
  <c r="JDM3" i="40"/>
  <c r="JDN3" i="40"/>
  <c r="JDO3" i="40"/>
  <c r="JDP3" i="40"/>
  <c r="JDQ3" i="40"/>
  <c r="JDR3" i="40"/>
  <c r="JDS3" i="40"/>
  <c r="JDT3" i="40"/>
  <c r="JDU3" i="40"/>
  <c r="JDV3" i="40"/>
  <c r="JDW3" i="40"/>
  <c r="JDX3" i="40"/>
  <c r="JDY3" i="40"/>
  <c r="JDZ3" i="40"/>
  <c r="JEA3" i="40"/>
  <c r="JEB3" i="40"/>
  <c r="JEC3" i="40"/>
  <c r="JED3" i="40"/>
  <c r="JEE3" i="40"/>
  <c r="JEF3" i="40"/>
  <c r="JEG3" i="40"/>
  <c r="JEH3" i="40"/>
  <c r="JEI3" i="40"/>
  <c r="JEJ3" i="40"/>
  <c r="JEK3" i="40"/>
  <c r="JEL3" i="40"/>
  <c r="JEM3" i="40"/>
  <c r="JEN3" i="40"/>
  <c r="JEO3" i="40"/>
  <c r="JEP3" i="40"/>
  <c r="JEQ3" i="40"/>
  <c r="JER3" i="40"/>
  <c r="JES3" i="40"/>
  <c r="JET3" i="40"/>
  <c r="JEU3" i="40"/>
  <c r="JEV3" i="40"/>
  <c r="JEW3" i="40"/>
  <c r="JEX3" i="40"/>
  <c r="JEY3" i="40"/>
  <c r="JEZ3" i="40"/>
  <c r="JFA3" i="40"/>
  <c r="JFB3" i="40"/>
  <c r="JFC3" i="40"/>
  <c r="JFD3" i="40"/>
  <c r="JFE3" i="40"/>
  <c r="JFF3" i="40"/>
  <c r="JFG3" i="40"/>
  <c r="JFH3" i="40"/>
  <c r="JFI3" i="40"/>
  <c r="JFJ3" i="40"/>
  <c r="JFK3" i="40"/>
  <c r="JFL3" i="40"/>
  <c r="JFM3" i="40"/>
  <c r="JFN3" i="40"/>
  <c r="JFO3" i="40"/>
  <c r="JFP3" i="40"/>
  <c r="JFQ3" i="40"/>
  <c r="JFR3" i="40"/>
  <c r="JFS3" i="40"/>
  <c r="JFT3" i="40"/>
  <c r="JFU3" i="40"/>
  <c r="JFV3" i="40"/>
  <c r="JFW3" i="40"/>
  <c r="JFX3" i="40"/>
  <c r="JFY3" i="40"/>
  <c r="JFZ3" i="40"/>
  <c r="JGA3" i="40"/>
  <c r="JGB3" i="40"/>
  <c r="JGC3" i="40"/>
  <c r="JGD3" i="40"/>
  <c r="JGE3" i="40"/>
  <c r="JGF3" i="40"/>
  <c r="JGG3" i="40"/>
  <c r="JGH3" i="40"/>
  <c r="JGI3" i="40"/>
  <c r="JGJ3" i="40"/>
  <c r="JGK3" i="40"/>
  <c r="JGL3" i="40"/>
  <c r="JGM3" i="40"/>
  <c r="JGN3" i="40"/>
  <c r="JGO3" i="40"/>
  <c r="JGP3" i="40"/>
  <c r="JGQ3" i="40"/>
  <c r="JGR3" i="40"/>
  <c r="JGS3" i="40"/>
  <c r="JGT3" i="40"/>
  <c r="JGU3" i="40"/>
  <c r="JGV3" i="40"/>
  <c r="JGW3" i="40"/>
  <c r="JGX3" i="40"/>
  <c r="JGY3" i="40"/>
  <c r="JGZ3" i="40"/>
  <c r="JHA3" i="40"/>
  <c r="JHB3" i="40"/>
  <c r="JHC3" i="40"/>
  <c r="JHD3" i="40"/>
  <c r="JHE3" i="40"/>
  <c r="JHF3" i="40"/>
  <c r="JHG3" i="40"/>
  <c r="JHH3" i="40"/>
  <c r="JHI3" i="40"/>
  <c r="JHJ3" i="40"/>
  <c r="JHK3" i="40"/>
  <c r="JHL3" i="40"/>
  <c r="JHM3" i="40"/>
  <c r="JHN3" i="40"/>
  <c r="JHO3" i="40"/>
  <c r="JHP3" i="40"/>
  <c r="JHQ3" i="40"/>
  <c r="JHR3" i="40"/>
  <c r="JHS3" i="40"/>
  <c r="JHT3" i="40"/>
  <c r="JHU3" i="40"/>
  <c r="JHV3" i="40"/>
  <c r="JHW3" i="40"/>
  <c r="JHX3" i="40"/>
  <c r="JHY3" i="40"/>
  <c r="JHZ3" i="40"/>
  <c r="JIA3" i="40"/>
  <c r="JIB3" i="40"/>
  <c r="JIC3" i="40"/>
  <c r="JID3" i="40"/>
  <c r="JIE3" i="40"/>
  <c r="JIF3" i="40"/>
  <c r="JIG3" i="40"/>
  <c r="JIH3" i="40"/>
  <c r="JII3" i="40"/>
  <c r="JIJ3" i="40"/>
  <c r="JIK3" i="40"/>
  <c r="JIL3" i="40"/>
  <c r="JIM3" i="40"/>
  <c r="JIN3" i="40"/>
  <c r="JIO3" i="40"/>
  <c r="JIP3" i="40"/>
  <c r="JIQ3" i="40"/>
  <c r="JIR3" i="40"/>
  <c r="JIS3" i="40"/>
  <c r="JIT3" i="40"/>
  <c r="JIU3" i="40"/>
  <c r="JIV3" i="40"/>
  <c r="JIW3" i="40"/>
  <c r="JIX3" i="40"/>
  <c r="JIY3" i="40"/>
  <c r="JIZ3" i="40"/>
  <c r="JJA3" i="40"/>
  <c r="JJB3" i="40"/>
  <c r="JJC3" i="40"/>
  <c r="JJD3" i="40"/>
  <c r="JJE3" i="40"/>
  <c r="JJF3" i="40"/>
  <c r="JJG3" i="40"/>
  <c r="JJH3" i="40"/>
  <c r="JJI3" i="40"/>
  <c r="JJJ3" i="40"/>
  <c r="JJK3" i="40"/>
  <c r="JJL3" i="40"/>
  <c r="JJM3" i="40"/>
  <c r="JJN3" i="40"/>
  <c r="JJO3" i="40"/>
  <c r="JJP3" i="40"/>
  <c r="JJQ3" i="40"/>
  <c r="JJR3" i="40"/>
  <c r="JJS3" i="40"/>
  <c r="JJT3" i="40"/>
  <c r="JJU3" i="40"/>
  <c r="JJV3" i="40"/>
  <c r="JJW3" i="40"/>
  <c r="JJX3" i="40"/>
  <c r="JJY3" i="40"/>
  <c r="JJZ3" i="40"/>
  <c r="JKA3" i="40"/>
  <c r="JKB3" i="40"/>
  <c r="JKC3" i="40"/>
  <c r="JKD3" i="40"/>
  <c r="JKE3" i="40"/>
  <c r="JKF3" i="40"/>
  <c r="JKG3" i="40"/>
  <c r="JKH3" i="40"/>
  <c r="JKI3" i="40"/>
  <c r="JKJ3" i="40"/>
  <c r="JKK3" i="40"/>
  <c r="JKL3" i="40"/>
  <c r="JKM3" i="40"/>
  <c r="JKN3" i="40"/>
  <c r="JKO3" i="40"/>
  <c r="JKP3" i="40"/>
  <c r="JKQ3" i="40"/>
  <c r="JKR3" i="40"/>
  <c r="JKS3" i="40"/>
  <c r="JKT3" i="40"/>
  <c r="JKU3" i="40"/>
  <c r="JKV3" i="40"/>
  <c r="JKW3" i="40"/>
  <c r="JKX3" i="40"/>
  <c r="JKY3" i="40"/>
  <c r="JKZ3" i="40"/>
  <c r="JLA3" i="40"/>
  <c r="JLB3" i="40"/>
  <c r="JLC3" i="40"/>
  <c r="JLD3" i="40"/>
  <c r="JLE3" i="40"/>
  <c r="JLF3" i="40"/>
  <c r="JLG3" i="40"/>
  <c r="JLH3" i="40"/>
  <c r="JLI3" i="40"/>
  <c r="JLJ3" i="40"/>
  <c r="JLK3" i="40"/>
  <c r="JLL3" i="40"/>
  <c r="JLM3" i="40"/>
  <c r="JLN3" i="40"/>
  <c r="JLO3" i="40"/>
  <c r="JLP3" i="40"/>
  <c r="JLQ3" i="40"/>
  <c r="JLR3" i="40"/>
  <c r="JLS3" i="40"/>
  <c r="JLT3" i="40"/>
  <c r="JLU3" i="40"/>
  <c r="JLV3" i="40"/>
  <c r="JLW3" i="40"/>
  <c r="JLX3" i="40"/>
  <c r="JLY3" i="40"/>
  <c r="JLZ3" i="40"/>
  <c r="JMA3" i="40"/>
  <c r="JMB3" i="40"/>
  <c r="JMC3" i="40"/>
  <c r="JMD3" i="40"/>
  <c r="JME3" i="40"/>
  <c r="JMF3" i="40"/>
  <c r="JMG3" i="40"/>
  <c r="JMH3" i="40"/>
  <c r="JMI3" i="40"/>
  <c r="JMJ3" i="40"/>
  <c r="JMK3" i="40"/>
  <c r="JML3" i="40"/>
  <c r="JMM3" i="40"/>
  <c r="JMN3" i="40"/>
  <c r="JMO3" i="40"/>
  <c r="JMP3" i="40"/>
  <c r="JMQ3" i="40"/>
  <c r="JMR3" i="40"/>
  <c r="JMS3" i="40"/>
  <c r="JMT3" i="40"/>
  <c r="JMU3" i="40"/>
  <c r="JMV3" i="40"/>
  <c r="JMW3" i="40"/>
  <c r="JMX3" i="40"/>
  <c r="JMY3" i="40"/>
  <c r="JMZ3" i="40"/>
  <c r="JNA3" i="40"/>
  <c r="JNB3" i="40"/>
  <c r="JNC3" i="40"/>
  <c r="JND3" i="40"/>
  <c r="JNE3" i="40"/>
  <c r="JNF3" i="40"/>
  <c r="JNG3" i="40"/>
  <c r="JNH3" i="40"/>
  <c r="JNI3" i="40"/>
  <c r="JNJ3" i="40"/>
  <c r="JNK3" i="40"/>
  <c r="JNL3" i="40"/>
  <c r="JNM3" i="40"/>
  <c r="JNN3" i="40"/>
  <c r="JNO3" i="40"/>
  <c r="JNP3" i="40"/>
  <c r="JNQ3" i="40"/>
  <c r="JNR3" i="40"/>
  <c r="JNS3" i="40"/>
  <c r="JNT3" i="40"/>
  <c r="JNU3" i="40"/>
  <c r="JNV3" i="40"/>
  <c r="JNW3" i="40"/>
  <c r="JNX3" i="40"/>
  <c r="JNY3" i="40"/>
  <c r="JNZ3" i="40"/>
  <c r="JOA3" i="40"/>
  <c r="JOB3" i="40"/>
  <c r="JOC3" i="40"/>
  <c r="JOD3" i="40"/>
  <c r="JOE3" i="40"/>
  <c r="JOF3" i="40"/>
  <c r="JOG3" i="40"/>
  <c r="JOH3" i="40"/>
  <c r="JOI3" i="40"/>
  <c r="JOJ3" i="40"/>
  <c r="JOK3" i="40"/>
  <c r="JOL3" i="40"/>
  <c r="JOM3" i="40"/>
  <c r="JON3" i="40"/>
  <c r="JOO3" i="40"/>
  <c r="JOP3" i="40"/>
  <c r="JOQ3" i="40"/>
  <c r="JOR3" i="40"/>
  <c r="JOS3" i="40"/>
  <c r="JOT3" i="40"/>
  <c r="JOU3" i="40"/>
  <c r="JOV3" i="40"/>
  <c r="JOW3" i="40"/>
  <c r="JOX3" i="40"/>
  <c r="JOY3" i="40"/>
  <c r="JOZ3" i="40"/>
  <c r="JPA3" i="40"/>
  <c r="JPB3" i="40"/>
  <c r="JPC3" i="40"/>
  <c r="JPD3" i="40"/>
  <c r="JPE3" i="40"/>
  <c r="JPF3" i="40"/>
  <c r="JPG3" i="40"/>
  <c r="JPH3" i="40"/>
  <c r="JPI3" i="40"/>
  <c r="JPJ3" i="40"/>
  <c r="JPK3" i="40"/>
  <c r="JPL3" i="40"/>
  <c r="JPM3" i="40"/>
  <c r="JPN3" i="40"/>
  <c r="JPO3" i="40"/>
  <c r="JPP3" i="40"/>
  <c r="JPQ3" i="40"/>
  <c r="JPR3" i="40"/>
  <c r="JPS3" i="40"/>
  <c r="JPT3" i="40"/>
  <c r="JPU3" i="40"/>
  <c r="JPV3" i="40"/>
  <c r="JPW3" i="40"/>
  <c r="JPX3" i="40"/>
  <c r="JPY3" i="40"/>
  <c r="JPZ3" i="40"/>
  <c r="JQA3" i="40"/>
  <c r="JQB3" i="40"/>
  <c r="JQC3" i="40"/>
  <c r="JQD3" i="40"/>
  <c r="JQE3" i="40"/>
  <c r="JQF3" i="40"/>
  <c r="JQG3" i="40"/>
  <c r="JQH3" i="40"/>
  <c r="JQI3" i="40"/>
  <c r="JQJ3" i="40"/>
  <c r="JQK3" i="40"/>
  <c r="JQL3" i="40"/>
  <c r="JQM3" i="40"/>
  <c r="JQN3" i="40"/>
  <c r="JQO3" i="40"/>
  <c r="JQP3" i="40"/>
  <c r="JQQ3" i="40"/>
  <c r="JQR3" i="40"/>
  <c r="JQS3" i="40"/>
  <c r="JQT3" i="40"/>
  <c r="JQU3" i="40"/>
  <c r="JQV3" i="40"/>
  <c r="JQW3" i="40"/>
  <c r="JQX3" i="40"/>
  <c r="JQY3" i="40"/>
  <c r="JQZ3" i="40"/>
  <c r="JRA3" i="40"/>
  <c r="JRB3" i="40"/>
  <c r="JRC3" i="40"/>
  <c r="JRD3" i="40"/>
  <c r="JRE3" i="40"/>
  <c r="JRF3" i="40"/>
  <c r="JRG3" i="40"/>
  <c r="JRH3" i="40"/>
  <c r="JRI3" i="40"/>
  <c r="JRJ3" i="40"/>
  <c r="JRK3" i="40"/>
  <c r="JRL3" i="40"/>
  <c r="JRM3" i="40"/>
  <c r="JRN3" i="40"/>
  <c r="JRO3" i="40"/>
  <c r="JRP3" i="40"/>
  <c r="JRQ3" i="40"/>
  <c r="JRR3" i="40"/>
  <c r="JRS3" i="40"/>
  <c r="JRT3" i="40"/>
  <c r="JRU3" i="40"/>
  <c r="JRV3" i="40"/>
  <c r="JRW3" i="40"/>
  <c r="JRX3" i="40"/>
  <c r="JRY3" i="40"/>
  <c r="JRZ3" i="40"/>
  <c r="JSA3" i="40"/>
  <c r="JSB3" i="40"/>
  <c r="JSC3" i="40"/>
  <c r="JSD3" i="40"/>
  <c r="JSE3" i="40"/>
  <c r="JSF3" i="40"/>
  <c r="JSG3" i="40"/>
  <c r="JSH3" i="40"/>
  <c r="JSI3" i="40"/>
  <c r="JSJ3" i="40"/>
  <c r="JSK3" i="40"/>
  <c r="JSL3" i="40"/>
  <c r="JSM3" i="40"/>
  <c r="JSN3" i="40"/>
  <c r="JSO3" i="40"/>
  <c r="JSP3" i="40"/>
  <c r="JSQ3" i="40"/>
  <c r="JSR3" i="40"/>
  <c r="JSS3" i="40"/>
  <c r="JST3" i="40"/>
  <c r="JSU3" i="40"/>
  <c r="JSV3" i="40"/>
  <c r="JSW3" i="40"/>
  <c r="JSX3" i="40"/>
  <c r="JSY3" i="40"/>
  <c r="JSZ3" i="40"/>
  <c r="JTA3" i="40"/>
  <c r="JTB3" i="40"/>
  <c r="JTC3" i="40"/>
  <c r="JTD3" i="40"/>
  <c r="JTE3" i="40"/>
  <c r="JTF3" i="40"/>
  <c r="JTG3" i="40"/>
  <c r="JTH3" i="40"/>
  <c r="JTI3" i="40"/>
  <c r="JTJ3" i="40"/>
  <c r="JTK3" i="40"/>
  <c r="JTL3" i="40"/>
  <c r="JTM3" i="40"/>
  <c r="JTN3" i="40"/>
  <c r="JTO3" i="40"/>
  <c r="JTP3" i="40"/>
  <c r="JTQ3" i="40"/>
  <c r="JTR3" i="40"/>
  <c r="JTS3" i="40"/>
  <c r="JTT3" i="40"/>
  <c r="JTU3" i="40"/>
  <c r="JTV3" i="40"/>
  <c r="JTW3" i="40"/>
  <c r="JTX3" i="40"/>
  <c r="JTY3" i="40"/>
  <c r="JTZ3" i="40"/>
  <c r="JUA3" i="40"/>
  <c r="JUB3" i="40"/>
  <c r="JUC3" i="40"/>
  <c r="JUD3" i="40"/>
  <c r="JUE3" i="40"/>
  <c r="JUF3" i="40"/>
  <c r="JUG3" i="40"/>
  <c r="JUH3" i="40"/>
  <c r="JUI3" i="40"/>
  <c r="JUJ3" i="40"/>
  <c r="JUK3" i="40"/>
  <c r="JUL3" i="40"/>
  <c r="JUM3" i="40"/>
  <c r="JUN3" i="40"/>
  <c r="JUO3" i="40"/>
  <c r="JUP3" i="40"/>
  <c r="JUQ3" i="40"/>
  <c r="JUR3" i="40"/>
  <c r="JUS3" i="40"/>
  <c r="JUT3" i="40"/>
  <c r="JUU3" i="40"/>
  <c r="JUV3" i="40"/>
  <c r="JUW3" i="40"/>
  <c r="JUX3" i="40"/>
  <c r="JUY3" i="40"/>
  <c r="JUZ3" i="40"/>
  <c r="JVA3" i="40"/>
  <c r="JVB3" i="40"/>
  <c r="JVC3" i="40"/>
  <c r="JVD3" i="40"/>
  <c r="JVE3" i="40"/>
  <c r="JVF3" i="40"/>
  <c r="JVG3" i="40"/>
  <c r="JVH3" i="40"/>
  <c r="JVI3" i="40"/>
  <c r="JVJ3" i="40"/>
  <c r="JVK3" i="40"/>
  <c r="JVL3" i="40"/>
  <c r="JVM3" i="40"/>
  <c r="JVN3" i="40"/>
  <c r="JVO3" i="40"/>
  <c r="JVP3" i="40"/>
  <c r="JVQ3" i="40"/>
  <c r="JVR3" i="40"/>
  <c r="JVS3" i="40"/>
  <c r="JVT3" i="40"/>
  <c r="JVU3" i="40"/>
  <c r="JVV3" i="40"/>
  <c r="JVW3" i="40"/>
  <c r="JVX3" i="40"/>
  <c r="JVY3" i="40"/>
  <c r="JVZ3" i="40"/>
  <c r="JWA3" i="40"/>
  <c r="JWB3" i="40"/>
  <c r="JWC3" i="40"/>
  <c r="JWD3" i="40"/>
  <c r="JWE3" i="40"/>
  <c r="JWF3" i="40"/>
  <c r="JWG3" i="40"/>
  <c r="JWH3" i="40"/>
  <c r="JWI3" i="40"/>
  <c r="JWJ3" i="40"/>
  <c r="JWK3" i="40"/>
  <c r="JWL3" i="40"/>
  <c r="JWM3" i="40"/>
  <c r="JWN3" i="40"/>
  <c r="JWO3" i="40"/>
  <c r="JWP3" i="40"/>
  <c r="JWQ3" i="40"/>
  <c r="JWR3" i="40"/>
  <c r="JWS3" i="40"/>
  <c r="JWT3" i="40"/>
  <c r="JWU3" i="40"/>
  <c r="JWV3" i="40"/>
  <c r="JWW3" i="40"/>
  <c r="JWX3" i="40"/>
  <c r="JWY3" i="40"/>
  <c r="JWZ3" i="40"/>
  <c r="JXA3" i="40"/>
  <c r="JXB3" i="40"/>
  <c r="JXC3" i="40"/>
  <c r="JXD3" i="40"/>
  <c r="JXE3" i="40"/>
  <c r="JXF3" i="40"/>
  <c r="JXG3" i="40"/>
  <c r="JXH3" i="40"/>
  <c r="JXI3" i="40"/>
  <c r="JXJ3" i="40"/>
  <c r="JXK3" i="40"/>
  <c r="JXL3" i="40"/>
  <c r="JXM3" i="40"/>
  <c r="JXN3" i="40"/>
  <c r="JXO3" i="40"/>
  <c r="JXP3" i="40"/>
  <c r="JXQ3" i="40"/>
  <c r="JXR3" i="40"/>
  <c r="JXS3" i="40"/>
  <c r="JXT3" i="40"/>
  <c r="JXU3" i="40"/>
  <c r="JXV3" i="40"/>
  <c r="JXW3" i="40"/>
  <c r="JXX3" i="40"/>
  <c r="JXY3" i="40"/>
  <c r="JXZ3" i="40"/>
  <c r="JYA3" i="40"/>
  <c r="JYB3" i="40"/>
  <c r="JYC3" i="40"/>
  <c r="JYD3" i="40"/>
  <c r="JYE3" i="40"/>
  <c r="JYF3" i="40"/>
  <c r="JYG3" i="40"/>
  <c r="JYH3" i="40"/>
  <c r="JYI3" i="40"/>
  <c r="JYJ3" i="40"/>
  <c r="JYK3" i="40"/>
  <c r="JYL3" i="40"/>
  <c r="JYM3" i="40"/>
  <c r="JYN3" i="40"/>
  <c r="JYO3" i="40"/>
  <c r="JYP3" i="40"/>
  <c r="JYQ3" i="40"/>
  <c r="JYR3" i="40"/>
  <c r="JYS3" i="40"/>
  <c r="JYT3" i="40"/>
  <c r="JYU3" i="40"/>
  <c r="JYV3" i="40"/>
  <c r="JYW3" i="40"/>
  <c r="JYX3" i="40"/>
  <c r="JYY3" i="40"/>
  <c r="JYZ3" i="40"/>
  <c r="JZA3" i="40"/>
  <c r="JZB3" i="40"/>
  <c r="JZC3" i="40"/>
  <c r="JZD3" i="40"/>
  <c r="JZE3" i="40"/>
  <c r="JZF3" i="40"/>
  <c r="JZG3" i="40"/>
  <c r="JZH3" i="40"/>
  <c r="JZI3" i="40"/>
  <c r="JZJ3" i="40"/>
  <c r="JZK3" i="40"/>
  <c r="JZL3" i="40"/>
  <c r="JZM3" i="40"/>
  <c r="JZN3" i="40"/>
  <c r="JZO3" i="40"/>
  <c r="JZP3" i="40"/>
  <c r="JZQ3" i="40"/>
  <c r="JZR3" i="40"/>
  <c r="JZS3" i="40"/>
  <c r="JZT3" i="40"/>
  <c r="JZU3" i="40"/>
  <c r="JZV3" i="40"/>
  <c r="JZW3" i="40"/>
  <c r="JZX3" i="40"/>
  <c r="JZY3" i="40"/>
  <c r="JZZ3" i="40"/>
  <c r="KAA3" i="40"/>
  <c r="KAB3" i="40"/>
  <c r="KAC3" i="40"/>
  <c r="KAD3" i="40"/>
  <c r="KAE3" i="40"/>
  <c r="KAF3" i="40"/>
  <c r="KAG3" i="40"/>
  <c r="KAH3" i="40"/>
  <c r="KAI3" i="40"/>
  <c r="KAJ3" i="40"/>
  <c r="KAK3" i="40"/>
  <c r="KAL3" i="40"/>
  <c r="KAM3" i="40"/>
  <c r="KAN3" i="40"/>
  <c r="KAO3" i="40"/>
  <c r="KAP3" i="40"/>
  <c r="KAQ3" i="40"/>
  <c r="KAR3" i="40"/>
  <c r="KAS3" i="40"/>
  <c r="KAT3" i="40"/>
  <c r="KAU3" i="40"/>
  <c r="KAV3" i="40"/>
  <c r="KAW3" i="40"/>
  <c r="KAX3" i="40"/>
  <c r="KAY3" i="40"/>
  <c r="KAZ3" i="40"/>
  <c r="KBA3" i="40"/>
  <c r="KBB3" i="40"/>
  <c r="KBC3" i="40"/>
  <c r="KBD3" i="40"/>
  <c r="KBE3" i="40"/>
  <c r="KBF3" i="40"/>
  <c r="KBG3" i="40"/>
  <c r="KBH3" i="40"/>
  <c r="KBI3" i="40"/>
  <c r="KBJ3" i="40"/>
  <c r="KBK3" i="40"/>
  <c r="KBL3" i="40"/>
  <c r="KBM3" i="40"/>
  <c r="KBN3" i="40"/>
  <c r="KBO3" i="40"/>
  <c r="KBP3" i="40"/>
  <c r="KBQ3" i="40"/>
  <c r="KBR3" i="40"/>
  <c r="KBS3" i="40"/>
  <c r="KBT3" i="40"/>
  <c r="KBU3" i="40"/>
  <c r="KBV3" i="40"/>
  <c r="KBW3" i="40"/>
  <c r="KBX3" i="40"/>
  <c r="KBY3" i="40"/>
  <c r="KBZ3" i="40"/>
  <c r="KCA3" i="40"/>
  <c r="KCB3" i="40"/>
  <c r="KCC3" i="40"/>
  <c r="KCD3" i="40"/>
  <c r="KCE3" i="40"/>
  <c r="KCF3" i="40"/>
  <c r="KCG3" i="40"/>
  <c r="KCH3" i="40"/>
  <c r="KCI3" i="40"/>
  <c r="KCJ3" i="40"/>
  <c r="KCK3" i="40"/>
  <c r="KCL3" i="40"/>
  <c r="KCM3" i="40"/>
  <c r="KCN3" i="40"/>
  <c r="KCO3" i="40"/>
  <c r="KCP3" i="40"/>
  <c r="KCQ3" i="40"/>
  <c r="KCR3" i="40"/>
  <c r="KCS3" i="40"/>
  <c r="KCT3" i="40"/>
  <c r="KCU3" i="40"/>
  <c r="KCV3" i="40"/>
  <c r="KCW3" i="40"/>
  <c r="KCX3" i="40"/>
  <c r="KCY3" i="40"/>
  <c r="KCZ3" i="40"/>
  <c r="KDA3" i="40"/>
  <c r="KDB3" i="40"/>
  <c r="KDC3" i="40"/>
  <c r="KDD3" i="40"/>
  <c r="KDE3" i="40"/>
  <c r="KDF3" i="40"/>
  <c r="KDG3" i="40"/>
  <c r="KDH3" i="40"/>
  <c r="KDI3" i="40"/>
  <c r="KDJ3" i="40"/>
  <c r="KDK3" i="40"/>
  <c r="KDL3" i="40"/>
  <c r="KDM3" i="40"/>
  <c r="KDN3" i="40"/>
  <c r="KDO3" i="40"/>
  <c r="KDP3" i="40"/>
  <c r="KDQ3" i="40"/>
  <c r="KDR3" i="40"/>
  <c r="KDS3" i="40"/>
  <c r="KDT3" i="40"/>
  <c r="KDU3" i="40"/>
  <c r="KDV3" i="40"/>
  <c r="KDW3" i="40"/>
  <c r="KDX3" i="40"/>
  <c r="KDY3" i="40"/>
  <c r="KDZ3" i="40"/>
  <c r="KEA3" i="40"/>
  <c r="KEB3" i="40"/>
  <c r="KEC3" i="40"/>
  <c r="KED3" i="40"/>
  <c r="KEE3" i="40"/>
  <c r="KEF3" i="40"/>
  <c r="KEG3" i="40"/>
  <c r="KEH3" i="40"/>
  <c r="KEI3" i="40"/>
  <c r="KEJ3" i="40"/>
  <c r="KEK3" i="40"/>
  <c r="KEL3" i="40"/>
  <c r="KEM3" i="40"/>
  <c r="KEN3" i="40"/>
  <c r="KEO3" i="40"/>
  <c r="KEP3" i="40"/>
  <c r="KEQ3" i="40"/>
  <c r="KER3" i="40"/>
  <c r="KES3" i="40"/>
  <c r="KET3" i="40"/>
  <c r="KEU3" i="40"/>
  <c r="KEV3" i="40"/>
  <c r="KEW3" i="40"/>
  <c r="KEX3" i="40"/>
  <c r="KEY3" i="40"/>
  <c r="KEZ3" i="40"/>
  <c r="KFA3" i="40"/>
  <c r="KFB3" i="40"/>
  <c r="KFC3" i="40"/>
  <c r="KFD3" i="40"/>
  <c r="KFE3" i="40"/>
  <c r="KFF3" i="40"/>
  <c r="KFG3" i="40"/>
  <c r="KFH3" i="40"/>
  <c r="KFI3" i="40"/>
  <c r="KFJ3" i="40"/>
  <c r="KFK3" i="40"/>
  <c r="KFL3" i="40"/>
  <c r="KFM3" i="40"/>
  <c r="KFN3" i="40"/>
  <c r="KFO3" i="40"/>
  <c r="KFP3" i="40"/>
  <c r="KFQ3" i="40"/>
  <c r="KFR3" i="40"/>
  <c r="KFS3" i="40"/>
  <c r="KFT3" i="40"/>
  <c r="KFU3" i="40"/>
  <c r="KFV3" i="40"/>
  <c r="KFW3" i="40"/>
  <c r="KFX3" i="40"/>
  <c r="KFY3" i="40"/>
  <c r="KFZ3" i="40"/>
  <c r="KGA3" i="40"/>
  <c r="KGB3" i="40"/>
  <c r="KGC3" i="40"/>
  <c r="KGD3" i="40"/>
  <c r="KGE3" i="40"/>
  <c r="KGF3" i="40"/>
  <c r="KGG3" i="40"/>
  <c r="KGH3" i="40"/>
  <c r="KGI3" i="40"/>
  <c r="KGJ3" i="40"/>
  <c r="KGK3" i="40"/>
  <c r="KGL3" i="40"/>
  <c r="KGM3" i="40"/>
  <c r="KGN3" i="40"/>
  <c r="KGO3" i="40"/>
  <c r="KGP3" i="40"/>
  <c r="KGQ3" i="40"/>
  <c r="KGR3" i="40"/>
  <c r="KGS3" i="40"/>
  <c r="KGT3" i="40"/>
  <c r="KGU3" i="40"/>
  <c r="KGV3" i="40"/>
  <c r="KGW3" i="40"/>
  <c r="KGX3" i="40"/>
  <c r="KGY3" i="40"/>
  <c r="KGZ3" i="40"/>
  <c r="KHA3" i="40"/>
  <c r="KHB3" i="40"/>
  <c r="KHC3" i="40"/>
  <c r="KHD3" i="40"/>
  <c r="KHE3" i="40"/>
  <c r="KHF3" i="40"/>
  <c r="KHG3" i="40"/>
  <c r="KHH3" i="40"/>
  <c r="KHI3" i="40"/>
  <c r="KHJ3" i="40"/>
  <c r="KHK3" i="40"/>
  <c r="KHL3" i="40"/>
  <c r="KHM3" i="40"/>
  <c r="KHN3" i="40"/>
  <c r="KHO3" i="40"/>
  <c r="KHP3" i="40"/>
  <c r="KHQ3" i="40"/>
  <c r="KHR3" i="40"/>
  <c r="KHS3" i="40"/>
  <c r="KHT3" i="40"/>
  <c r="KHU3" i="40"/>
  <c r="KHV3" i="40"/>
  <c r="KHW3" i="40"/>
  <c r="KHX3" i="40"/>
  <c r="KHY3" i="40"/>
  <c r="KHZ3" i="40"/>
  <c r="KIA3" i="40"/>
  <c r="KIB3" i="40"/>
  <c r="KIC3" i="40"/>
  <c r="KID3" i="40"/>
  <c r="KIE3" i="40"/>
  <c r="KIF3" i="40"/>
  <c r="KIG3" i="40"/>
  <c r="KIH3" i="40"/>
  <c r="KII3" i="40"/>
  <c r="KIJ3" i="40"/>
  <c r="KIK3" i="40"/>
  <c r="KIL3" i="40"/>
  <c r="KIM3" i="40"/>
  <c r="KIN3" i="40"/>
  <c r="KIO3" i="40"/>
  <c r="KIP3" i="40"/>
  <c r="KIQ3" i="40"/>
  <c r="KIR3" i="40"/>
  <c r="KIS3" i="40"/>
  <c r="KIT3" i="40"/>
  <c r="KIU3" i="40"/>
  <c r="KIV3" i="40"/>
  <c r="KIW3" i="40"/>
  <c r="KIX3" i="40"/>
  <c r="KIY3" i="40"/>
  <c r="KIZ3" i="40"/>
  <c r="KJA3" i="40"/>
  <c r="KJB3" i="40"/>
  <c r="KJC3" i="40"/>
  <c r="KJD3" i="40"/>
  <c r="KJE3" i="40"/>
  <c r="KJF3" i="40"/>
  <c r="KJG3" i="40"/>
  <c r="KJH3" i="40"/>
  <c r="KJI3" i="40"/>
  <c r="KJJ3" i="40"/>
  <c r="KJK3" i="40"/>
  <c r="KJL3" i="40"/>
  <c r="KJM3" i="40"/>
  <c r="KJN3" i="40"/>
  <c r="KJO3" i="40"/>
  <c r="KJP3" i="40"/>
  <c r="KJQ3" i="40"/>
  <c r="KJR3" i="40"/>
  <c r="KJS3" i="40"/>
  <c r="KJT3" i="40"/>
  <c r="KJU3" i="40"/>
  <c r="KJV3" i="40"/>
  <c r="KJW3" i="40"/>
  <c r="KJX3" i="40"/>
  <c r="KJY3" i="40"/>
  <c r="KJZ3" i="40"/>
  <c r="KKA3" i="40"/>
  <c r="KKB3" i="40"/>
  <c r="KKC3" i="40"/>
  <c r="KKD3" i="40"/>
  <c r="KKE3" i="40"/>
  <c r="KKF3" i="40"/>
  <c r="KKG3" i="40"/>
  <c r="KKH3" i="40"/>
  <c r="KKI3" i="40"/>
  <c r="KKJ3" i="40"/>
  <c r="KKK3" i="40"/>
  <c r="KKL3" i="40"/>
  <c r="KKM3" i="40"/>
  <c r="KKN3" i="40"/>
  <c r="KKO3" i="40"/>
  <c r="KKP3" i="40"/>
  <c r="KKQ3" i="40"/>
  <c r="KKR3" i="40"/>
  <c r="KKS3" i="40"/>
  <c r="KKT3" i="40"/>
  <c r="KKU3" i="40"/>
  <c r="KKV3" i="40"/>
  <c r="KKW3" i="40"/>
  <c r="KKX3" i="40"/>
  <c r="KKY3" i="40"/>
  <c r="KKZ3" i="40"/>
  <c r="KLA3" i="40"/>
  <c r="KLB3" i="40"/>
  <c r="KLC3" i="40"/>
  <c r="KLD3" i="40"/>
  <c r="KLE3" i="40"/>
  <c r="KLF3" i="40"/>
  <c r="KLG3" i="40"/>
  <c r="KLH3" i="40"/>
  <c r="KLI3" i="40"/>
  <c r="KLJ3" i="40"/>
  <c r="KLK3" i="40"/>
  <c r="KLL3" i="40"/>
  <c r="KLM3" i="40"/>
  <c r="KLN3" i="40"/>
  <c r="KLO3" i="40"/>
  <c r="KLP3" i="40"/>
  <c r="KLQ3" i="40"/>
  <c r="KLR3" i="40"/>
  <c r="KLS3" i="40"/>
  <c r="KLT3" i="40"/>
  <c r="KLU3" i="40"/>
  <c r="KLV3" i="40"/>
  <c r="KLW3" i="40"/>
  <c r="KLX3" i="40"/>
  <c r="KLY3" i="40"/>
  <c r="KLZ3" i="40"/>
  <c r="KMA3" i="40"/>
  <c r="KMB3" i="40"/>
  <c r="KMC3" i="40"/>
  <c r="KMD3" i="40"/>
  <c r="KME3" i="40"/>
  <c r="KMF3" i="40"/>
  <c r="KMG3" i="40"/>
  <c r="KMH3" i="40"/>
  <c r="KMI3" i="40"/>
  <c r="KMJ3" i="40"/>
  <c r="KMK3" i="40"/>
  <c r="KML3" i="40"/>
  <c r="KMM3" i="40"/>
  <c r="KMN3" i="40"/>
  <c r="KMO3" i="40"/>
  <c r="KMP3" i="40"/>
  <c r="KMQ3" i="40"/>
  <c r="KMR3" i="40"/>
  <c r="KMS3" i="40"/>
  <c r="KMT3" i="40"/>
  <c r="KMU3" i="40"/>
  <c r="KMV3" i="40"/>
  <c r="KMW3" i="40"/>
  <c r="KMX3" i="40"/>
  <c r="KMY3" i="40"/>
  <c r="KMZ3" i="40"/>
  <c r="KNA3" i="40"/>
  <c r="KNB3" i="40"/>
  <c r="KNC3" i="40"/>
  <c r="KND3" i="40"/>
  <c r="KNE3" i="40"/>
  <c r="KNF3" i="40"/>
  <c r="KNG3" i="40"/>
  <c r="KNH3" i="40"/>
  <c r="KNI3" i="40"/>
  <c r="KNJ3" i="40"/>
  <c r="KNK3" i="40"/>
  <c r="KNL3" i="40"/>
  <c r="KNM3" i="40"/>
  <c r="KNN3" i="40"/>
  <c r="KNO3" i="40"/>
  <c r="KNP3" i="40"/>
  <c r="KNQ3" i="40"/>
  <c r="KNR3" i="40"/>
  <c r="KNS3" i="40"/>
  <c r="KNT3" i="40"/>
  <c r="KNU3" i="40"/>
  <c r="KNV3" i="40"/>
  <c r="KNW3" i="40"/>
  <c r="KNX3" i="40"/>
  <c r="KNY3" i="40"/>
  <c r="KNZ3" i="40"/>
  <c r="KOA3" i="40"/>
  <c r="KOB3" i="40"/>
  <c r="KOC3" i="40"/>
  <c r="KOD3" i="40"/>
  <c r="KOE3" i="40"/>
  <c r="KOF3" i="40"/>
  <c r="KOG3" i="40"/>
  <c r="KOH3" i="40"/>
  <c r="KOI3" i="40"/>
  <c r="KOJ3" i="40"/>
  <c r="KOK3" i="40"/>
  <c r="KOL3" i="40"/>
  <c r="KOM3" i="40"/>
  <c r="KON3" i="40"/>
  <c r="KOO3" i="40"/>
  <c r="KOP3" i="40"/>
  <c r="KOQ3" i="40"/>
  <c r="KOR3" i="40"/>
  <c r="KOS3" i="40"/>
  <c r="KOT3" i="40"/>
  <c r="KOU3" i="40"/>
  <c r="KOV3" i="40"/>
  <c r="KOW3" i="40"/>
  <c r="KOX3" i="40"/>
  <c r="KOY3" i="40"/>
  <c r="KOZ3" i="40"/>
  <c r="KPA3" i="40"/>
  <c r="KPB3" i="40"/>
  <c r="KPC3" i="40"/>
  <c r="KPD3" i="40"/>
  <c r="KPE3" i="40"/>
  <c r="KPF3" i="40"/>
  <c r="KPG3" i="40"/>
  <c r="KPH3" i="40"/>
  <c r="KPI3" i="40"/>
  <c r="KPJ3" i="40"/>
  <c r="KPK3" i="40"/>
  <c r="KPL3" i="40"/>
  <c r="KPM3" i="40"/>
  <c r="KPN3" i="40"/>
  <c r="KPO3" i="40"/>
  <c r="KPP3" i="40"/>
  <c r="KPQ3" i="40"/>
  <c r="KPR3" i="40"/>
  <c r="KPS3" i="40"/>
  <c r="KPT3" i="40"/>
  <c r="KPU3" i="40"/>
  <c r="KPV3" i="40"/>
  <c r="KPW3" i="40"/>
  <c r="KPX3" i="40"/>
  <c r="KPY3" i="40"/>
  <c r="KPZ3" i="40"/>
  <c r="KQA3" i="40"/>
  <c r="KQB3" i="40"/>
  <c r="KQC3" i="40"/>
  <c r="KQD3" i="40"/>
  <c r="KQE3" i="40"/>
  <c r="KQF3" i="40"/>
  <c r="KQG3" i="40"/>
  <c r="KQH3" i="40"/>
  <c r="KQI3" i="40"/>
  <c r="KQJ3" i="40"/>
  <c r="KQK3" i="40"/>
  <c r="KQL3" i="40"/>
  <c r="KQM3" i="40"/>
  <c r="KQN3" i="40"/>
  <c r="KQO3" i="40"/>
  <c r="KQP3" i="40"/>
  <c r="KQQ3" i="40"/>
  <c r="KQR3" i="40"/>
  <c r="KQS3" i="40"/>
  <c r="KQT3" i="40"/>
  <c r="KQU3" i="40"/>
  <c r="KQV3" i="40"/>
  <c r="KQW3" i="40"/>
  <c r="KQX3" i="40"/>
  <c r="KQY3" i="40"/>
  <c r="KQZ3" i="40"/>
  <c r="KRA3" i="40"/>
  <c r="KRB3" i="40"/>
  <c r="KRC3" i="40"/>
  <c r="KRD3" i="40"/>
  <c r="KRE3" i="40"/>
  <c r="KRF3" i="40"/>
  <c r="KRG3" i="40"/>
  <c r="KRH3" i="40"/>
  <c r="KRI3" i="40"/>
  <c r="KRJ3" i="40"/>
  <c r="KRK3" i="40"/>
  <c r="KRL3" i="40"/>
  <c r="KRM3" i="40"/>
  <c r="KRN3" i="40"/>
  <c r="KRO3" i="40"/>
  <c r="KRP3" i="40"/>
  <c r="KRQ3" i="40"/>
  <c r="KRR3" i="40"/>
  <c r="KRS3" i="40"/>
  <c r="KRT3" i="40"/>
  <c r="KRU3" i="40"/>
  <c r="KRV3" i="40"/>
  <c r="KRW3" i="40"/>
  <c r="KRX3" i="40"/>
  <c r="KRY3" i="40"/>
  <c r="KRZ3" i="40"/>
  <c r="KSA3" i="40"/>
  <c r="KSB3" i="40"/>
  <c r="KSC3" i="40"/>
  <c r="KSD3" i="40"/>
  <c r="KSE3" i="40"/>
  <c r="KSF3" i="40"/>
  <c r="KSG3" i="40"/>
  <c r="KSH3" i="40"/>
  <c r="KSI3" i="40"/>
  <c r="KSJ3" i="40"/>
  <c r="KSK3" i="40"/>
  <c r="KSL3" i="40"/>
  <c r="KSM3" i="40"/>
  <c r="KSN3" i="40"/>
  <c r="KSO3" i="40"/>
  <c r="KSP3" i="40"/>
  <c r="KSQ3" i="40"/>
  <c r="KSR3" i="40"/>
  <c r="KSS3" i="40"/>
  <c r="KST3" i="40"/>
  <c r="KSU3" i="40"/>
  <c r="KSV3" i="40"/>
  <c r="KSW3" i="40"/>
  <c r="KSX3" i="40"/>
  <c r="KSY3" i="40"/>
  <c r="KSZ3" i="40"/>
  <c r="KTA3" i="40"/>
  <c r="KTB3" i="40"/>
  <c r="KTC3" i="40"/>
  <c r="KTD3" i="40"/>
  <c r="KTE3" i="40"/>
  <c r="KTF3" i="40"/>
  <c r="KTG3" i="40"/>
  <c r="KTH3" i="40"/>
  <c r="KTI3" i="40"/>
  <c r="KTJ3" i="40"/>
  <c r="KTK3" i="40"/>
  <c r="KTL3" i="40"/>
  <c r="KTM3" i="40"/>
  <c r="KTN3" i="40"/>
  <c r="KTO3" i="40"/>
  <c r="KTP3" i="40"/>
  <c r="KTQ3" i="40"/>
  <c r="KTR3" i="40"/>
  <c r="KTS3" i="40"/>
  <c r="KTT3" i="40"/>
  <c r="KTU3" i="40"/>
  <c r="KTV3" i="40"/>
  <c r="KTW3" i="40"/>
  <c r="KTX3" i="40"/>
  <c r="KTY3" i="40"/>
  <c r="KTZ3" i="40"/>
  <c r="KUA3" i="40"/>
  <c r="KUB3" i="40"/>
  <c r="KUC3" i="40"/>
  <c r="KUD3" i="40"/>
  <c r="KUE3" i="40"/>
  <c r="KUF3" i="40"/>
  <c r="KUG3" i="40"/>
  <c r="KUH3" i="40"/>
  <c r="KUI3" i="40"/>
  <c r="KUJ3" i="40"/>
  <c r="KUK3" i="40"/>
  <c r="KUL3" i="40"/>
  <c r="KUM3" i="40"/>
  <c r="KUN3" i="40"/>
  <c r="KUO3" i="40"/>
  <c r="KUP3" i="40"/>
  <c r="KUQ3" i="40"/>
  <c r="KUR3" i="40"/>
  <c r="KUS3" i="40"/>
  <c r="KUT3" i="40"/>
  <c r="KUU3" i="40"/>
  <c r="KUV3" i="40"/>
  <c r="KUW3" i="40"/>
  <c r="KUX3" i="40"/>
  <c r="KUY3" i="40"/>
  <c r="KUZ3" i="40"/>
  <c r="KVA3" i="40"/>
  <c r="KVB3" i="40"/>
  <c r="KVC3" i="40"/>
  <c r="KVD3" i="40"/>
  <c r="KVE3" i="40"/>
  <c r="KVF3" i="40"/>
  <c r="KVG3" i="40"/>
  <c r="KVH3" i="40"/>
  <c r="KVI3" i="40"/>
  <c r="KVJ3" i="40"/>
  <c r="KVK3" i="40"/>
  <c r="KVL3" i="40"/>
  <c r="KVM3" i="40"/>
  <c r="KVN3" i="40"/>
  <c r="KVO3" i="40"/>
  <c r="KVP3" i="40"/>
  <c r="KVQ3" i="40"/>
  <c r="KVR3" i="40"/>
  <c r="KVS3" i="40"/>
  <c r="KVT3" i="40"/>
  <c r="KVU3" i="40"/>
  <c r="KVV3" i="40"/>
  <c r="KVW3" i="40"/>
  <c r="KVX3" i="40"/>
  <c r="KVY3" i="40"/>
  <c r="KVZ3" i="40"/>
  <c r="KWA3" i="40"/>
  <c r="KWB3" i="40"/>
  <c r="KWC3" i="40"/>
  <c r="KWD3" i="40"/>
  <c r="KWE3" i="40"/>
  <c r="KWF3" i="40"/>
  <c r="KWG3" i="40"/>
  <c r="KWH3" i="40"/>
  <c r="KWI3" i="40"/>
  <c r="KWJ3" i="40"/>
  <c r="KWK3" i="40"/>
  <c r="KWL3" i="40"/>
  <c r="KWM3" i="40"/>
  <c r="KWN3" i="40"/>
  <c r="KWO3" i="40"/>
  <c r="KWP3" i="40"/>
  <c r="KWQ3" i="40"/>
  <c r="KWR3" i="40"/>
  <c r="KWS3" i="40"/>
  <c r="KWT3" i="40"/>
  <c r="KWU3" i="40"/>
  <c r="KWV3" i="40"/>
  <c r="KWW3" i="40"/>
  <c r="KWX3" i="40"/>
  <c r="KWY3" i="40"/>
  <c r="KWZ3" i="40"/>
  <c r="KXA3" i="40"/>
  <c r="KXB3" i="40"/>
  <c r="KXC3" i="40"/>
  <c r="KXD3" i="40"/>
  <c r="KXE3" i="40"/>
  <c r="KXF3" i="40"/>
  <c r="KXG3" i="40"/>
  <c r="KXH3" i="40"/>
  <c r="KXI3" i="40"/>
  <c r="KXJ3" i="40"/>
  <c r="KXK3" i="40"/>
  <c r="KXL3" i="40"/>
  <c r="KXM3" i="40"/>
  <c r="KXN3" i="40"/>
  <c r="KXO3" i="40"/>
  <c r="KXP3" i="40"/>
  <c r="KXQ3" i="40"/>
  <c r="KXR3" i="40"/>
  <c r="KXS3" i="40"/>
  <c r="KXT3" i="40"/>
  <c r="KXU3" i="40"/>
  <c r="KXV3" i="40"/>
  <c r="KXW3" i="40"/>
  <c r="KXX3" i="40"/>
  <c r="KXY3" i="40"/>
  <c r="KXZ3" i="40"/>
  <c r="KYA3" i="40"/>
  <c r="KYB3" i="40"/>
  <c r="KYC3" i="40"/>
  <c r="KYD3" i="40"/>
  <c r="KYE3" i="40"/>
  <c r="KYF3" i="40"/>
  <c r="KYG3" i="40"/>
  <c r="KYH3" i="40"/>
  <c r="KYI3" i="40"/>
  <c r="KYJ3" i="40"/>
  <c r="KYK3" i="40"/>
  <c r="KYL3" i="40"/>
  <c r="KYM3" i="40"/>
  <c r="KYN3" i="40"/>
  <c r="KYO3" i="40"/>
  <c r="KYP3" i="40"/>
  <c r="KYQ3" i="40"/>
  <c r="KYR3" i="40"/>
  <c r="KYS3" i="40"/>
  <c r="KYT3" i="40"/>
  <c r="KYU3" i="40"/>
  <c r="KYV3" i="40"/>
  <c r="KYW3" i="40"/>
  <c r="KYX3" i="40"/>
  <c r="KYY3" i="40"/>
  <c r="KYZ3" i="40"/>
  <c r="KZA3" i="40"/>
  <c r="KZB3" i="40"/>
  <c r="KZC3" i="40"/>
  <c r="KZD3" i="40"/>
  <c r="KZE3" i="40"/>
  <c r="KZF3" i="40"/>
  <c r="KZG3" i="40"/>
  <c r="KZH3" i="40"/>
  <c r="KZI3" i="40"/>
  <c r="KZJ3" i="40"/>
  <c r="KZK3" i="40"/>
  <c r="KZL3" i="40"/>
  <c r="KZM3" i="40"/>
  <c r="KZN3" i="40"/>
  <c r="KZO3" i="40"/>
  <c r="KZP3" i="40"/>
  <c r="KZQ3" i="40"/>
  <c r="KZR3" i="40"/>
  <c r="KZS3" i="40"/>
  <c r="KZT3" i="40"/>
  <c r="KZU3" i="40"/>
  <c r="KZV3" i="40"/>
  <c r="KZW3" i="40"/>
  <c r="KZX3" i="40"/>
  <c r="KZY3" i="40"/>
  <c r="KZZ3" i="40"/>
  <c r="LAA3" i="40"/>
  <c r="LAB3" i="40"/>
  <c r="LAC3" i="40"/>
  <c r="LAD3" i="40"/>
  <c r="LAE3" i="40"/>
  <c r="LAF3" i="40"/>
  <c r="LAG3" i="40"/>
  <c r="LAH3" i="40"/>
  <c r="LAI3" i="40"/>
  <c r="LAJ3" i="40"/>
  <c r="LAK3" i="40"/>
  <c r="LAL3" i="40"/>
  <c r="LAM3" i="40"/>
  <c r="LAN3" i="40"/>
  <c r="LAO3" i="40"/>
  <c r="LAP3" i="40"/>
  <c r="LAQ3" i="40"/>
  <c r="LAR3" i="40"/>
  <c r="LAS3" i="40"/>
  <c r="LAT3" i="40"/>
  <c r="LAU3" i="40"/>
  <c r="LAV3" i="40"/>
  <c r="LAW3" i="40"/>
  <c r="LAX3" i="40"/>
  <c r="LAY3" i="40"/>
  <c r="LAZ3" i="40"/>
  <c r="LBA3" i="40"/>
  <c r="LBB3" i="40"/>
  <c r="LBC3" i="40"/>
  <c r="LBD3" i="40"/>
  <c r="LBE3" i="40"/>
  <c r="LBF3" i="40"/>
  <c r="LBG3" i="40"/>
  <c r="LBH3" i="40"/>
  <c r="LBI3" i="40"/>
  <c r="LBJ3" i="40"/>
  <c r="LBK3" i="40"/>
  <c r="LBL3" i="40"/>
  <c r="LBM3" i="40"/>
  <c r="LBN3" i="40"/>
  <c r="LBO3" i="40"/>
  <c r="LBP3" i="40"/>
  <c r="LBQ3" i="40"/>
  <c r="LBR3" i="40"/>
  <c r="LBS3" i="40"/>
  <c r="LBT3" i="40"/>
  <c r="LBU3" i="40"/>
  <c r="LBV3" i="40"/>
  <c r="LBW3" i="40"/>
  <c r="LBX3" i="40"/>
  <c r="LBY3" i="40"/>
  <c r="LBZ3" i="40"/>
  <c r="LCA3" i="40"/>
  <c r="LCB3" i="40"/>
  <c r="LCC3" i="40"/>
  <c r="LCD3" i="40"/>
  <c r="LCE3" i="40"/>
  <c r="LCF3" i="40"/>
  <c r="LCG3" i="40"/>
  <c r="LCH3" i="40"/>
  <c r="LCI3" i="40"/>
  <c r="LCJ3" i="40"/>
  <c r="LCK3" i="40"/>
  <c r="LCL3" i="40"/>
  <c r="LCM3" i="40"/>
  <c r="LCN3" i="40"/>
  <c r="LCO3" i="40"/>
  <c r="LCP3" i="40"/>
  <c r="LCQ3" i="40"/>
  <c r="LCR3" i="40"/>
  <c r="LCS3" i="40"/>
  <c r="LCT3" i="40"/>
  <c r="LCU3" i="40"/>
  <c r="LCV3" i="40"/>
  <c r="LCW3" i="40"/>
  <c r="LCX3" i="40"/>
  <c r="LCY3" i="40"/>
  <c r="LCZ3" i="40"/>
  <c r="LDA3" i="40"/>
  <c r="LDB3" i="40"/>
  <c r="LDC3" i="40"/>
  <c r="LDD3" i="40"/>
  <c r="LDE3" i="40"/>
  <c r="LDF3" i="40"/>
  <c r="LDG3" i="40"/>
  <c r="LDH3" i="40"/>
  <c r="LDI3" i="40"/>
  <c r="LDJ3" i="40"/>
  <c r="LDK3" i="40"/>
  <c r="LDL3" i="40"/>
  <c r="LDM3" i="40"/>
  <c r="LDN3" i="40"/>
  <c r="LDO3" i="40"/>
  <c r="LDP3" i="40"/>
  <c r="LDQ3" i="40"/>
  <c r="LDR3" i="40"/>
  <c r="LDS3" i="40"/>
  <c r="LDT3" i="40"/>
  <c r="LDU3" i="40"/>
  <c r="LDV3" i="40"/>
  <c r="LDW3" i="40"/>
  <c r="LDX3" i="40"/>
  <c r="LDY3" i="40"/>
  <c r="LDZ3" i="40"/>
  <c r="LEA3" i="40"/>
  <c r="LEB3" i="40"/>
  <c r="LEC3" i="40"/>
  <c r="LED3" i="40"/>
  <c r="LEE3" i="40"/>
  <c r="LEF3" i="40"/>
  <c r="LEG3" i="40"/>
  <c r="LEH3" i="40"/>
  <c r="LEI3" i="40"/>
  <c r="LEJ3" i="40"/>
  <c r="LEK3" i="40"/>
  <c r="LEL3" i="40"/>
  <c r="LEM3" i="40"/>
  <c r="LEN3" i="40"/>
  <c r="LEO3" i="40"/>
  <c r="LEP3" i="40"/>
  <c r="LEQ3" i="40"/>
  <c r="LER3" i="40"/>
  <c r="LES3" i="40"/>
  <c r="LET3" i="40"/>
  <c r="LEU3" i="40"/>
  <c r="LEV3" i="40"/>
  <c r="LEW3" i="40"/>
  <c r="LEX3" i="40"/>
  <c r="LEY3" i="40"/>
  <c r="LEZ3" i="40"/>
  <c r="LFA3" i="40"/>
  <c r="LFB3" i="40"/>
  <c r="LFC3" i="40"/>
  <c r="LFD3" i="40"/>
  <c r="LFE3" i="40"/>
  <c r="LFF3" i="40"/>
  <c r="LFG3" i="40"/>
  <c r="LFH3" i="40"/>
  <c r="LFI3" i="40"/>
  <c r="LFJ3" i="40"/>
  <c r="LFK3" i="40"/>
  <c r="LFL3" i="40"/>
  <c r="LFM3" i="40"/>
  <c r="LFN3" i="40"/>
  <c r="LFO3" i="40"/>
  <c r="LFP3" i="40"/>
  <c r="LFQ3" i="40"/>
  <c r="LFR3" i="40"/>
  <c r="LFS3" i="40"/>
  <c r="LFT3" i="40"/>
  <c r="LFU3" i="40"/>
  <c r="LFV3" i="40"/>
  <c r="LFW3" i="40"/>
  <c r="LFX3" i="40"/>
  <c r="LFY3" i="40"/>
  <c r="LFZ3" i="40"/>
  <c r="LGA3" i="40"/>
  <c r="LGB3" i="40"/>
  <c r="LGC3" i="40"/>
  <c r="LGD3" i="40"/>
  <c r="LGE3" i="40"/>
  <c r="LGF3" i="40"/>
  <c r="LGG3" i="40"/>
  <c r="LGH3" i="40"/>
  <c r="LGI3" i="40"/>
  <c r="LGJ3" i="40"/>
  <c r="LGK3" i="40"/>
  <c r="LGL3" i="40"/>
  <c r="LGM3" i="40"/>
  <c r="LGN3" i="40"/>
  <c r="LGO3" i="40"/>
  <c r="LGP3" i="40"/>
  <c r="LGQ3" i="40"/>
  <c r="LGR3" i="40"/>
  <c r="LGS3" i="40"/>
  <c r="LGT3" i="40"/>
  <c r="LGU3" i="40"/>
  <c r="LGV3" i="40"/>
  <c r="LGW3" i="40"/>
  <c r="LGX3" i="40"/>
  <c r="LGY3" i="40"/>
  <c r="LGZ3" i="40"/>
  <c r="LHA3" i="40"/>
  <c r="LHB3" i="40"/>
  <c r="LHC3" i="40"/>
  <c r="LHD3" i="40"/>
  <c r="LHE3" i="40"/>
  <c r="LHF3" i="40"/>
  <c r="LHG3" i="40"/>
  <c r="LHH3" i="40"/>
  <c r="LHI3" i="40"/>
  <c r="LHJ3" i="40"/>
  <c r="LHK3" i="40"/>
  <c r="LHL3" i="40"/>
  <c r="LHM3" i="40"/>
  <c r="LHN3" i="40"/>
  <c r="LHO3" i="40"/>
  <c r="LHP3" i="40"/>
  <c r="LHQ3" i="40"/>
  <c r="LHR3" i="40"/>
  <c r="LHS3" i="40"/>
  <c r="LHT3" i="40"/>
  <c r="LHU3" i="40"/>
  <c r="LHV3" i="40"/>
  <c r="LHW3" i="40"/>
  <c r="LHX3" i="40"/>
  <c r="LHY3" i="40"/>
  <c r="LHZ3" i="40"/>
  <c r="LIA3" i="40"/>
  <c r="LIB3" i="40"/>
  <c r="LIC3" i="40"/>
  <c r="LID3" i="40"/>
  <c r="LIE3" i="40"/>
  <c r="LIF3" i="40"/>
  <c r="LIG3" i="40"/>
  <c r="LIH3" i="40"/>
  <c r="LII3" i="40"/>
  <c r="LIJ3" i="40"/>
  <c r="LIK3" i="40"/>
  <c r="LIL3" i="40"/>
  <c r="LIM3" i="40"/>
  <c r="LIN3" i="40"/>
  <c r="LIO3" i="40"/>
  <c r="LIP3" i="40"/>
  <c r="LIQ3" i="40"/>
  <c r="LIR3" i="40"/>
  <c r="LIS3" i="40"/>
  <c r="LIT3" i="40"/>
  <c r="LIU3" i="40"/>
  <c r="LIV3" i="40"/>
  <c r="LIW3" i="40"/>
  <c r="LIX3" i="40"/>
  <c r="LIY3" i="40"/>
  <c r="LIZ3" i="40"/>
  <c r="LJA3" i="40"/>
  <c r="LJB3" i="40"/>
  <c r="LJC3" i="40"/>
  <c r="LJD3" i="40"/>
  <c r="LJE3" i="40"/>
  <c r="LJF3" i="40"/>
  <c r="LJG3" i="40"/>
  <c r="LJH3" i="40"/>
  <c r="LJI3" i="40"/>
  <c r="LJJ3" i="40"/>
  <c r="LJK3" i="40"/>
  <c r="LJL3" i="40"/>
  <c r="LJM3" i="40"/>
  <c r="LJN3" i="40"/>
  <c r="LJO3" i="40"/>
  <c r="LJP3" i="40"/>
  <c r="LJQ3" i="40"/>
  <c r="LJR3" i="40"/>
  <c r="LJS3" i="40"/>
  <c r="LJT3" i="40"/>
  <c r="LJU3" i="40"/>
  <c r="LJV3" i="40"/>
  <c r="LJW3" i="40"/>
  <c r="LJX3" i="40"/>
  <c r="LJY3" i="40"/>
  <c r="LJZ3" i="40"/>
  <c r="LKA3" i="40"/>
  <c r="LKB3" i="40"/>
  <c r="LKC3" i="40"/>
  <c r="LKD3" i="40"/>
  <c r="LKE3" i="40"/>
  <c r="LKF3" i="40"/>
  <c r="LKG3" i="40"/>
  <c r="LKH3" i="40"/>
  <c r="LKI3" i="40"/>
  <c r="LKJ3" i="40"/>
  <c r="LKK3" i="40"/>
  <c r="LKL3" i="40"/>
  <c r="LKM3" i="40"/>
  <c r="LKN3" i="40"/>
  <c r="LKO3" i="40"/>
  <c r="LKP3" i="40"/>
  <c r="LKQ3" i="40"/>
  <c r="LKR3" i="40"/>
  <c r="LKS3" i="40"/>
  <c r="LKT3" i="40"/>
  <c r="LKU3" i="40"/>
  <c r="LKV3" i="40"/>
  <c r="LKW3" i="40"/>
  <c r="LKX3" i="40"/>
  <c r="LKY3" i="40"/>
  <c r="LKZ3" i="40"/>
  <c r="LLA3" i="40"/>
  <c r="LLB3" i="40"/>
  <c r="LLC3" i="40"/>
  <c r="LLD3" i="40"/>
  <c r="LLE3" i="40"/>
  <c r="LLF3" i="40"/>
  <c r="LLG3" i="40"/>
  <c r="LLH3" i="40"/>
  <c r="LLI3" i="40"/>
  <c r="LLJ3" i="40"/>
  <c r="LLK3" i="40"/>
  <c r="LLL3" i="40"/>
  <c r="LLM3" i="40"/>
  <c r="LLN3" i="40"/>
  <c r="LLO3" i="40"/>
  <c r="LLP3" i="40"/>
  <c r="LLQ3" i="40"/>
  <c r="LLR3" i="40"/>
  <c r="LLS3" i="40"/>
  <c r="LLT3" i="40"/>
  <c r="LLU3" i="40"/>
  <c r="LLV3" i="40"/>
  <c r="LLW3" i="40"/>
  <c r="LLX3" i="40"/>
  <c r="LLY3" i="40"/>
  <c r="LLZ3" i="40"/>
  <c r="LMA3" i="40"/>
  <c r="LMB3" i="40"/>
  <c r="LMC3" i="40"/>
  <c r="LMD3" i="40"/>
  <c r="LME3" i="40"/>
  <c r="LMF3" i="40"/>
  <c r="LMG3" i="40"/>
  <c r="LMH3" i="40"/>
  <c r="LMI3" i="40"/>
  <c r="LMJ3" i="40"/>
  <c r="LMK3" i="40"/>
  <c r="LML3" i="40"/>
  <c r="LMM3" i="40"/>
  <c r="LMN3" i="40"/>
  <c r="LMO3" i="40"/>
  <c r="LMP3" i="40"/>
  <c r="LMQ3" i="40"/>
  <c r="LMR3" i="40"/>
  <c r="LMS3" i="40"/>
  <c r="LMT3" i="40"/>
  <c r="LMU3" i="40"/>
  <c r="LMV3" i="40"/>
  <c r="LMW3" i="40"/>
  <c r="LMX3" i="40"/>
  <c r="LMY3" i="40"/>
  <c r="LMZ3" i="40"/>
  <c r="LNA3" i="40"/>
  <c r="LNB3" i="40"/>
  <c r="LNC3" i="40"/>
  <c r="LND3" i="40"/>
  <c r="LNE3" i="40"/>
  <c r="LNF3" i="40"/>
  <c r="LNG3" i="40"/>
  <c r="LNH3" i="40"/>
  <c r="LNI3" i="40"/>
  <c r="LNJ3" i="40"/>
  <c r="LNK3" i="40"/>
  <c r="LNL3" i="40"/>
  <c r="LNM3" i="40"/>
  <c r="LNN3" i="40"/>
  <c r="LNO3" i="40"/>
  <c r="LNP3" i="40"/>
  <c r="LNQ3" i="40"/>
  <c r="LNR3" i="40"/>
  <c r="LNS3" i="40"/>
  <c r="LNT3" i="40"/>
  <c r="LNU3" i="40"/>
  <c r="LNV3" i="40"/>
  <c r="LNW3" i="40"/>
  <c r="LNX3" i="40"/>
  <c r="LNY3" i="40"/>
  <c r="LNZ3" i="40"/>
  <c r="LOA3" i="40"/>
  <c r="LOB3" i="40"/>
  <c r="LOC3" i="40"/>
  <c r="LOD3" i="40"/>
  <c r="LOE3" i="40"/>
  <c r="LOF3" i="40"/>
  <c r="LOG3" i="40"/>
  <c r="LOH3" i="40"/>
  <c r="LOI3" i="40"/>
  <c r="LOJ3" i="40"/>
  <c r="LOK3" i="40"/>
  <c r="LOL3" i="40"/>
  <c r="LOM3" i="40"/>
  <c r="LON3" i="40"/>
  <c r="LOO3" i="40"/>
  <c r="LOP3" i="40"/>
  <c r="LOQ3" i="40"/>
  <c r="LOR3" i="40"/>
  <c r="LOS3" i="40"/>
  <c r="LOT3" i="40"/>
  <c r="LOU3" i="40"/>
  <c r="LOV3" i="40"/>
  <c r="LOW3" i="40"/>
  <c r="LOX3" i="40"/>
  <c r="LOY3" i="40"/>
  <c r="LOZ3" i="40"/>
  <c r="LPA3" i="40"/>
  <c r="LPB3" i="40"/>
  <c r="LPC3" i="40"/>
  <c r="LPD3" i="40"/>
  <c r="LPE3" i="40"/>
  <c r="LPF3" i="40"/>
  <c r="LPG3" i="40"/>
  <c r="LPH3" i="40"/>
  <c r="LPI3" i="40"/>
  <c r="LPJ3" i="40"/>
  <c r="LPK3" i="40"/>
  <c r="LPL3" i="40"/>
  <c r="LPM3" i="40"/>
  <c r="LPN3" i="40"/>
  <c r="LPO3" i="40"/>
  <c r="LPP3" i="40"/>
  <c r="LPQ3" i="40"/>
  <c r="LPR3" i="40"/>
  <c r="LPS3" i="40"/>
  <c r="LPT3" i="40"/>
  <c r="LPU3" i="40"/>
  <c r="LPV3" i="40"/>
  <c r="LPW3" i="40"/>
  <c r="LPX3" i="40"/>
  <c r="LPY3" i="40"/>
  <c r="LPZ3" i="40"/>
  <c r="LQA3" i="40"/>
  <c r="LQB3" i="40"/>
  <c r="LQC3" i="40"/>
  <c r="LQD3" i="40"/>
  <c r="LQE3" i="40"/>
  <c r="LQF3" i="40"/>
  <c r="LQG3" i="40"/>
  <c r="LQH3" i="40"/>
  <c r="LQI3" i="40"/>
  <c r="LQJ3" i="40"/>
  <c r="LQK3" i="40"/>
  <c r="LQL3" i="40"/>
  <c r="LQM3" i="40"/>
  <c r="LQN3" i="40"/>
  <c r="LQO3" i="40"/>
  <c r="LQP3" i="40"/>
  <c r="LQQ3" i="40"/>
  <c r="LQR3" i="40"/>
  <c r="LQS3" i="40"/>
  <c r="LQT3" i="40"/>
  <c r="LQU3" i="40"/>
  <c r="LQV3" i="40"/>
  <c r="LQW3" i="40"/>
  <c r="LQX3" i="40"/>
  <c r="LQY3" i="40"/>
  <c r="LQZ3" i="40"/>
  <c r="LRA3" i="40"/>
  <c r="LRB3" i="40"/>
  <c r="LRC3" i="40"/>
  <c r="LRD3" i="40"/>
  <c r="LRE3" i="40"/>
  <c r="LRF3" i="40"/>
  <c r="LRG3" i="40"/>
  <c r="LRH3" i="40"/>
  <c r="LRI3" i="40"/>
  <c r="LRJ3" i="40"/>
  <c r="LRK3" i="40"/>
  <c r="LRL3" i="40"/>
  <c r="LRM3" i="40"/>
  <c r="LRN3" i="40"/>
  <c r="LRO3" i="40"/>
  <c r="LRP3" i="40"/>
  <c r="LRQ3" i="40"/>
  <c r="LRR3" i="40"/>
  <c r="LRS3" i="40"/>
  <c r="LRT3" i="40"/>
  <c r="LRU3" i="40"/>
  <c r="LRV3" i="40"/>
  <c r="LRW3" i="40"/>
  <c r="LRX3" i="40"/>
  <c r="LRY3" i="40"/>
  <c r="LRZ3" i="40"/>
  <c r="LSA3" i="40"/>
  <c r="LSB3" i="40"/>
  <c r="LSC3" i="40"/>
  <c r="LSD3" i="40"/>
  <c r="LSE3" i="40"/>
  <c r="LSF3" i="40"/>
  <c r="LSG3" i="40"/>
  <c r="LSH3" i="40"/>
  <c r="LSI3" i="40"/>
  <c r="LSJ3" i="40"/>
  <c r="LSK3" i="40"/>
  <c r="LSL3" i="40"/>
  <c r="LSM3" i="40"/>
  <c r="LSN3" i="40"/>
  <c r="LSO3" i="40"/>
  <c r="LSP3" i="40"/>
  <c r="LSQ3" i="40"/>
  <c r="LSR3" i="40"/>
  <c r="LSS3" i="40"/>
  <c r="LST3" i="40"/>
  <c r="LSU3" i="40"/>
  <c r="LSV3" i="40"/>
  <c r="LSW3" i="40"/>
  <c r="LSX3" i="40"/>
  <c r="LSY3" i="40"/>
  <c r="LSZ3" i="40"/>
  <c r="LTA3" i="40"/>
  <c r="LTB3" i="40"/>
  <c r="LTC3" i="40"/>
  <c r="LTD3" i="40"/>
  <c r="LTE3" i="40"/>
  <c r="LTF3" i="40"/>
  <c r="LTG3" i="40"/>
  <c r="LTH3" i="40"/>
  <c r="LTI3" i="40"/>
  <c r="LTJ3" i="40"/>
  <c r="LTK3" i="40"/>
  <c r="LTL3" i="40"/>
  <c r="LTM3" i="40"/>
  <c r="LTN3" i="40"/>
  <c r="LTO3" i="40"/>
  <c r="LTP3" i="40"/>
  <c r="LTQ3" i="40"/>
  <c r="LTR3" i="40"/>
  <c r="LTS3" i="40"/>
  <c r="LTT3" i="40"/>
  <c r="LTU3" i="40"/>
  <c r="LTV3" i="40"/>
  <c r="LTW3" i="40"/>
  <c r="LTX3" i="40"/>
  <c r="LTY3" i="40"/>
  <c r="LTZ3" i="40"/>
  <c r="LUA3" i="40"/>
  <c r="LUB3" i="40"/>
  <c r="LUC3" i="40"/>
  <c r="LUD3" i="40"/>
  <c r="LUE3" i="40"/>
  <c r="LUF3" i="40"/>
  <c r="LUG3" i="40"/>
  <c r="LUH3" i="40"/>
  <c r="LUI3" i="40"/>
  <c r="LUJ3" i="40"/>
  <c r="LUK3" i="40"/>
  <c r="LUL3" i="40"/>
  <c r="LUM3" i="40"/>
  <c r="LUN3" i="40"/>
  <c r="LUO3" i="40"/>
  <c r="LUP3" i="40"/>
  <c r="LUQ3" i="40"/>
  <c r="LUR3" i="40"/>
  <c r="LUS3" i="40"/>
  <c r="LUT3" i="40"/>
  <c r="LUU3" i="40"/>
  <c r="LUV3" i="40"/>
  <c r="LUW3" i="40"/>
  <c r="LUX3" i="40"/>
  <c r="LUY3" i="40"/>
  <c r="LUZ3" i="40"/>
  <c r="LVA3" i="40"/>
  <c r="LVB3" i="40"/>
  <c r="LVC3" i="40"/>
  <c r="LVD3" i="40"/>
  <c r="LVE3" i="40"/>
  <c r="LVF3" i="40"/>
  <c r="LVG3" i="40"/>
  <c r="LVH3" i="40"/>
  <c r="LVI3" i="40"/>
  <c r="LVJ3" i="40"/>
  <c r="LVK3" i="40"/>
  <c r="LVL3" i="40"/>
  <c r="LVM3" i="40"/>
  <c r="LVN3" i="40"/>
  <c r="LVO3" i="40"/>
  <c r="LVP3" i="40"/>
  <c r="LVQ3" i="40"/>
  <c r="LVR3" i="40"/>
  <c r="LVS3" i="40"/>
  <c r="LVT3" i="40"/>
  <c r="LVU3" i="40"/>
  <c r="LVV3" i="40"/>
  <c r="LVW3" i="40"/>
  <c r="LVX3" i="40"/>
  <c r="LVY3" i="40"/>
  <c r="LVZ3" i="40"/>
  <c r="LWA3" i="40"/>
  <c r="LWB3" i="40"/>
  <c r="LWC3" i="40"/>
  <c r="LWD3" i="40"/>
  <c r="LWE3" i="40"/>
  <c r="LWF3" i="40"/>
  <c r="LWG3" i="40"/>
  <c r="LWH3" i="40"/>
  <c r="LWI3" i="40"/>
  <c r="LWJ3" i="40"/>
  <c r="LWK3" i="40"/>
  <c r="LWL3" i="40"/>
  <c r="LWM3" i="40"/>
  <c r="LWN3" i="40"/>
  <c r="LWO3" i="40"/>
  <c r="LWP3" i="40"/>
  <c r="LWQ3" i="40"/>
  <c r="LWR3" i="40"/>
  <c r="LWS3" i="40"/>
  <c r="LWT3" i="40"/>
  <c r="LWU3" i="40"/>
  <c r="LWV3" i="40"/>
  <c r="LWW3" i="40"/>
  <c r="LWX3" i="40"/>
  <c r="LWY3" i="40"/>
  <c r="LWZ3" i="40"/>
  <c r="LXA3" i="40"/>
  <c r="LXB3" i="40"/>
  <c r="LXC3" i="40"/>
  <c r="LXD3" i="40"/>
  <c r="LXE3" i="40"/>
  <c r="LXF3" i="40"/>
  <c r="LXG3" i="40"/>
  <c r="LXH3" i="40"/>
  <c r="LXI3" i="40"/>
  <c r="LXJ3" i="40"/>
  <c r="LXK3" i="40"/>
  <c r="LXL3" i="40"/>
  <c r="LXM3" i="40"/>
  <c r="LXN3" i="40"/>
  <c r="LXO3" i="40"/>
  <c r="LXP3" i="40"/>
  <c r="LXQ3" i="40"/>
  <c r="LXR3" i="40"/>
  <c r="LXS3" i="40"/>
  <c r="LXT3" i="40"/>
  <c r="LXU3" i="40"/>
  <c r="LXV3" i="40"/>
  <c r="LXW3" i="40"/>
  <c r="LXX3" i="40"/>
  <c r="LXY3" i="40"/>
  <c r="LXZ3" i="40"/>
  <c r="LYA3" i="40"/>
  <c r="LYB3" i="40"/>
  <c r="LYC3" i="40"/>
  <c r="LYD3" i="40"/>
  <c r="LYE3" i="40"/>
  <c r="LYF3" i="40"/>
  <c r="LYG3" i="40"/>
  <c r="LYH3" i="40"/>
  <c r="LYI3" i="40"/>
  <c r="LYJ3" i="40"/>
  <c r="LYK3" i="40"/>
  <c r="LYL3" i="40"/>
  <c r="LYM3" i="40"/>
  <c r="LYN3" i="40"/>
  <c r="LYO3" i="40"/>
  <c r="LYP3" i="40"/>
  <c r="LYQ3" i="40"/>
  <c r="LYR3" i="40"/>
  <c r="LYS3" i="40"/>
  <c r="LYT3" i="40"/>
  <c r="LYU3" i="40"/>
  <c r="LYV3" i="40"/>
  <c r="LYW3" i="40"/>
  <c r="LYX3" i="40"/>
  <c r="LYY3" i="40"/>
  <c r="LYZ3" i="40"/>
  <c r="LZA3" i="40"/>
  <c r="LZB3" i="40"/>
  <c r="LZC3" i="40"/>
  <c r="LZD3" i="40"/>
  <c r="LZE3" i="40"/>
  <c r="LZF3" i="40"/>
  <c r="LZG3" i="40"/>
  <c r="LZH3" i="40"/>
  <c r="LZI3" i="40"/>
  <c r="LZJ3" i="40"/>
  <c r="LZK3" i="40"/>
  <c r="LZL3" i="40"/>
  <c r="LZM3" i="40"/>
  <c r="LZN3" i="40"/>
  <c r="LZO3" i="40"/>
  <c r="LZP3" i="40"/>
  <c r="LZQ3" i="40"/>
  <c r="LZR3" i="40"/>
  <c r="LZS3" i="40"/>
  <c r="LZT3" i="40"/>
  <c r="LZU3" i="40"/>
  <c r="LZV3" i="40"/>
  <c r="LZW3" i="40"/>
  <c r="LZX3" i="40"/>
  <c r="LZY3" i="40"/>
  <c r="LZZ3" i="40"/>
  <c r="MAA3" i="40"/>
  <c r="MAB3" i="40"/>
  <c r="MAC3" i="40"/>
  <c r="MAD3" i="40"/>
  <c r="MAE3" i="40"/>
  <c r="MAF3" i="40"/>
  <c r="MAG3" i="40"/>
  <c r="MAH3" i="40"/>
  <c r="MAI3" i="40"/>
  <c r="MAJ3" i="40"/>
  <c r="MAK3" i="40"/>
  <c r="MAL3" i="40"/>
  <c r="MAM3" i="40"/>
  <c r="MAN3" i="40"/>
  <c r="MAO3" i="40"/>
  <c r="MAP3" i="40"/>
  <c r="MAQ3" i="40"/>
  <c r="MAR3" i="40"/>
  <c r="MAS3" i="40"/>
  <c r="MAT3" i="40"/>
  <c r="MAU3" i="40"/>
  <c r="MAV3" i="40"/>
  <c r="MAW3" i="40"/>
  <c r="MAX3" i="40"/>
  <c r="MAY3" i="40"/>
  <c r="MAZ3" i="40"/>
  <c r="MBA3" i="40"/>
  <c r="MBB3" i="40"/>
  <c r="MBC3" i="40"/>
  <c r="MBD3" i="40"/>
  <c r="MBE3" i="40"/>
  <c r="MBF3" i="40"/>
  <c r="MBG3" i="40"/>
  <c r="MBH3" i="40"/>
  <c r="MBI3" i="40"/>
  <c r="MBJ3" i="40"/>
  <c r="MBK3" i="40"/>
  <c r="MBL3" i="40"/>
  <c r="MBM3" i="40"/>
  <c r="MBN3" i="40"/>
  <c r="MBO3" i="40"/>
  <c r="MBP3" i="40"/>
  <c r="MBQ3" i="40"/>
  <c r="MBR3" i="40"/>
  <c r="MBS3" i="40"/>
  <c r="MBT3" i="40"/>
  <c r="MBU3" i="40"/>
  <c r="MBV3" i="40"/>
  <c r="MBW3" i="40"/>
  <c r="MBX3" i="40"/>
  <c r="MBY3" i="40"/>
  <c r="MBZ3" i="40"/>
  <c r="MCA3" i="40"/>
  <c r="MCB3" i="40"/>
  <c r="MCC3" i="40"/>
  <c r="MCD3" i="40"/>
  <c r="MCE3" i="40"/>
  <c r="MCF3" i="40"/>
  <c r="MCG3" i="40"/>
  <c r="MCH3" i="40"/>
  <c r="MCI3" i="40"/>
  <c r="MCJ3" i="40"/>
  <c r="MCK3" i="40"/>
  <c r="MCL3" i="40"/>
  <c r="MCM3" i="40"/>
  <c r="MCN3" i="40"/>
  <c r="MCO3" i="40"/>
  <c r="MCP3" i="40"/>
  <c r="MCQ3" i="40"/>
  <c r="MCR3" i="40"/>
  <c r="MCS3" i="40"/>
  <c r="MCT3" i="40"/>
  <c r="MCU3" i="40"/>
  <c r="MCV3" i="40"/>
  <c r="MCW3" i="40"/>
  <c r="MCX3" i="40"/>
  <c r="MCY3" i="40"/>
  <c r="MCZ3" i="40"/>
  <c r="MDA3" i="40"/>
  <c r="MDB3" i="40"/>
  <c r="MDC3" i="40"/>
  <c r="MDD3" i="40"/>
  <c r="MDE3" i="40"/>
  <c r="MDF3" i="40"/>
  <c r="MDG3" i="40"/>
  <c r="MDH3" i="40"/>
  <c r="MDI3" i="40"/>
  <c r="MDJ3" i="40"/>
  <c r="MDK3" i="40"/>
  <c r="MDL3" i="40"/>
  <c r="MDM3" i="40"/>
  <c r="MDN3" i="40"/>
  <c r="MDO3" i="40"/>
  <c r="MDP3" i="40"/>
  <c r="MDQ3" i="40"/>
  <c r="MDR3" i="40"/>
  <c r="MDS3" i="40"/>
  <c r="MDT3" i="40"/>
  <c r="MDU3" i="40"/>
  <c r="MDV3" i="40"/>
  <c r="MDW3" i="40"/>
  <c r="MDX3" i="40"/>
  <c r="MDY3" i="40"/>
  <c r="MDZ3" i="40"/>
  <c r="MEA3" i="40"/>
  <c r="MEB3" i="40"/>
  <c r="MEC3" i="40"/>
  <c r="MED3" i="40"/>
  <c r="MEE3" i="40"/>
  <c r="MEF3" i="40"/>
  <c r="MEG3" i="40"/>
  <c r="MEH3" i="40"/>
  <c r="MEI3" i="40"/>
  <c r="MEJ3" i="40"/>
  <c r="MEK3" i="40"/>
  <c r="MEL3" i="40"/>
  <c r="MEM3" i="40"/>
  <c r="MEN3" i="40"/>
  <c r="MEO3" i="40"/>
  <c r="MEP3" i="40"/>
  <c r="MEQ3" i="40"/>
  <c r="MER3" i="40"/>
  <c r="MES3" i="40"/>
  <c r="MET3" i="40"/>
  <c r="MEU3" i="40"/>
  <c r="MEV3" i="40"/>
  <c r="MEW3" i="40"/>
  <c r="MEX3" i="40"/>
  <c r="MEY3" i="40"/>
  <c r="MEZ3" i="40"/>
  <c r="MFA3" i="40"/>
  <c r="MFB3" i="40"/>
  <c r="MFC3" i="40"/>
  <c r="MFD3" i="40"/>
  <c r="MFE3" i="40"/>
  <c r="MFF3" i="40"/>
  <c r="MFG3" i="40"/>
  <c r="MFH3" i="40"/>
  <c r="MFI3" i="40"/>
  <c r="MFJ3" i="40"/>
  <c r="MFK3" i="40"/>
  <c r="MFL3" i="40"/>
  <c r="MFM3" i="40"/>
  <c r="MFN3" i="40"/>
  <c r="MFO3" i="40"/>
  <c r="MFP3" i="40"/>
  <c r="MFQ3" i="40"/>
  <c r="MFR3" i="40"/>
  <c r="MFS3" i="40"/>
  <c r="MFT3" i="40"/>
  <c r="MFU3" i="40"/>
  <c r="MFV3" i="40"/>
  <c r="MFW3" i="40"/>
  <c r="MFX3" i="40"/>
  <c r="MFY3" i="40"/>
  <c r="MFZ3" i="40"/>
  <c r="MGA3" i="40"/>
  <c r="MGB3" i="40"/>
  <c r="MGC3" i="40"/>
  <c r="MGD3" i="40"/>
  <c r="MGE3" i="40"/>
  <c r="MGF3" i="40"/>
  <c r="MGG3" i="40"/>
  <c r="MGH3" i="40"/>
  <c r="MGI3" i="40"/>
  <c r="MGJ3" i="40"/>
  <c r="MGK3" i="40"/>
  <c r="MGL3" i="40"/>
  <c r="MGM3" i="40"/>
  <c r="MGN3" i="40"/>
  <c r="MGO3" i="40"/>
  <c r="MGP3" i="40"/>
  <c r="MGQ3" i="40"/>
  <c r="MGR3" i="40"/>
  <c r="MGS3" i="40"/>
  <c r="MGT3" i="40"/>
  <c r="MGU3" i="40"/>
  <c r="MGV3" i="40"/>
  <c r="MGW3" i="40"/>
  <c r="MGX3" i="40"/>
  <c r="MGY3" i="40"/>
  <c r="MGZ3" i="40"/>
  <c r="MHA3" i="40"/>
  <c r="MHB3" i="40"/>
  <c r="MHC3" i="40"/>
  <c r="MHD3" i="40"/>
  <c r="MHE3" i="40"/>
  <c r="MHF3" i="40"/>
  <c r="MHG3" i="40"/>
  <c r="MHH3" i="40"/>
  <c r="MHI3" i="40"/>
  <c r="MHJ3" i="40"/>
  <c r="MHK3" i="40"/>
  <c r="MHL3" i="40"/>
  <c r="MHM3" i="40"/>
  <c r="MHN3" i="40"/>
  <c r="MHO3" i="40"/>
  <c r="MHP3" i="40"/>
  <c r="MHQ3" i="40"/>
  <c r="MHR3" i="40"/>
  <c r="MHS3" i="40"/>
  <c r="MHT3" i="40"/>
  <c r="MHU3" i="40"/>
  <c r="MHV3" i="40"/>
  <c r="MHW3" i="40"/>
  <c r="MHX3" i="40"/>
  <c r="MHY3" i="40"/>
  <c r="MHZ3" i="40"/>
  <c r="MIA3" i="40"/>
  <c r="MIB3" i="40"/>
  <c r="MIC3" i="40"/>
  <c r="MID3" i="40"/>
  <c r="MIE3" i="40"/>
  <c r="MIF3" i="40"/>
  <c r="MIG3" i="40"/>
  <c r="MIH3" i="40"/>
  <c r="MII3" i="40"/>
  <c r="MIJ3" i="40"/>
  <c r="MIK3" i="40"/>
  <c r="MIL3" i="40"/>
  <c r="MIM3" i="40"/>
  <c r="MIN3" i="40"/>
  <c r="MIO3" i="40"/>
  <c r="MIP3" i="40"/>
  <c r="MIQ3" i="40"/>
  <c r="MIR3" i="40"/>
  <c r="MIS3" i="40"/>
  <c r="MIT3" i="40"/>
  <c r="MIU3" i="40"/>
  <c r="MIV3" i="40"/>
  <c r="MIW3" i="40"/>
  <c r="MIX3" i="40"/>
  <c r="MIY3" i="40"/>
  <c r="MIZ3" i="40"/>
  <c r="MJA3" i="40"/>
  <c r="MJB3" i="40"/>
  <c r="MJC3" i="40"/>
  <c r="MJD3" i="40"/>
  <c r="MJE3" i="40"/>
  <c r="MJF3" i="40"/>
  <c r="MJG3" i="40"/>
  <c r="MJH3" i="40"/>
  <c r="MJI3" i="40"/>
  <c r="MJJ3" i="40"/>
  <c r="MJK3" i="40"/>
  <c r="MJL3" i="40"/>
  <c r="MJM3" i="40"/>
  <c r="MJN3" i="40"/>
  <c r="MJO3" i="40"/>
  <c r="MJP3" i="40"/>
  <c r="MJQ3" i="40"/>
  <c r="MJR3" i="40"/>
  <c r="MJS3" i="40"/>
  <c r="MJT3" i="40"/>
  <c r="MJU3" i="40"/>
  <c r="MJV3" i="40"/>
  <c r="MJW3" i="40"/>
  <c r="MJX3" i="40"/>
  <c r="MJY3" i="40"/>
  <c r="MJZ3" i="40"/>
  <c r="MKA3" i="40"/>
  <c r="MKB3" i="40"/>
  <c r="MKC3" i="40"/>
  <c r="MKD3" i="40"/>
  <c r="MKE3" i="40"/>
  <c r="MKF3" i="40"/>
  <c r="MKG3" i="40"/>
  <c r="MKH3" i="40"/>
  <c r="MKI3" i="40"/>
  <c r="MKJ3" i="40"/>
  <c r="MKK3" i="40"/>
  <c r="MKL3" i="40"/>
  <c r="MKM3" i="40"/>
  <c r="MKN3" i="40"/>
  <c r="MKO3" i="40"/>
  <c r="MKP3" i="40"/>
  <c r="MKQ3" i="40"/>
  <c r="MKR3" i="40"/>
  <c r="MKS3" i="40"/>
  <c r="MKT3" i="40"/>
  <c r="MKU3" i="40"/>
  <c r="MKV3" i="40"/>
  <c r="MKW3" i="40"/>
  <c r="MKX3" i="40"/>
  <c r="MKY3" i="40"/>
  <c r="MKZ3" i="40"/>
  <c r="MLA3" i="40"/>
  <c r="MLB3" i="40"/>
  <c r="MLC3" i="40"/>
  <c r="MLD3" i="40"/>
  <c r="MLE3" i="40"/>
  <c r="MLF3" i="40"/>
  <c r="MLG3" i="40"/>
  <c r="MLH3" i="40"/>
  <c r="MLI3" i="40"/>
  <c r="MLJ3" i="40"/>
  <c r="MLK3" i="40"/>
  <c r="MLL3" i="40"/>
  <c r="MLM3" i="40"/>
  <c r="MLN3" i="40"/>
  <c r="MLO3" i="40"/>
  <c r="MLP3" i="40"/>
  <c r="MLQ3" i="40"/>
  <c r="MLR3" i="40"/>
  <c r="MLS3" i="40"/>
  <c r="MLT3" i="40"/>
  <c r="MLU3" i="40"/>
  <c r="MLV3" i="40"/>
  <c r="MLW3" i="40"/>
  <c r="MLX3" i="40"/>
  <c r="MLY3" i="40"/>
  <c r="MLZ3" i="40"/>
  <c r="MMA3" i="40"/>
  <c r="MMB3" i="40"/>
  <c r="MMC3" i="40"/>
  <c r="MMD3" i="40"/>
  <c r="MME3" i="40"/>
  <c r="MMF3" i="40"/>
  <c r="MMG3" i="40"/>
  <c r="MMH3" i="40"/>
  <c r="MMI3" i="40"/>
  <c r="MMJ3" i="40"/>
  <c r="MMK3" i="40"/>
  <c r="MML3" i="40"/>
  <c r="MMM3" i="40"/>
  <c r="MMN3" i="40"/>
  <c r="MMO3" i="40"/>
  <c r="MMP3" i="40"/>
  <c r="MMQ3" i="40"/>
  <c r="MMR3" i="40"/>
  <c r="MMS3" i="40"/>
  <c r="MMT3" i="40"/>
  <c r="MMU3" i="40"/>
  <c r="MMV3" i="40"/>
  <c r="MMW3" i="40"/>
  <c r="MMX3" i="40"/>
  <c r="MMY3" i="40"/>
  <c r="MMZ3" i="40"/>
  <c r="MNA3" i="40"/>
  <c r="MNB3" i="40"/>
  <c r="MNC3" i="40"/>
  <c r="MND3" i="40"/>
  <c r="MNE3" i="40"/>
  <c r="MNF3" i="40"/>
  <c r="MNG3" i="40"/>
  <c r="MNH3" i="40"/>
  <c r="MNI3" i="40"/>
  <c r="MNJ3" i="40"/>
  <c r="MNK3" i="40"/>
  <c r="MNL3" i="40"/>
  <c r="MNM3" i="40"/>
  <c r="MNN3" i="40"/>
  <c r="MNO3" i="40"/>
  <c r="MNP3" i="40"/>
  <c r="MNQ3" i="40"/>
  <c r="MNR3" i="40"/>
  <c r="MNS3" i="40"/>
  <c r="MNT3" i="40"/>
  <c r="MNU3" i="40"/>
  <c r="MNV3" i="40"/>
  <c r="MNW3" i="40"/>
  <c r="MNX3" i="40"/>
  <c r="MNY3" i="40"/>
  <c r="MNZ3" i="40"/>
  <c r="MOA3" i="40"/>
  <c r="MOB3" i="40"/>
  <c r="MOC3" i="40"/>
  <c r="MOD3" i="40"/>
  <c r="MOE3" i="40"/>
  <c r="MOF3" i="40"/>
  <c r="MOG3" i="40"/>
  <c r="MOH3" i="40"/>
  <c r="MOI3" i="40"/>
  <c r="MOJ3" i="40"/>
  <c r="MOK3" i="40"/>
  <c r="MOL3" i="40"/>
  <c r="MOM3" i="40"/>
  <c r="MON3" i="40"/>
  <c r="MOO3" i="40"/>
  <c r="MOP3" i="40"/>
  <c r="MOQ3" i="40"/>
  <c r="MOR3" i="40"/>
  <c r="MOS3" i="40"/>
  <c r="MOT3" i="40"/>
  <c r="MOU3" i="40"/>
  <c r="MOV3" i="40"/>
  <c r="MOW3" i="40"/>
  <c r="MOX3" i="40"/>
  <c r="MOY3" i="40"/>
  <c r="MOZ3" i="40"/>
  <c r="MPA3" i="40"/>
  <c r="MPB3" i="40"/>
  <c r="MPC3" i="40"/>
  <c r="MPD3" i="40"/>
  <c r="MPE3" i="40"/>
  <c r="MPF3" i="40"/>
  <c r="MPG3" i="40"/>
  <c r="MPH3" i="40"/>
  <c r="MPI3" i="40"/>
  <c r="MPJ3" i="40"/>
  <c r="MPK3" i="40"/>
  <c r="MPL3" i="40"/>
  <c r="MPM3" i="40"/>
  <c r="MPN3" i="40"/>
  <c r="MPO3" i="40"/>
  <c r="MPP3" i="40"/>
  <c r="MPQ3" i="40"/>
  <c r="MPR3" i="40"/>
  <c r="MPS3" i="40"/>
  <c r="MPT3" i="40"/>
  <c r="MPU3" i="40"/>
  <c r="MPV3" i="40"/>
  <c r="MPW3" i="40"/>
  <c r="MPX3" i="40"/>
  <c r="MPY3" i="40"/>
  <c r="MPZ3" i="40"/>
  <c r="MQA3" i="40"/>
  <c r="MQB3" i="40"/>
  <c r="MQC3" i="40"/>
  <c r="MQD3" i="40"/>
  <c r="MQE3" i="40"/>
  <c r="MQF3" i="40"/>
  <c r="MQG3" i="40"/>
  <c r="MQH3" i="40"/>
  <c r="MQI3" i="40"/>
  <c r="MQJ3" i="40"/>
  <c r="MQK3" i="40"/>
  <c r="MQL3" i="40"/>
  <c r="MQM3" i="40"/>
  <c r="MQN3" i="40"/>
  <c r="MQO3" i="40"/>
  <c r="MQP3" i="40"/>
  <c r="MQQ3" i="40"/>
  <c r="MQR3" i="40"/>
  <c r="MQS3" i="40"/>
  <c r="MQT3" i="40"/>
  <c r="MQU3" i="40"/>
  <c r="MQV3" i="40"/>
  <c r="MQW3" i="40"/>
  <c r="MQX3" i="40"/>
  <c r="MQY3" i="40"/>
  <c r="MQZ3" i="40"/>
  <c r="MRA3" i="40"/>
  <c r="MRB3" i="40"/>
  <c r="MRC3" i="40"/>
  <c r="MRD3" i="40"/>
  <c r="MRE3" i="40"/>
  <c r="MRF3" i="40"/>
  <c r="MRG3" i="40"/>
  <c r="MRH3" i="40"/>
  <c r="MRI3" i="40"/>
  <c r="MRJ3" i="40"/>
  <c r="MRK3" i="40"/>
  <c r="MRL3" i="40"/>
  <c r="MRM3" i="40"/>
  <c r="MRN3" i="40"/>
  <c r="MRO3" i="40"/>
  <c r="MRP3" i="40"/>
  <c r="MRQ3" i="40"/>
  <c r="MRR3" i="40"/>
  <c r="MRS3" i="40"/>
  <c r="MRT3" i="40"/>
  <c r="MRU3" i="40"/>
  <c r="MRV3" i="40"/>
  <c r="MRW3" i="40"/>
  <c r="MRX3" i="40"/>
  <c r="MRY3" i="40"/>
  <c r="MRZ3" i="40"/>
  <c r="MSA3" i="40"/>
  <c r="MSB3" i="40"/>
  <c r="MSC3" i="40"/>
  <c r="MSD3" i="40"/>
  <c r="MSE3" i="40"/>
  <c r="MSF3" i="40"/>
  <c r="MSG3" i="40"/>
  <c r="MSH3" i="40"/>
  <c r="MSI3" i="40"/>
  <c r="MSJ3" i="40"/>
  <c r="MSK3" i="40"/>
  <c r="MSL3" i="40"/>
  <c r="MSM3" i="40"/>
  <c r="MSN3" i="40"/>
  <c r="MSO3" i="40"/>
  <c r="MSP3" i="40"/>
  <c r="MSQ3" i="40"/>
  <c r="MSR3" i="40"/>
  <c r="MSS3" i="40"/>
  <c r="MST3" i="40"/>
  <c r="MSU3" i="40"/>
  <c r="MSV3" i="40"/>
  <c r="MSW3" i="40"/>
  <c r="MSX3" i="40"/>
  <c r="MSY3" i="40"/>
  <c r="MSZ3" i="40"/>
  <c r="MTA3" i="40"/>
  <c r="MTB3" i="40"/>
  <c r="MTC3" i="40"/>
  <c r="MTD3" i="40"/>
  <c r="MTE3" i="40"/>
  <c r="MTF3" i="40"/>
  <c r="MTG3" i="40"/>
  <c r="MTH3" i="40"/>
  <c r="MTI3" i="40"/>
  <c r="MTJ3" i="40"/>
  <c r="MTK3" i="40"/>
  <c r="MTL3" i="40"/>
  <c r="MTM3" i="40"/>
  <c r="MTN3" i="40"/>
  <c r="MTO3" i="40"/>
  <c r="MTP3" i="40"/>
  <c r="MTQ3" i="40"/>
  <c r="MTR3" i="40"/>
  <c r="MTS3" i="40"/>
  <c r="MTT3" i="40"/>
  <c r="MTU3" i="40"/>
  <c r="MTV3" i="40"/>
  <c r="MTW3" i="40"/>
  <c r="MTX3" i="40"/>
  <c r="MTY3" i="40"/>
  <c r="MTZ3" i="40"/>
  <c r="MUA3" i="40"/>
  <c r="MUB3" i="40"/>
  <c r="MUC3" i="40"/>
  <c r="MUD3" i="40"/>
  <c r="MUE3" i="40"/>
  <c r="MUF3" i="40"/>
  <c r="MUG3" i="40"/>
  <c r="MUH3" i="40"/>
  <c r="MUI3" i="40"/>
  <c r="MUJ3" i="40"/>
  <c r="MUK3" i="40"/>
  <c r="MUL3" i="40"/>
  <c r="MUM3" i="40"/>
  <c r="MUN3" i="40"/>
  <c r="MUO3" i="40"/>
  <c r="MUP3" i="40"/>
  <c r="MUQ3" i="40"/>
  <c r="MUR3" i="40"/>
  <c r="MUS3" i="40"/>
  <c r="MUT3" i="40"/>
  <c r="MUU3" i="40"/>
  <c r="MUV3" i="40"/>
  <c r="MUW3" i="40"/>
  <c r="MUX3" i="40"/>
  <c r="MUY3" i="40"/>
  <c r="MUZ3" i="40"/>
  <c r="MVA3" i="40"/>
  <c r="MVB3" i="40"/>
  <c r="MVC3" i="40"/>
  <c r="MVD3" i="40"/>
  <c r="MVE3" i="40"/>
  <c r="MVF3" i="40"/>
  <c r="MVG3" i="40"/>
  <c r="MVH3" i="40"/>
  <c r="MVI3" i="40"/>
  <c r="MVJ3" i="40"/>
  <c r="MVK3" i="40"/>
  <c r="MVL3" i="40"/>
  <c r="MVM3" i="40"/>
  <c r="MVN3" i="40"/>
  <c r="MVO3" i="40"/>
  <c r="MVP3" i="40"/>
  <c r="MVQ3" i="40"/>
  <c r="MVR3" i="40"/>
  <c r="MVS3" i="40"/>
  <c r="MVT3" i="40"/>
  <c r="MVU3" i="40"/>
  <c r="MVV3" i="40"/>
  <c r="MVW3" i="40"/>
  <c r="MVX3" i="40"/>
  <c r="MVY3" i="40"/>
  <c r="MVZ3" i="40"/>
  <c r="MWA3" i="40"/>
  <c r="MWB3" i="40"/>
  <c r="MWC3" i="40"/>
  <c r="MWD3" i="40"/>
  <c r="MWE3" i="40"/>
  <c r="MWF3" i="40"/>
  <c r="MWG3" i="40"/>
  <c r="MWH3" i="40"/>
  <c r="MWI3" i="40"/>
  <c r="MWJ3" i="40"/>
  <c r="MWK3" i="40"/>
  <c r="MWL3" i="40"/>
  <c r="MWM3" i="40"/>
  <c r="MWN3" i="40"/>
  <c r="MWO3" i="40"/>
  <c r="MWP3" i="40"/>
  <c r="MWQ3" i="40"/>
  <c r="MWR3" i="40"/>
  <c r="MWS3" i="40"/>
  <c r="MWT3" i="40"/>
  <c r="MWU3" i="40"/>
  <c r="MWV3" i="40"/>
  <c r="MWW3" i="40"/>
  <c r="MWX3" i="40"/>
  <c r="MWY3" i="40"/>
  <c r="MWZ3" i="40"/>
  <c r="MXA3" i="40"/>
  <c r="MXB3" i="40"/>
  <c r="MXC3" i="40"/>
  <c r="MXD3" i="40"/>
  <c r="MXE3" i="40"/>
  <c r="MXF3" i="40"/>
  <c r="MXG3" i="40"/>
  <c r="MXH3" i="40"/>
  <c r="MXI3" i="40"/>
  <c r="MXJ3" i="40"/>
  <c r="MXK3" i="40"/>
  <c r="MXL3" i="40"/>
  <c r="MXM3" i="40"/>
  <c r="MXN3" i="40"/>
  <c r="MXO3" i="40"/>
  <c r="MXP3" i="40"/>
  <c r="MXQ3" i="40"/>
  <c r="MXR3" i="40"/>
  <c r="MXS3" i="40"/>
  <c r="MXT3" i="40"/>
  <c r="MXU3" i="40"/>
  <c r="MXV3" i="40"/>
  <c r="MXW3" i="40"/>
  <c r="MXX3" i="40"/>
  <c r="MXY3" i="40"/>
  <c r="MXZ3" i="40"/>
  <c r="MYA3" i="40"/>
  <c r="MYB3" i="40"/>
  <c r="MYC3" i="40"/>
  <c r="MYD3" i="40"/>
  <c r="MYE3" i="40"/>
  <c r="MYF3" i="40"/>
  <c r="MYG3" i="40"/>
  <c r="MYH3" i="40"/>
  <c r="MYI3" i="40"/>
  <c r="MYJ3" i="40"/>
  <c r="MYK3" i="40"/>
  <c r="MYL3" i="40"/>
  <c r="MYM3" i="40"/>
  <c r="MYN3" i="40"/>
  <c r="MYO3" i="40"/>
  <c r="MYP3" i="40"/>
  <c r="MYQ3" i="40"/>
  <c r="MYR3" i="40"/>
  <c r="MYS3" i="40"/>
  <c r="MYT3" i="40"/>
  <c r="MYU3" i="40"/>
  <c r="MYV3" i="40"/>
  <c r="MYW3" i="40"/>
  <c r="MYX3" i="40"/>
  <c r="MYY3" i="40"/>
  <c r="MYZ3" i="40"/>
  <c r="MZA3" i="40"/>
  <c r="MZB3" i="40"/>
  <c r="MZC3" i="40"/>
  <c r="MZD3" i="40"/>
  <c r="MZE3" i="40"/>
  <c r="MZF3" i="40"/>
  <c r="MZG3" i="40"/>
  <c r="MZH3" i="40"/>
  <c r="MZI3" i="40"/>
  <c r="MZJ3" i="40"/>
  <c r="MZK3" i="40"/>
  <c r="MZL3" i="40"/>
  <c r="MZM3" i="40"/>
  <c r="MZN3" i="40"/>
  <c r="MZO3" i="40"/>
  <c r="MZP3" i="40"/>
  <c r="MZQ3" i="40"/>
  <c r="MZR3" i="40"/>
  <c r="MZS3" i="40"/>
  <c r="MZT3" i="40"/>
  <c r="MZU3" i="40"/>
  <c r="MZV3" i="40"/>
  <c r="MZW3" i="40"/>
  <c r="MZX3" i="40"/>
  <c r="MZY3" i="40"/>
  <c r="MZZ3" i="40"/>
  <c r="NAA3" i="40"/>
  <c r="NAB3" i="40"/>
  <c r="NAC3" i="40"/>
  <c r="NAD3" i="40"/>
  <c r="NAE3" i="40"/>
  <c r="NAF3" i="40"/>
  <c r="NAG3" i="40"/>
  <c r="NAH3" i="40"/>
  <c r="NAI3" i="40"/>
  <c r="NAJ3" i="40"/>
  <c r="NAK3" i="40"/>
  <c r="NAL3" i="40"/>
  <c r="NAM3" i="40"/>
  <c r="NAN3" i="40"/>
  <c r="NAO3" i="40"/>
  <c r="NAP3" i="40"/>
  <c r="NAQ3" i="40"/>
  <c r="NAR3" i="40"/>
  <c r="NAS3" i="40"/>
  <c r="NAT3" i="40"/>
  <c r="NAU3" i="40"/>
  <c r="NAV3" i="40"/>
  <c r="NAW3" i="40"/>
  <c r="NAX3" i="40"/>
  <c r="NAY3" i="40"/>
  <c r="NAZ3" i="40"/>
  <c r="NBA3" i="40"/>
  <c r="NBB3" i="40"/>
  <c r="NBC3" i="40"/>
  <c r="NBD3" i="40"/>
  <c r="NBE3" i="40"/>
  <c r="NBF3" i="40"/>
  <c r="NBG3" i="40"/>
  <c r="NBH3" i="40"/>
  <c r="NBI3" i="40"/>
  <c r="NBJ3" i="40"/>
  <c r="NBK3" i="40"/>
  <c r="NBL3" i="40"/>
  <c r="NBM3" i="40"/>
  <c r="NBN3" i="40"/>
  <c r="NBO3" i="40"/>
  <c r="NBP3" i="40"/>
  <c r="NBQ3" i="40"/>
  <c r="NBR3" i="40"/>
  <c r="NBS3" i="40"/>
  <c r="NBT3" i="40"/>
  <c r="NBU3" i="40"/>
  <c r="NBV3" i="40"/>
  <c r="NBW3" i="40"/>
  <c r="NBX3" i="40"/>
  <c r="NBY3" i="40"/>
  <c r="NBZ3" i="40"/>
  <c r="NCA3" i="40"/>
  <c r="NCB3" i="40"/>
  <c r="NCC3" i="40"/>
  <c r="NCD3" i="40"/>
  <c r="NCE3" i="40"/>
  <c r="NCF3" i="40"/>
  <c r="NCG3" i="40"/>
  <c r="NCH3" i="40"/>
  <c r="NCI3" i="40"/>
  <c r="NCJ3" i="40"/>
  <c r="NCK3" i="40"/>
  <c r="NCL3" i="40"/>
  <c r="NCM3" i="40"/>
  <c r="NCN3" i="40"/>
  <c r="NCO3" i="40"/>
  <c r="NCP3" i="40"/>
  <c r="NCQ3" i="40"/>
  <c r="NCR3" i="40"/>
  <c r="NCS3" i="40"/>
  <c r="NCT3" i="40"/>
  <c r="NCU3" i="40"/>
  <c r="NCV3" i="40"/>
  <c r="NCW3" i="40"/>
  <c r="NCX3" i="40"/>
  <c r="NCY3" i="40"/>
  <c r="NCZ3" i="40"/>
  <c r="NDA3" i="40"/>
  <c r="NDB3" i="40"/>
  <c r="NDC3" i="40"/>
  <c r="NDD3" i="40"/>
  <c r="NDE3" i="40"/>
  <c r="NDF3" i="40"/>
  <c r="NDG3" i="40"/>
  <c r="NDH3" i="40"/>
  <c r="NDI3" i="40"/>
  <c r="NDJ3" i="40"/>
  <c r="NDK3" i="40"/>
  <c r="NDL3" i="40"/>
  <c r="NDM3" i="40"/>
  <c r="NDN3" i="40"/>
  <c r="NDO3" i="40"/>
  <c r="NDP3" i="40"/>
  <c r="NDQ3" i="40"/>
  <c r="NDR3" i="40"/>
  <c r="NDS3" i="40"/>
  <c r="NDT3" i="40"/>
  <c r="NDU3" i="40"/>
  <c r="NDV3" i="40"/>
  <c r="NDW3" i="40"/>
  <c r="NDX3" i="40"/>
  <c r="NDY3" i="40"/>
  <c r="NDZ3" i="40"/>
  <c r="NEA3" i="40"/>
  <c r="NEB3" i="40"/>
  <c r="NEC3" i="40"/>
  <c r="NED3" i="40"/>
  <c r="NEE3" i="40"/>
  <c r="NEF3" i="40"/>
  <c r="NEG3" i="40"/>
  <c r="NEH3" i="40"/>
  <c r="NEI3" i="40"/>
  <c r="NEJ3" i="40"/>
  <c r="NEK3" i="40"/>
  <c r="NEL3" i="40"/>
  <c r="NEM3" i="40"/>
  <c r="NEN3" i="40"/>
  <c r="NEO3" i="40"/>
  <c r="NEP3" i="40"/>
  <c r="NEQ3" i="40"/>
  <c r="NER3" i="40"/>
  <c r="NES3" i="40"/>
  <c r="NET3" i="40"/>
  <c r="NEU3" i="40"/>
  <c r="NEV3" i="40"/>
  <c r="NEW3" i="40"/>
  <c r="NEX3" i="40"/>
  <c r="NEY3" i="40"/>
  <c r="NEZ3" i="40"/>
  <c r="NFA3" i="40"/>
  <c r="NFB3" i="40"/>
  <c r="NFC3" i="40"/>
  <c r="NFD3" i="40"/>
  <c r="NFE3" i="40"/>
  <c r="NFF3" i="40"/>
  <c r="NFG3" i="40"/>
  <c r="NFH3" i="40"/>
  <c r="NFI3" i="40"/>
  <c r="NFJ3" i="40"/>
  <c r="NFK3" i="40"/>
  <c r="NFL3" i="40"/>
  <c r="NFM3" i="40"/>
  <c r="NFN3" i="40"/>
  <c r="NFO3" i="40"/>
  <c r="NFP3" i="40"/>
  <c r="NFQ3" i="40"/>
  <c r="NFR3" i="40"/>
  <c r="NFS3" i="40"/>
  <c r="NFT3" i="40"/>
  <c r="NFU3" i="40"/>
  <c r="NFV3" i="40"/>
  <c r="NFW3" i="40"/>
  <c r="NFX3" i="40"/>
  <c r="NFY3" i="40"/>
  <c r="NFZ3" i="40"/>
  <c r="NGA3" i="40"/>
  <c r="NGB3" i="40"/>
  <c r="NGC3" i="40"/>
  <c r="NGD3" i="40"/>
  <c r="NGE3" i="40"/>
  <c r="NGF3" i="40"/>
  <c r="NGG3" i="40"/>
  <c r="NGH3" i="40"/>
  <c r="NGI3" i="40"/>
  <c r="NGJ3" i="40"/>
  <c r="NGK3" i="40"/>
  <c r="NGL3" i="40"/>
  <c r="NGM3" i="40"/>
  <c r="NGN3" i="40"/>
  <c r="NGO3" i="40"/>
  <c r="NGP3" i="40"/>
  <c r="NGQ3" i="40"/>
  <c r="NGR3" i="40"/>
  <c r="NGS3" i="40"/>
  <c r="NGT3" i="40"/>
  <c r="NGU3" i="40"/>
  <c r="NGV3" i="40"/>
  <c r="NGW3" i="40"/>
  <c r="NGX3" i="40"/>
  <c r="NGY3" i="40"/>
  <c r="NGZ3" i="40"/>
  <c r="NHA3" i="40"/>
  <c r="NHB3" i="40"/>
  <c r="NHC3" i="40"/>
  <c r="NHD3" i="40"/>
  <c r="NHE3" i="40"/>
  <c r="NHF3" i="40"/>
  <c r="NHG3" i="40"/>
  <c r="NHH3" i="40"/>
  <c r="NHI3" i="40"/>
  <c r="NHJ3" i="40"/>
  <c r="NHK3" i="40"/>
  <c r="NHL3" i="40"/>
  <c r="NHM3" i="40"/>
  <c r="NHN3" i="40"/>
  <c r="NHO3" i="40"/>
  <c r="NHP3" i="40"/>
  <c r="NHQ3" i="40"/>
  <c r="NHR3" i="40"/>
  <c r="NHS3" i="40"/>
  <c r="NHT3" i="40"/>
  <c r="NHU3" i="40"/>
  <c r="NHV3" i="40"/>
  <c r="NHW3" i="40"/>
  <c r="NHX3" i="40"/>
  <c r="NHY3" i="40"/>
  <c r="NHZ3" i="40"/>
  <c r="NIA3" i="40"/>
  <c r="NIB3" i="40"/>
  <c r="NIC3" i="40"/>
  <c r="NID3" i="40"/>
  <c r="NIE3" i="40"/>
  <c r="NIF3" i="40"/>
  <c r="NIG3" i="40"/>
  <c r="NIH3" i="40"/>
  <c r="NII3" i="40"/>
  <c r="NIJ3" i="40"/>
  <c r="NIK3" i="40"/>
  <c r="NIL3" i="40"/>
  <c r="NIM3" i="40"/>
  <c r="NIN3" i="40"/>
  <c r="NIO3" i="40"/>
  <c r="NIP3" i="40"/>
  <c r="NIQ3" i="40"/>
  <c r="NIR3" i="40"/>
  <c r="NIS3" i="40"/>
  <c r="NIT3" i="40"/>
  <c r="NIU3" i="40"/>
  <c r="NIV3" i="40"/>
  <c r="NIW3" i="40"/>
  <c r="NIX3" i="40"/>
  <c r="NIY3" i="40"/>
  <c r="NIZ3" i="40"/>
  <c r="NJA3" i="40"/>
  <c r="NJB3" i="40"/>
  <c r="NJC3" i="40"/>
  <c r="NJD3" i="40"/>
  <c r="NJE3" i="40"/>
  <c r="NJF3" i="40"/>
  <c r="NJG3" i="40"/>
  <c r="NJH3" i="40"/>
  <c r="NJI3" i="40"/>
  <c r="NJJ3" i="40"/>
  <c r="NJK3" i="40"/>
  <c r="NJL3" i="40"/>
  <c r="NJM3" i="40"/>
  <c r="NJN3" i="40"/>
  <c r="NJO3" i="40"/>
  <c r="NJP3" i="40"/>
  <c r="NJQ3" i="40"/>
  <c r="NJR3" i="40"/>
  <c r="NJS3" i="40"/>
  <c r="NJT3" i="40"/>
  <c r="NJU3" i="40"/>
  <c r="NJV3" i="40"/>
  <c r="NJW3" i="40"/>
  <c r="NJX3" i="40"/>
  <c r="NJY3" i="40"/>
  <c r="NJZ3" i="40"/>
  <c r="NKA3" i="40"/>
  <c r="NKB3" i="40"/>
  <c r="NKC3" i="40"/>
  <c r="NKD3" i="40"/>
  <c r="NKE3" i="40"/>
  <c r="NKF3" i="40"/>
  <c r="NKG3" i="40"/>
  <c r="NKH3" i="40"/>
  <c r="NKI3" i="40"/>
  <c r="NKJ3" i="40"/>
  <c r="NKK3" i="40"/>
  <c r="NKL3" i="40"/>
  <c r="NKM3" i="40"/>
  <c r="NKN3" i="40"/>
  <c r="NKO3" i="40"/>
  <c r="NKP3" i="40"/>
  <c r="NKQ3" i="40"/>
  <c r="NKR3" i="40"/>
  <c r="NKS3" i="40"/>
  <c r="NKT3" i="40"/>
  <c r="NKU3" i="40"/>
  <c r="NKV3" i="40"/>
  <c r="NKW3" i="40"/>
  <c r="NKX3" i="40"/>
  <c r="NKY3" i="40"/>
  <c r="NKZ3" i="40"/>
  <c r="NLA3" i="40"/>
  <c r="NLB3" i="40"/>
  <c r="NLC3" i="40"/>
  <c r="NLD3" i="40"/>
  <c r="NLE3" i="40"/>
  <c r="NLF3" i="40"/>
  <c r="NLG3" i="40"/>
  <c r="NLH3" i="40"/>
  <c r="NLI3" i="40"/>
  <c r="NLJ3" i="40"/>
  <c r="NLK3" i="40"/>
  <c r="NLL3" i="40"/>
  <c r="NLM3" i="40"/>
  <c r="NLN3" i="40"/>
  <c r="NLO3" i="40"/>
  <c r="NLP3" i="40"/>
  <c r="NLQ3" i="40"/>
  <c r="NLR3" i="40"/>
  <c r="NLS3" i="40"/>
  <c r="NLT3" i="40"/>
  <c r="NLU3" i="40"/>
  <c r="NLV3" i="40"/>
  <c r="NLW3" i="40"/>
  <c r="NLX3" i="40"/>
  <c r="NLY3" i="40"/>
  <c r="NLZ3" i="40"/>
  <c r="NMA3" i="40"/>
  <c r="NMB3" i="40"/>
  <c r="NMC3" i="40"/>
  <c r="NMD3" i="40"/>
  <c r="NME3" i="40"/>
  <c r="NMF3" i="40"/>
  <c r="NMG3" i="40"/>
  <c r="NMH3" i="40"/>
  <c r="NMI3" i="40"/>
  <c r="NMJ3" i="40"/>
  <c r="NMK3" i="40"/>
  <c r="NML3" i="40"/>
  <c r="NMM3" i="40"/>
  <c r="NMN3" i="40"/>
  <c r="NMO3" i="40"/>
  <c r="NMP3" i="40"/>
  <c r="NMQ3" i="40"/>
  <c r="NMR3" i="40"/>
  <c r="NMS3" i="40"/>
  <c r="NMT3" i="40"/>
  <c r="NMU3" i="40"/>
  <c r="NMV3" i="40"/>
  <c r="NMW3" i="40"/>
  <c r="NMX3" i="40"/>
  <c r="NMY3" i="40"/>
  <c r="NMZ3" i="40"/>
  <c r="NNA3" i="40"/>
  <c r="NNB3" i="40"/>
  <c r="NNC3" i="40"/>
  <c r="NND3" i="40"/>
  <c r="NNE3" i="40"/>
  <c r="NNF3" i="40"/>
  <c r="NNG3" i="40"/>
  <c r="NNH3" i="40"/>
  <c r="NNI3" i="40"/>
  <c r="NNJ3" i="40"/>
  <c r="NNK3" i="40"/>
  <c r="NNL3" i="40"/>
  <c r="NNM3" i="40"/>
  <c r="NNN3" i="40"/>
  <c r="NNO3" i="40"/>
  <c r="NNP3" i="40"/>
  <c r="NNQ3" i="40"/>
  <c r="NNR3" i="40"/>
  <c r="NNS3" i="40"/>
  <c r="NNT3" i="40"/>
  <c r="NNU3" i="40"/>
  <c r="NNV3" i="40"/>
  <c r="NNW3" i="40"/>
  <c r="NNX3" i="40"/>
  <c r="NNY3" i="40"/>
  <c r="NNZ3" i="40"/>
  <c r="NOA3" i="40"/>
  <c r="NOB3" i="40"/>
  <c r="NOC3" i="40"/>
  <c r="NOD3" i="40"/>
  <c r="NOE3" i="40"/>
  <c r="NOF3" i="40"/>
  <c r="NOG3" i="40"/>
  <c r="NOH3" i="40"/>
  <c r="NOI3" i="40"/>
  <c r="NOJ3" i="40"/>
  <c r="NOK3" i="40"/>
  <c r="NOL3" i="40"/>
  <c r="NOM3" i="40"/>
  <c r="NON3" i="40"/>
  <c r="NOO3" i="40"/>
  <c r="NOP3" i="40"/>
  <c r="NOQ3" i="40"/>
  <c r="NOR3" i="40"/>
  <c r="NOS3" i="40"/>
  <c r="NOT3" i="40"/>
  <c r="NOU3" i="40"/>
  <c r="NOV3" i="40"/>
  <c r="NOW3" i="40"/>
  <c r="NOX3" i="40"/>
  <c r="NOY3" i="40"/>
  <c r="NOZ3" i="40"/>
  <c r="NPA3" i="40"/>
  <c r="NPB3" i="40"/>
  <c r="NPC3" i="40"/>
  <c r="NPD3" i="40"/>
  <c r="NPE3" i="40"/>
  <c r="NPF3" i="40"/>
  <c r="NPG3" i="40"/>
  <c r="NPH3" i="40"/>
  <c r="NPI3" i="40"/>
  <c r="NPJ3" i="40"/>
  <c r="NPK3" i="40"/>
  <c r="NPL3" i="40"/>
  <c r="NPM3" i="40"/>
  <c r="NPN3" i="40"/>
  <c r="NPO3" i="40"/>
  <c r="NPP3" i="40"/>
  <c r="NPQ3" i="40"/>
  <c r="NPR3" i="40"/>
  <c r="NPS3" i="40"/>
  <c r="NPT3" i="40"/>
  <c r="NPU3" i="40"/>
  <c r="NPV3" i="40"/>
  <c r="NPW3" i="40"/>
  <c r="NPX3" i="40"/>
  <c r="NPY3" i="40"/>
  <c r="NPZ3" i="40"/>
  <c r="NQA3" i="40"/>
  <c r="NQB3" i="40"/>
  <c r="NQC3" i="40"/>
  <c r="NQD3" i="40"/>
  <c r="NQE3" i="40"/>
  <c r="NQF3" i="40"/>
  <c r="NQG3" i="40"/>
  <c r="NQH3" i="40"/>
  <c r="NQI3" i="40"/>
  <c r="NQJ3" i="40"/>
  <c r="NQK3" i="40"/>
  <c r="NQL3" i="40"/>
  <c r="NQM3" i="40"/>
  <c r="NQN3" i="40"/>
  <c r="NQO3" i="40"/>
  <c r="NQP3" i="40"/>
  <c r="NQQ3" i="40"/>
  <c r="NQR3" i="40"/>
  <c r="NQS3" i="40"/>
  <c r="NQT3" i="40"/>
  <c r="NQU3" i="40"/>
  <c r="NQV3" i="40"/>
  <c r="NQW3" i="40"/>
  <c r="NQX3" i="40"/>
  <c r="NQY3" i="40"/>
  <c r="NQZ3" i="40"/>
  <c r="NRA3" i="40"/>
  <c r="NRB3" i="40"/>
  <c r="NRC3" i="40"/>
  <c r="NRD3" i="40"/>
  <c r="NRE3" i="40"/>
  <c r="NRF3" i="40"/>
  <c r="NRG3" i="40"/>
  <c r="NRH3" i="40"/>
  <c r="NRI3" i="40"/>
  <c r="NRJ3" i="40"/>
  <c r="NRK3" i="40"/>
  <c r="NRL3" i="40"/>
  <c r="NRM3" i="40"/>
  <c r="NRN3" i="40"/>
  <c r="NRO3" i="40"/>
  <c r="NRP3" i="40"/>
  <c r="NRQ3" i="40"/>
  <c r="NRR3" i="40"/>
  <c r="NRS3" i="40"/>
  <c r="NRT3" i="40"/>
  <c r="NRU3" i="40"/>
  <c r="NRV3" i="40"/>
  <c r="NRW3" i="40"/>
  <c r="NRX3" i="40"/>
  <c r="NRY3" i="40"/>
  <c r="NRZ3" i="40"/>
  <c r="NSA3" i="40"/>
  <c r="NSB3" i="40"/>
  <c r="NSC3" i="40"/>
  <c r="NSD3" i="40"/>
  <c r="NSE3" i="40"/>
  <c r="NSF3" i="40"/>
  <c r="NSG3" i="40"/>
  <c r="NSH3" i="40"/>
  <c r="NSI3" i="40"/>
  <c r="NSJ3" i="40"/>
  <c r="NSK3" i="40"/>
  <c r="NSL3" i="40"/>
  <c r="NSM3" i="40"/>
  <c r="NSN3" i="40"/>
  <c r="NSO3" i="40"/>
  <c r="NSP3" i="40"/>
  <c r="NSQ3" i="40"/>
  <c r="NSR3" i="40"/>
  <c r="NSS3" i="40"/>
  <c r="NST3" i="40"/>
  <c r="NSU3" i="40"/>
  <c r="NSV3" i="40"/>
  <c r="NSW3" i="40"/>
  <c r="NSX3" i="40"/>
  <c r="NSY3" i="40"/>
  <c r="NSZ3" i="40"/>
  <c r="NTA3" i="40"/>
  <c r="NTB3" i="40"/>
  <c r="NTC3" i="40"/>
  <c r="NTD3" i="40"/>
  <c r="NTE3" i="40"/>
  <c r="NTF3" i="40"/>
  <c r="NTG3" i="40"/>
  <c r="NTH3" i="40"/>
  <c r="NTI3" i="40"/>
  <c r="NTJ3" i="40"/>
  <c r="NTK3" i="40"/>
  <c r="NTL3" i="40"/>
  <c r="NTM3" i="40"/>
  <c r="NTN3" i="40"/>
  <c r="NTO3" i="40"/>
  <c r="NTP3" i="40"/>
  <c r="NTQ3" i="40"/>
  <c r="NTR3" i="40"/>
  <c r="NTS3" i="40"/>
  <c r="NTT3" i="40"/>
  <c r="NTU3" i="40"/>
  <c r="NTV3" i="40"/>
  <c r="NTW3" i="40"/>
  <c r="NTX3" i="40"/>
  <c r="NTY3" i="40"/>
  <c r="NTZ3" i="40"/>
  <c r="NUA3" i="40"/>
  <c r="NUB3" i="40"/>
  <c r="NUC3" i="40"/>
  <c r="NUD3" i="40"/>
  <c r="NUE3" i="40"/>
  <c r="NUF3" i="40"/>
  <c r="NUG3" i="40"/>
  <c r="NUH3" i="40"/>
  <c r="NUI3" i="40"/>
  <c r="NUJ3" i="40"/>
  <c r="NUK3" i="40"/>
  <c r="NUL3" i="40"/>
  <c r="NUM3" i="40"/>
  <c r="NUN3" i="40"/>
  <c r="NUO3" i="40"/>
  <c r="NUP3" i="40"/>
  <c r="NUQ3" i="40"/>
  <c r="NUR3" i="40"/>
  <c r="NUS3" i="40"/>
  <c r="NUT3" i="40"/>
  <c r="NUU3" i="40"/>
  <c r="NUV3" i="40"/>
  <c r="NUW3" i="40"/>
  <c r="NUX3" i="40"/>
  <c r="NUY3" i="40"/>
  <c r="NUZ3" i="40"/>
  <c r="NVA3" i="40"/>
  <c r="NVB3" i="40"/>
  <c r="NVC3" i="40"/>
  <c r="NVD3" i="40"/>
  <c r="NVE3" i="40"/>
  <c r="NVF3" i="40"/>
  <c r="NVG3" i="40"/>
  <c r="NVH3" i="40"/>
  <c r="NVI3" i="40"/>
  <c r="NVJ3" i="40"/>
  <c r="NVK3" i="40"/>
  <c r="NVL3" i="40"/>
  <c r="NVM3" i="40"/>
  <c r="NVN3" i="40"/>
  <c r="NVO3" i="40"/>
  <c r="NVP3" i="40"/>
  <c r="NVQ3" i="40"/>
  <c r="NVR3" i="40"/>
  <c r="NVS3" i="40"/>
  <c r="NVT3" i="40"/>
  <c r="NVU3" i="40"/>
  <c r="NVV3" i="40"/>
  <c r="NVW3" i="40"/>
  <c r="NVX3" i="40"/>
  <c r="NVY3" i="40"/>
  <c r="NVZ3" i="40"/>
  <c r="NWA3" i="40"/>
  <c r="NWB3" i="40"/>
  <c r="NWC3" i="40"/>
  <c r="NWD3" i="40"/>
  <c r="NWE3" i="40"/>
  <c r="NWF3" i="40"/>
  <c r="NWG3" i="40"/>
  <c r="NWH3" i="40"/>
  <c r="NWI3" i="40"/>
  <c r="NWJ3" i="40"/>
  <c r="NWK3" i="40"/>
  <c r="NWL3" i="40"/>
  <c r="NWM3" i="40"/>
  <c r="NWN3" i="40"/>
  <c r="NWO3" i="40"/>
  <c r="NWP3" i="40"/>
  <c r="NWQ3" i="40"/>
  <c r="NWR3" i="40"/>
  <c r="NWS3" i="40"/>
  <c r="NWT3" i="40"/>
  <c r="NWU3" i="40"/>
  <c r="NWV3" i="40"/>
  <c r="NWW3" i="40"/>
  <c r="NWX3" i="40"/>
  <c r="NWY3" i="40"/>
  <c r="NWZ3" i="40"/>
  <c r="NXA3" i="40"/>
  <c r="NXB3" i="40"/>
  <c r="NXC3" i="40"/>
  <c r="NXD3" i="40"/>
  <c r="NXE3" i="40"/>
  <c r="NXF3" i="40"/>
  <c r="NXG3" i="40"/>
  <c r="NXH3" i="40"/>
  <c r="NXI3" i="40"/>
  <c r="NXJ3" i="40"/>
  <c r="NXK3" i="40"/>
  <c r="NXL3" i="40"/>
  <c r="NXM3" i="40"/>
  <c r="NXN3" i="40"/>
  <c r="NXO3" i="40"/>
  <c r="NXP3" i="40"/>
  <c r="NXQ3" i="40"/>
  <c r="NXR3" i="40"/>
  <c r="NXS3" i="40"/>
  <c r="NXT3" i="40"/>
  <c r="NXU3" i="40"/>
  <c r="NXV3" i="40"/>
  <c r="NXW3" i="40"/>
  <c r="NXX3" i="40"/>
  <c r="NXY3" i="40"/>
  <c r="NXZ3" i="40"/>
  <c r="NYA3" i="40"/>
  <c r="NYB3" i="40"/>
  <c r="NYC3" i="40"/>
  <c r="NYD3" i="40"/>
  <c r="NYE3" i="40"/>
  <c r="NYF3" i="40"/>
  <c r="NYG3" i="40"/>
  <c r="NYH3" i="40"/>
  <c r="NYI3" i="40"/>
  <c r="NYJ3" i="40"/>
  <c r="NYK3" i="40"/>
  <c r="NYL3" i="40"/>
  <c r="NYM3" i="40"/>
  <c r="NYN3" i="40"/>
  <c r="NYO3" i="40"/>
  <c r="NYP3" i="40"/>
  <c r="NYQ3" i="40"/>
  <c r="NYR3" i="40"/>
  <c r="NYS3" i="40"/>
  <c r="NYT3" i="40"/>
  <c r="NYU3" i="40"/>
  <c r="NYV3" i="40"/>
  <c r="NYW3" i="40"/>
  <c r="NYX3" i="40"/>
  <c r="NYY3" i="40"/>
  <c r="NYZ3" i="40"/>
  <c r="NZA3" i="40"/>
  <c r="NZB3" i="40"/>
  <c r="NZC3" i="40"/>
  <c r="NZD3" i="40"/>
  <c r="NZE3" i="40"/>
  <c r="NZF3" i="40"/>
  <c r="NZG3" i="40"/>
  <c r="NZH3" i="40"/>
  <c r="NZI3" i="40"/>
  <c r="NZJ3" i="40"/>
  <c r="NZK3" i="40"/>
  <c r="NZL3" i="40"/>
  <c r="NZM3" i="40"/>
  <c r="NZN3" i="40"/>
  <c r="NZO3" i="40"/>
  <c r="NZP3" i="40"/>
  <c r="NZQ3" i="40"/>
  <c r="NZR3" i="40"/>
  <c r="NZS3" i="40"/>
  <c r="NZT3" i="40"/>
  <c r="NZU3" i="40"/>
  <c r="NZV3" i="40"/>
  <c r="NZW3" i="40"/>
  <c r="NZX3" i="40"/>
  <c r="NZY3" i="40"/>
  <c r="NZZ3" i="40"/>
  <c r="OAA3" i="40"/>
  <c r="OAB3" i="40"/>
  <c r="OAC3" i="40"/>
  <c r="OAD3" i="40"/>
  <c r="OAE3" i="40"/>
  <c r="OAF3" i="40"/>
  <c r="OAG3" i="40"/>
  <c r="OAH3" i="40"/>
  <c r="OAI3" i="40"/>
  <c r="OAJ3" i="40"/>
  <c r="OAK3" i="40"/>
  <c r="OAL3" i="40"/>
  <c r="OAM3" i="40"/>
  <c r="OAN3" i="40"/>
  <c r="OAO3" i="40"/>
  <c r="OAP3" i="40"/>
  <c r="OAQ3" i="40"/>
  <c r="OAR3" i="40"/>
  <c r="OAS3" i="40"/>
  <c r="OAT3" i="40"/>
  <c r="OAU3" i="40"/>
  <c r="OAV3" i="40"/>
  <c r="OAW3" i="40"/>
  <c r="OAX3" i="40"/>
  <c r="OAY3" i="40"/>
  <c r="OAZ3" i="40"/>
  <c r="OBA3" i="40"/>
  <c r="OBB3" i="40"/>
  <c r="OBC3" i="40"/>
  <c r="OBD3" i="40"/>
  <c r="OBE3" i="40"/>
  <c r="OBF3" i="40"/>
  <c r="OBG3" i="40"/>
  <c r="OBH3" i="40"/>
  <c r="OBI3" i="40"/>
  <c r="OBJ3" i="40"/>
  <c r="OBK3" i="40"/>
  <c r="OBL3" i="40"/>
  <c r="OBM3" i="40"/>
  <c r="OBN3" i="40"/>
  <c r="OBO3" i="40"/>
  <c r="OBP3" i="40"/>
  <c r="OBQ3" i="40"/>
  <c r="OBR3" i="40"/>
  <c r="OBS3" i="40"/>
  <c r="OBT3" i="40"/>
  <c r="OBU3" i="40"/>
  <c r="OBV3" i="40"/>
  <c r="OBW3" i="40"/>
  <c r="OBX3" i="40"/>
  <c r="OBY3" i="40"/>
  <c r="OBZ3" i="40"/>
  <c r="OCA3" i="40"/>
  <c r="OCB3" i="40"/>
  <c r="OCC3" i="40"/>
  <c r="OCD3" i="40"/>
  <c r="OCE3" i="40"/>
  <c r="OCF3" i="40"/>
  <c r="OCG3" i="40"/>
  <c r="OCH3" i="40"/>
  <c r="OCI3" i="40"/>
  <c r="OCJ3" i="40"/>
  <c r="OCK3" i="40"/>
  <c r="OCL3" i="40"/>
  <c r="OCM3" i="40"/>
  <c r="OCN3" i="40"/>
  <c r="OCO3" i="40"/>
  <c r="OCP3" i="40"/>
  <c r="OCQ3" i="40"/>
  <c r="OCR3" i="40"/>
  <c r="OCS3" i="40"/>
  <c r="OCT3" i="40"/>
  <c r="OCU3" i="40"/>
  <c r="OCV3" i="40"/>
  <c r="OCW3" i="40"/>
  <c r="OCX3" i="40"/>
  <c r="OCY3" i="40"/>
  <c r="OCZ3" i="40"/>
  <c r="ODA3" i="40"/>
  <c r="ODB3" i="40"/>
  <c r="ODC3" i="40"/>
  <c r="ODD3" i="40"/>
  <c r="ODE3" i="40"/>
  <c r="ODF3" i="40"/>
  <c r="ODG3" i="40"/>
  <c r="ODH3" i="40"/>
  <c r="ODI3" i="40"/>
  <c r="ODJ3" i="40"/>
  <c r="ODK3" i="40"/>
  <c r="ODL3" i="40"/>
  <c r="ODM3" i="40"/>
  <c r="ODN3" i="40"/>
  <c r="ODO3" i="40"/>
  <c r="ODP3" i="40"/>
  <c r="ODQ3" i="40"/>
  <c r="ODR3" i="40"/>
  <c r="ODS3" i="40"/>
  <c r="ODT3" i="40"/>
  <c r="ODU3" i="40"/>
  <c r="ODV3" i="40"/>
  <c r="ODW3" i="40"/>
  <c r="ODX3" i="40"/>
  <c r="ODY3" i="40"/>
  <c r="ODZ3" i="40"/>
  <c r="OEA3" i="40"/>
  <c r="OEB3" i="40"/>
  <c r="OEC3" i="40"/>
  <c r="OED3" i="40"/>
  <c r="OEE3" i="40"/>
  <c r="OEF3" i="40"/>
  <c r="OEG3" i="40"/>
  <c r="OEH3" i="40"/>
  <c r="OEI3" i="40"/>
  <c r="OEJ3" i="40"/>
  <c r="OEK3" i="40"/>
  <c r="OEL3" i="40"/>
  <c r="OEM3" i="40"/>
  <c r="OEN3" i="40"/>
  <c r="OEO3" i="40"/>
  <c r="OEP3" i="40"/>
  <c r="OEQ3" i="40"/>
  <c r="OER3" i="40"/>
  <c r="OES3" i="40"/>
  <c r="OET3" i="40"/>
  <c r="OEU3" i="40"/>
  <c r="OEV3" i="40"/>
  <c r="OEW3" i="40"/>
  <c r="OEX3" i="40"/>
  <c r="OEY3" i="40"/>
  <c r="OEZ3" i="40"/>
  <c r="OFA3" i="40"/>
  <c r="OFB3" i="40"/>
  <c r="OFC3" i="40"/>
  <c r="OFD3" i="40"/>
  <c r="OFE3" i="40"/>
  <c r="OFF3" i="40"/>
  <c r="OFG3" i="40"/>
  <c r="OFH3" i="40"/>
  <c r="OFI3" i="40"/>
  <c r="OFJ3" i="40"/>
  <c r="OFK3" i="40"/>
  <c r="OFL3" i="40"/>
  <c r="OFM3" i="40"/>
  <c r="OFN3" i="40"/>
  <c r="OFO3" i="40"/>
  <c r="OFP3" i="40"/>
  <c r="OFQ3" i="40"/>
  <c r="OFR3" i="40"/>
  <c r="OFS3" i="40"/>
  <c r="OFT3" i="40"/>
  <c r="OFU3" i="40"/>
  <c r="OFV3" i="40"/>
  <c r="OFW3" i="40"/>
  <c r="OFX3" i="40"/>
  <c r="OFY3" i="40"/>
  <c r="OFZ3" i="40"/>
  <c r="OGA3" i="40"/>
  <c r="OGB3" i="40"/>
  <c r="OGC3" i="40"/>
  <c r="OGD3" i="40"/>
  <c r="OGE3" i="40"/>
  <c r="OGF3" i="40"/>
  <c r="OGG3" i="40"/>
  <c r="OGH3" i="40"/>
  <c r="OGI3" i="40"/>
  <c r="OGJ3" i="40"/>
  <c r="OGK3" i="40"/>
  <c r="OGL3" i="40"/>
  <c r="OGM3" i="40"/>
  <c r="OGN3" i="40"/>
  <c r="OGO3" i="40"/>
  <c r="OGP3" i="40"/>
  <c r="OGQ3" i="40"/>
  <c r="OGR3" i="40"/>
  <c r="OGS3" i="40"/>
  <c r="OGT3" i="40"/>
  <c r="OGU3" i="40"/>
  <c r="OGV3" i="40"/>
  <c r="OGW3" i="40"/>
  <c r="OGX3" i="40"/>
  <c r="OGY3" i="40"/>
  <c r="OGZ3" i="40"/>
  <c r="OHA3" i="40"/>
  <c r="OHB3" i="40"/>
  <c r="OHC3" i="40"/>
  <c r="OHD3" i="40"/>
  <c r="OHE3" i="40"/>
  <c r="OHF3" i="40"/>
  <c r="OHG3" i="40"/>
  <c r="OHH3" i="40"/>
  <c r="OHI3" i="40"/>
  <c r="OHJ3" i="40"/>
  <c r="OHK3" i="40"/>
  <c r="OHL3" i="40"/>
  <c r="OHM3" i="40"/>
  <c r="OHN3" i="40"/>
  <c r="OHO3" i="40"/>
  <c r="OHP3" i="40"/>
  <c r="OHQ3" i="40"/>
  <c r="OHR3" i="40"/>
  <c r="OHS3" i="40"/>
  <c r="OHT3" i="40"/>
  <c r="OHU3" i="40"/>
  <c r="OHV3" i="40"/>
  <c r="OHW3" i="40"/>
  <c r="OHX3" i="40"/>
  <c r="OHY3" i="40"/>
  <c r="OHZ3" i="40"/>
  <c r="OIA3" i="40"/>
  <c r="OIB3" i="40"/>
  <c r="OIC3" i="40"/>
  <c r="OID3" i="40"/>
  <c r="OIE3" i="40"/>
  <c r="OIF3" i="40"/>
  <c r="OIG3" i="40"/>
  <c r="OIH3" i="40"/>
  <c r="OII3" i="40"/>
  <c r="OIJ3" i="40"/>
  <c r="OIK3" i="40"/>
  <c r="OIL3" i="40"/>
  <c r="OIM3" i="40"/>
  <c r="OIN3" i="40"/>
  <c r="OIO3" i="40"/>
  <c r="OIP3" i="40"/>
  <c r="OIQ3" i="40"/>
  <c r="OIR3" i="40"/>
  <c r="OIS3" i="40"/>
  <c r="OIT3" i="40"/>
  <c r="OIU3" i="40"/>
  <c r="OIV3" i="40"/>
  <c r="OIW3" i="40"/>
  <c r="OIX3" i="40"/>
  <c r="OIY3" i="40"/>
  <c r="OIZ3" i="40"/>
  <c r="OJA3" i="40"/>
  <c r="OJB3" i="40"/>
  <c r="OJC3" i="40"/>
  <c r="OJD3" i="40"/>
  <c r="OJE3" i="40"/>
  <c r="OJF3" i="40"/>
  <c r="OJG3" i="40"/>
  <c r="OJH3" i="40"/>
  <c r="OJI3" i="40"/>
  <c r="OJJ3" i="40"/>
  <c r="OJK3" i="40"/>
  <c r="OJL3" i="40"/>
  <c r="OJM3" i="40"/>
  <c r="OJN3" i="40"/>
  <c r="OJO3" i="40"/>
  <c r="OJP3" i="40"/>
  <c r="OJQ3" i="40"/>
  <c r="OJR3" i="40"/>
  <c r="OJS3" i="40"/>
  <c r="OJT3" i="40"/>
  <c r="OJU3" i="40"/>
  <c r="OJV3" i="40"/>
  <c r="OJW3" i="40"/>
  <c r="OJX3" i="40"/>
  <c r="OJY3" i="40"/>
  <c r="OJZ3" i="40"/>
  <c r="OKA3" i="40"/>
  <c r="OKB3" i="40"/>
  <c r="OKC3" i="40"/>
  <c r="OKD3" i="40"/>
  <c r="OKE3" i="40"/>
  <c r="OKF3" i="40"/>
  <c r="OKG3" i="40"/>
  <c r="OKH3" i="40"/>
  <c r="OKI3" i="40"/>
  <c r="OKJ3" i="40"/>
  <c r="OKK3" i="40"/>
  <c r="OKL3" i="40"/>
  <c r="OKM3" i="40"/>
  <c r="OKN3" i="40"/>
  <c r="OKO3" i="40"/>
  <c r="OKP3" i="40"/>
  <c r="OKQ3" i="40"/>
  <c r="OKR3" i="40"/>
  <c r="OKS3" i="40"/>
  <c r="OKT3" i="40"/>
  <c r="OKU3" i="40"/>
  <c r="OKV3" i="40"/>
  <c r="OKW3" i="40"/>
  <c r="OKX3" i="40"/>
  <c r="OKY3" i="40"/>
  <c r="OKZ3" i="40"/>
  <c r="OLA3" i="40"/>
  <c r="OLB3" i="40"/>
  <c r="OLC3" i="40"/>
  <c r="OLD3" i="40"/>
  <c r="OLE3" i="40"/>
  <c r="OLF3" i="40"/>
  <c r="OLG3" i="40"/>
  <c r="OLH3" i="40"/>
  <c r="OLI3" i="40"/>
  <c r="OLJ3" i="40"/>
  <c r="OLK3" i="40"/>
  <c r="OLL3" i="40"/>
  <c r="OLM3" i="40"/>
  <c r="OLN3" i="40"/>
  <c r="OLO3" i="40"/>
  <c r="OLP3" i="40"/>
  <c r="OLQ3" i="40"/>
  <c r="OLR3" i="40"/>
  <c r="OLS3" i="40"/>
  <c r="OLT3" i="40"/>
  <c r="OLU3" i="40"/>
  <c r="OLV3" i="40"/>
  <c r="OLW3" i="40"/>
  <c r="OLX3" i="40"/>
  <c r="OLY3" i="40"/>
  <c r="OLZ3" i="40"/>
  <c r="OMA3" i="40"/>
  <c r="OMB3" i="40"/>
  <c r="OMC3" i="40"/>
  <c r="OMD3" i="40"/>
  <c r="OME3" i="40"/>
  <c r="OMF3" i="40"/>
  <c r="OMG3" i="40"/>
  <c r="OMH3" i="40"/>
  <c r="OMI3" i="40"/>
  <c r="OMJ3" i="40"/>
  <c r="OMK3" i="40"/>
  <c r="OML3" i="40"/>
  <c r="OMM3" i="40"/>
  <c r="OMN3" i="40"/>
  <c r="OMO3" i="40"/>
  <c r="OMP3" i="40"/>
  <c r="OMQ3" i="40"/>
  <c r="OMR3" i="40"/>
  <c r="OMS3" i="40"/>
  <c r="OMT3" i="40"/>
  <c r="OMU3" i="40"/>
  <c r="OMV3" i="40"/>
  <c r="OMW3" i="40"/>
  <c r="OMX3" i="40"/>
  <c r="OMY3" i="40"/>
  <c r="OMZ3" i="40"/>
  <c r="ONA3" i="40"/>
  <c r="ONB3" i="40"/>
  <c r="ONC3" i="40"/>
  <c r="OND3" i="40"/>
  <c r="ONE3" i="40"/>
  <c r="ONF3" i="40"/>
  <c r="ONG3" i="40"/>
  <c r="ONH3" i="40"/>
  <c r="ONI3" i="40"/>
  <c r="ONJ3" i="40"/>
  <c r="ONK3" i="40"/>
  <c r="ONL3" i="40"/>
  <c r="ONM3" i="40"/>
  <c r="ONN3" i="40"/>
  <c r="ONO3" i="40"/>
  <c r="ONP3" i="40"/>
  <c r="ONQ3" i="40"/>
  <c r="ONR3" i="40"/>
  <c r="ONS3" i="40"/>
  <c r="ONT3" i="40"/>
  <c r="ONU3" i="40"/>
  <c r="ONV3" i="40"/>
  <c r="ONW3" i="40"/>
  <c r="ONX3" i="40"/>
  <c r="ONY3" i="40"/>
  <c r="ONZ3" i="40"/>
  <c r="OOA3" i="40"/>
  <c r="OOB3" i="40"/>
  <c r="OOC3" i="40"/>
  <c r="OOD3" i="40"/>
  <c r="OOE3" i="40"/>
  <c r="OOF3" i="40"/>
  <c r="OOG3" i="40"/>
  <c r="OOH3" i="40"/>
  <c r="OOI3" i="40"/>
  <c r="OOJ3" i="40"/>
  <c r="OOK3" i="40"/>
  <c r="OOL3" i="40"/>
  <c r="OOM3" i="40"/>
  <c r="OON3" i="40"/>
  <c r="OOO3" i="40"/>
  <c r="OOP3" i="40"/>
  <c r="OOQ3" i="40"/>
  <c r="OOR3" i="40"/>
  <c r="OOS3" i="40"/>
  <c r="OOT3" i="40"/>
  <c r="OOU3" i="40"/>
  <c r="OOV3" i="40"/>
  <c r="OOW3" i="40"/>
  <c r="OOX3" i="40"/>
  <c r="OOY3" i="40"/>
  <c r="OOZ3" i="40"/>
  <c r="OPA3" i="40"/>
  <c r="OPB3" i="40"/>
  <c r="OPC3" i="40"/>
  <c r="OPD3" i="40"/>
  <c r="OPE3" i="40"/>
  <c r="OPF3" i="40"/>
  <c r="OPG3" i="40"/>
  <c r="OPH3" i="40"/>
  <c r="OPI3" i="40"/>
  <c r="OPJ3" i="40"/>
  <c r="OPK3" i="40"/>
  <c r="OPL3" i="40"/>
  <c r="OPM3" i="40"/>
  <c r="OPN3" i="40"/>
  <c r="OPO3" i="40"/>
  <c r="OPP3" i="40"/>
  <c r="OPQ3" i="40"/>
  <c r="OPR3" i="40"/>
  <c r="OPS3" i="40"/>
  <c r="OPT3" i="40"/>
  <c r="OPU3" i="40"/>
  <c r="OPV3" i="40"/>
  <c r="OPW3" i="40"/>
  <c r="OPX3" i="40"/>
  <c r="OPY3" i="40"/>
  <c r="OPZ3" i="40"/>
  <c r="OQA3" i="40"/>
  <c r="OQB3" i="40"/>
  <c r="OQC3" i="40"/>
  <c r="OQD3" i="40"/>
  <c r="OQE3" i="40"/>
  <c r="OQF3" i="40"/>
  <c r="OQG3" i="40"/>
  <c r="OQH3" i="40"/>
  <c r="OQI3" i="40"/>
  <c r="OQJ3" i="40"/>
  <c r="OQK3" i="40"/>
  <c r="OQL3" i="40"/>
  <c r="OQM3" i="40"/>
  <c r="OQN3" i="40"/>
  <c r="OQO3" i="40"/>
  <c r="OQP3" i="40"/>
  <c r="OQQ3" i="40"/>
  <c r="OQR3" i="40"/>
  <c r="OQS3" i="40"/>
  <c r="OQT3" i="40"/>
  <c r="OQU3" i="40"/>
  <c r="OQV3" i="40"/>
  <c r="OQW3" i="40"/>
  <c r="OQX3" i="40"/>
  <c r="OQY3" i="40"/>
  <c r="OQZ3" i="40"/>
  <c r="ORA3" i="40"/>
  <c r="ORB3" i="40"/>
  <c r="ORC3" i="40"/>
  <c r="ORD3" i="40"/>
  <c r="ORE3" i="40"/>
  <c r="ORF3" i="40"/>
  <c r="ORG3" i="40"/>
  <c r="ORH3" i="40"/>
  <c r="ORI3" i="40"/>
  <c r="ORJ3" i="40"/>
  <c r="ORK3" i="40"/>
  <c r="ORL3" i="40"/>
  <c r="ORM3" i="40"/>
  <c r="ORN3" i="40"/>
  <c r="ORO3" i="40"/>
  <c r="ORP3" i="40"/>
  <c r="ORQ3" i="40"/>
  <c r="ORR3" i="40"/>
  <c r="ORS3" i="40"/>
  <c r="ORT3" i="40"/>
  <c r="ORU3" i="40"/>
  <c r="ORV3" i="40"/>
  <c r="ORW3" i="40"/>
  <c r="ORX3" i="40"/>
  <c r="ORY3" i="40"/>
  <c r="ORZ3" i="40"/>
  <c r="OSA3" i="40"/>
  <c r="OSB3" i="40"/>
  <c r="OSC3" i="40"/>
  <c r="OSD3" i="40"/>
  <c r="OSE3" i="40"/>
  <c r="OSF3" i="40"/>
  <c r="OSG3" i="40"/>
  <c r="OSH3" i="40"/>
  <c r="OSI3" i="40"/>
  <c r="OSJ3" i="40"/>
  <c r="OSK3" i="40"/>
  <c r="OSL3" i="40"/>
  <c r="OSM3" i="40"/>
  <c r="OSN3" i="40"/>
  <c r="OSO3" i="40"/>
  <c r="OSP3" i="40"/>
  <c r="OSQ3" i="40"/>
  <c r="OSR3" i="40"/>
  <c r="OSS3" i="40"/>
  <c r="OST3" i="40"/>
  <c r="OSU3" i="40"/>
  <c r="OSV3" i="40"/>
  <c r="OSW3" i="40"/>
  <c r="OSX3" i="40"/>
  <c r="OSY3" i="40"/>
  <c r="OSZ3" i="40"/>
  <c r="OTA3" i="40"/>
  <c r="OTB3" i="40"/>
  <c r="OTC3" i="40"/>
  <c r="OTD3" i="40"/>
  <c r="OTE3" i="40"/>
  <c r="OTF3" i="40"/>
  <c r="OTG3" i="40"/>
  <c r="OTH3" i="40"/>
  <c r="OTI3" i="40"/>
  <c r="OTJ3" i="40"/>
  <c r="OTK3" i="40"/>
  <c r="OTL3" i="40"/>
  <c r="OTM3" i="40"/>
  <c r="OTN3" i="40"/>
  <c r="OTO3" i="40"/>
  <c r="OTP3" i="40"/>
  <c r="OTQ3" i="40"/>
  <c r="OTR3" i="40"/>
  <c r="OTS3" i="40"/>
  <c r="OTT3" i="40"/>
  <c r="OTU3" i="40"/>
  <c r="OTV3" i="40"/>
  <c r="OTW3" i="40"/>
  <c r="OTX3" i="40"/>
  <c r="OTY3" i="40"/>
  <c r="OTZ3" i="40"/>
  <c r="OUA3" i="40"/>
  <c r="OUB3" i="40"/>
  <c r="OUC3" i="40"/>
  <c r="OUD3" i="40"/>
  <c r="OUE3" i="40"/>
  <c r="OUF3" i="40"/>
  <c r="OUG3" i="40"/>
  <c r="OUH3" i="40"/>
  <c r="OUI3" i="40"/>
  <c r="OUJ3" i="40"/>
  <c r="OUK3" i="40"/>
  <c r="OUL3" i="40"/>
  <c r="OUM3" i="40"/>
  <c r="OUN3" i="40"/>
  <c r="OUO3" i="40"/>
  <c r="OUP3" i="40"/>
  <c r="OUQ3" i="40"/>
  <c r="OUR3" i="40"/>
  <c r="OUS3" i="40"/>
  <c r="OUT3" i="40"/>
  <c r="OUU3" i="40"/>
  <c r="OUV3" i="40"/>
  <c r="OUW3" i="40"/>
  <c r="OUX3" i="40"/>
  <c r="OUY3" i="40"/>
  <c r="OUZ3" i="40"/>
  <c r="OVA3" i="40"/>
  <c r="OVB3" i="40"/>
  <c r="OVC3" i="40"/>
  <c r="OVD3" i="40"/>
  <c r="OVE3" i="40"/>
  <c r="OVF3" i="40"/>
  <c r="OVG3" i="40"/>
  <c r="OVH3" i="40"/>
  <c r="OVI3" i="40"/>
  <c r="OVJ3" i="40"/>
  <c r="OVK3" i="40"/>
  <c r="OVL3" i="40"/>
  <c r="OVM3" i="40"/>
  <c r="OVN3" i="40"/>
  <c r="OVO3" i="40"/>
  <c r="OVP3" i="40"/>
  <c r="OVQ3" i="40"/>
  <c r="OVR3" i="40"/>
  <c r="OVS3" i="40"/>
  <c r="OVT3" i="40"/>
  <c r="OVU3" i="40"/>
  <c r="OVV3" i="40"/>
  <c r="OVW3" i="40"/>
  <c r="OVX3" i="40"/>
  <c r="OVY3" i="40"/>
  <c r="OVZ3" i="40"/>
  <c r="OWA3" i="40"/>
  <c r="OWB3" i="40"/>
  <c r="OWC3" i="40"/>
  <c r="OWD3" i="40"/>
  <c r="OWE3" i="40"/>
  <c r="OWF3" i="40"/>
  <c r="OWG3" i="40"/>
  <c r="OWH3" i="40"/>
  <c r="OWI3" i="40"/>
  <c r="OWJ3" i="40"/>
  <c r="OWK3" i="40"/>
  <c r="OWL3" i="40"/>
  <c r="OWM3" i="40"/>
  <c r="OWN3" i="40"/>
  <c r="OWO3" i="40"/>
  <c r="OWP3" i="40"/>
  <c r="OWQ3" i="40"/>
  <c r="OWR3" i="40"/>
  <c r="OWS3" i="40"/>
  <c r="OWT3" i="40"/>
  <c r="OWU3" i="40"/>
  <c r="OWV3" i="40"/>
  <c r="OWW3" i="40"/>
  <c r="OWX3" i="40"/>
  <c r="OWY3" i="40"/>
  <c r="OWZ3" i="40"/>
  <c r="OXA3" i="40"/>
  <c r="OXB3" i="40"/>
  <c r="OXC3" i="40"/>
  <c r="OXD3" i="40"/>
  <c r="OXE3" i="40"/>
  <c r="OXF3" i="40"/>
  <c r="OXG3" i="40"/>
  <c r="OXH3" i="40"/>
  <c r="OXI3" i="40"/>
  <c r="OXJ3" i="40"/>
  <c r="OXK3" i="40"/>
  <c r="OXL3" i="40"/>
  <c r="OXM3" i="40"/>
  <c r="OXN3" i="40"/>
  <c r="OXO3" i="40"/>
  <c r="OXP3" i="40"/>
  <c r="OXQ3" i="40"/>
  <c r="OXR3" i="40"/>
  <c r="OXS3" i="40"/>
  <c r="OXT3" i="40"/>
  <c r="OXU3" i="40"/>
  <c r="OXV3" i="40"/>
  <c r="OXW3" i="40"/>
  <c r="OXX3" i="40"/>
  <c r="OXY3" i="40"/>
  <c r="OXZ3" i="40"/>
  <c r="OYA3" i="40"/>
  <c r="OYB3" i="40"/>
  <c r="OYC3" i="40"/>
  <c r="OYD3" i="40"/>
  <c r="OYE3" i="40"/>
  <c r="OYF3" i="40"/>
  <c r="OYG3" i="40"/>
  <c r="OYH3" i="40"/>
  <c r="OYI3" i="40"/>
  <c r="OYJ3" i="40"/>
  <c r="OYK3" i="40"/>
  <c r="OYL3" i="40"/>
  <c r="OYM3" i="40"/>
  <c r="OYN3" i="40"/>
  <c r="OYO3" i="40"/>
  <c r="OYP3" i="40"/>
  <c r="OYQ3" i="40"/>
  <c r="OYR3" i="40"/>
  <c r="OYS3" i="40"/>
  <c r="OYT3" i="40"/>
  <c r="OYU3" i="40"/>
  <c r="OYV3" i="40"/>
  <c r="OYW3" i="40"/>
  <c r="OYX3" i="40"/>
  <c r="OYY3" i="40"/>
  <c r="OYZ3" i="40"/>
  <c r="OZA3" i="40"/>
  <c r="OZB3" i="40"/>
  <c r="OZC3" i="40"/>
  <c r="OZD3" i="40"/>
  <c r="OZE3" i="40"/>
  <c r="OZF3" i="40"/>
  <c r="OZG3" i="40"/>
  <c r="OZH3" i="40"/>
  <c r="OZI3" i="40"/>
  <c r="OZJ3" i="40"/>
  <c r="OZK3" i="40"/>
  <c r="OZL3" i="40"/>
  <c r="OZM3" i="40"/>
  <c r="OZN3" i="40"/>
  <c r="OZO3" i="40"/>
  <c r="OZP3" i="40"/>
  <c r="OZQ3" i="40"/>
  <c r="OZR3" i="40"/>
  <c r="OZS3" i="40"/>
  <c r="OZT3" i="40"/>
  <c r="OZU3" i="40"/>
  <c r="OZV3" i="40"/>
  <c r="OZW3" i="40"/>
  <c r="OZX3" i="40"/>
  <c r="OZY3" i="40"/>
  <c r="OZZ3" i="40"/>
  <c r="PAA3" i="40"/>
  <c r="PAB3" i="40"/>
  <c r="PAC3" i="40"/>
  <c r="PAD3" i="40"/>
  <c r="PAE3" i="40"/>
  <c r="PAF3" i="40"/>
  <c r="PAG3" i="40"/>
  <c r="PAH3" i="40"/>
  <c r="PAI3" i="40"/>
  <c r="PAJ3" i="40"/>
  <c r="PAK3" i="40"/>
  <c r="PAL3" i="40"/>
  <c r="PAM3" i="40"/>
  <c r="PAN3" i="40"/>
  <c r="PAO3" i="40"/>
  <c r="PAP3" i="40"/>
  <c r="PAQ3" i="40"/>
  <c r="PAR3" i="40"/>
  <c r="PAS3" i="40"/>
  <c r="PAT3" i="40"/>
  <c r="PAU3" i="40"/>
  <c r="PAV3" i="40"/>
  <c r="PAW3" i="40"/>
  <c r="PAX3" i="40"/>
  <c r="PAY3" i="40"/>
  <c r="PAZ3" i="40"/>
  <c r="PBA3" i="40"/>
  <c r="PBB3" i="40"/>
  <c r="PBC3" i="40"/>
  <c r="PBD3" i="40"/>
  <c r="PBE3" i="40"/>
  <c r="PBF3" i="40"/>
  <c r="PBG3" i="40"/>
  <c r="PBH3" i="40"/>
  <c r="PBI3" i="40"/>
  <c r="PBJ3" i="40"/>
  <c r="PBK3" i="40"/>
  <c r="PBL3" i="40"/>
  <c r="PBM3" i="40"/>
  <c r="PBN3" i="40"/>
  <c r="PBO3" i="40"/>
  <c r="PBP3" i="40"/>
  <c r="PBQ3" i="40"/>
  <c r="PBR3" i="40"/>
  <c r="PBS3" i="40"/>
  <c r="PBT3" i="40"/>
  <c r="PBU3" i="40"/>
  <c r="PBV3" i="40"/>
  <c r="PBW3" i="40"/>
  <c r="PBX3" i="40"/>
  <c r="PBY3" i="40"/>
  <c r="PBZ3" i="40"/>
  <c r="PCA3" i="40"/>
  <c r="PCB3" i="40"/>
  <c r="PCC3" i="40"/>
  <c r="PCD3" i="40"/>
  <c r="PCE3" i="40"/>
  <c r="PCF3" i="40"/>
  <c r="PCG3" i="40"/>
  <c r="PCH3" i="40"/>
  <c r="PCI3" i="40"/>
  <c r="PCJ3" i="40"/>
  <c r="PCK3" i="40"/>
  <c r="PCL3" i="40"/>
  <c r="PCM3" i="40"/>
  <c r="PCN3" i="40"/>
  <c r="PCO3" i="40"/>
  <c r="PCP3" i="40"/>
  <c r="PCQ3" i="40"/>
  <c r="PCR3" i="40"/>
  <c r="PCS3" i="40"/>
  <c r="PCT3" i="40"/>
  <c r="PCU3" i="40"/>
  <c r="PCV3" i="40"/>
  <c r="PCW3" i="40"/>
  <c r="PCX3" i="40"/>
  <c r="PCY3" i="40"/>
  <c r="PCZ3" i="40"/>
  <c r="PDA3" i="40"/>
  <c r="PDB3" i="40"/>
  <c r="PDC3" i="40"/>
  <c r="PDD3" i="40"/>
  <c r="PDE3" i="40"/>
  <c r="PDF3" i="40"/>
  <c r="PDG3" i="40"/>
  <c r="PDH3" i="40"/>
  <c r="PDI3" i="40"/>
  <c r="PDJ3" i="40"/>
  <c r="PDK3" i="40"/>
  <c r="PDL3" i="40"/>
  <c r="PDM3" i="40"/>
  <c r="PDN3" i="40"/>
  <c r="PDO3" i="40"/>
  <c r="PDP3" i="40"/>
  <c r="PDQ3" i="40"/>
  <c r="PDR3" i="40"/>
  <c r="PDS3" i="40"/>
  <c r="PDT3" i="40"/>
  <c r="PDU3" i="40"/>
  <c r="PDV3" i="40"/>
  <c r="PDW3" i="40"/>
  <c r="PDX3" i="40"/>
  <c r="PDY3" i="40"/>
  <c r="PDZ3" i="40"/>
  <c r="PEA3" i="40"/>
  <c r="PEB3" i="40"/>
  <c r="PEC3" i="40"/>
  <c r="PED3" i="40"/>
  <c r="PEE3" i="40"/>
  <c r="PEF3" i="40"/>
  <c r="PEG3" i="40"/>
  <c r="PEH3" i="40"/>
  <c r="PEI3" i="40"/>
  <c r="PEJ3" i="40"/>
  <c r="PEK3" i="40"/>
  <c r="PEL3" i="40"/>
  <c r="PEM3" i="40"/>
  <c r="PEN3" i="40"/>
  <c r="PEO3" i="40"/>
  <c r="PEP3" i="40"/>
  <c r="PEQ3" i="40"/>
  <c r="PER3" i="40"/>
  <c r="PES3" i="40"/>
  <c r="PET3" i="40"/>
  <c r="PEU3" i="40"/>
  <c r="PEV3" i="40"/>
  <c r="PEW3" i="40"/>
  <c r="PEX3" i="40"/>
  <c r="PEY3" i="40"/>
  <c r="PEZ3" i="40"/>
  <c r="PFA3" i="40"/>
  <c r="PFB3" i="40"/>
  <c r="PFC3" i="40"/>
  <c r="PFD3" i="40"/>
  <c r="PFE3" i="40"/>
  <c r="PFF3" i="40"/>
  <c r="PFG3" i="40"/>
  <c r="PFH3" i="40"/>
  <c r="PFI3" i="40"/>
  <c r="PFJ3" i="40"/>
  <c r="PFK3" i="40"/>
  <c r="PFL3" i="40"/>
  <c r="PFM3" i="40"/>
  <c r="PFN3" i="40"/>
  <c r="PFO3" i="40"/>
  <c r="PFP3" i="40"/>
  <c r="PFQ3" i="40"/>
  <c r="PFR3" i="40"/>
  <c r="PFS3" i="40"/>
  <c r="PFT3" i="40"/>
  <c r="PFU3" i="40"/>
  <c r="PFV3" i="40"/>
  <c r="PFW3" i="40"/>
  <c r="PFX3" i="40"/>
  <c r="PFY3" i="40"/>
  <c r="PFZ3" i="40"/>
  <c r="PGA3" i="40"/>
  <c r="PGB3" i="40"/>
  <c r="PGC3" i="40"/>
  <c r="PGD3" i="40"/>
  <c r="PGE3" i="40"/>
  <c r="PGF3" i="40"/>
  <c r="PGG3" i="40"/>
  <c r="PGH3" i="40"/>
  <c r="PGI3" i="40"/>
  <c r="PGJ3" i="40"/>
  <c r="PGK3" i="40"/>
  <c r="PGL3" i="40"/>
  <c r="PGM3" i="40"/>
  <c r="PGN3" i="40"/>
  <c r="PGO3" i="40"/>
  <c r="PGP3" i="40"/>
  <c r="PGQ3" i="40"/>
  <c r="PGR3" i="40"/>
  <c r="PGS3" i="40"/>
  <c r="PGT3" i="40"/>
  <c r="PGU3" i="40"/>
  <c r="PGV3" i="40"/>
  <c r="PGW3" i="40"/>
  <c r="PGX3" i="40"/>
  <c r="PGY3" i="40"/>
  <c r="PGZ3" i="40"/>
  <c r="PHA3" i="40"/>
  <c r="PHB3" i="40"/>
  <c r="PHC3" i="40"/>
  <c r="PHD3" i="40"/>
  <c r="PHE3" i="40"/>
  <c r="PHF3" i="40"/>
  <c r="PHG3" i="40"/>
  <c r="PHH3" i="40"/>
  <c r="PHI3" i="40"/>
  <c r="PHJ3" i="40"/>
  <c r="PHK3" i="40"/>
  <c r="PHL3" i="40"/>
  <c r="PHM3" i="40"/>
  <c r="PHN3" i="40"/>
  <c r="PHO3" i="40"/>
  <c r="PHP3" i="40"/>
  <c r="PHQ3" i="40"/>
  <c r="PHR3" i="40"/>
  <c r="PHS3" i="40"/>
  <c r="PHT3" i="40"/>
  <c r="PHU3" i="40"/>
  <c r="PHV3" i="40"/>
  <c r="PHW3" i="40"/>
  <c r="PHX3" i="40"/>
  <c r="PHY3" i="40"/>
  <c r="PHZ3" i="40"/>
  <c r="PIA3" i="40"/>
  <c r="PIB3" i="40"/>
  <c r="PIC3" i="40"/>
  <c r="PID3" i="40"/>
  <c r="PIE3" i="40"/>
  <c r="PIF3" i="40"/>
  <c r="PIG3" i="40"/>
  <c r="PIH3" i="40"/>
  <c r="PII3" i="40"/>
  <c r="PIJ3" i="40"/>
  <c r="PIK3" i="40"/>
  <c r="PIL3" i="40"/>
  <c r="PIM3" i="40"/>
  <c r="PIN3" i="40"/>
  <c r="PIO3" i="40"/>
  <c r="PIP3" i="40"/>
  <c r="PIQ3" i="40"/>
  <c r="PIR3" i="40"/>
  <c r="PIS3" i="40"/>
  <c r="PIT3" i="40"/>
  <c r="PIU3" i="40"/>
  <c r="PIV3" i="40"/>
  <c r="PIW3" i="40"/>
  <c r="PIX3" i="40"/>
  <c r="PIY3" i="40"/>
  <c r="PIZ3" i="40"/>
  <c r="PJA3" i="40"/>
  <c r="PJB3" i="40"/>
  <c r="PJC3" i="40"/>
  <c r="PJD3" i="40"/>
  <c r="PJE3" i="40"/>
  <c r="PJF3" i="40"/>
  <c r="PJG3" i="40"/>
  <c r="PJH3" i="40"/>
  <c r="PJI3" i="40"/>
  <c r="PJJ3" i="40"/>
  <c r="PJK3" i="40"/>
  <c r="PJL3" i="40"/>
  <c r="PJM3" i="40"/>
  <c r="PJN3" i="40"/>
  <c r="PJO3" i="40"/>
  <c r="PJP3" i="40"/>
  <c r="PJQ3" i="40"/>
  <c r="PJR3" i="40"/>
  <c r="PJS3" i="40"/>
  <c r="PJT3" i="40"/>
  <c r="PJU3" i="40"/>
  <c r="PJV3" i="40"/>
  <c r="PJW3" i="40"/>
  <c r="PJX3" i="40"/>
  <c r="PJY3" i="40"/>
  <c r="PJZ3" i="40"/>
  <c r="PKA3" i="40"/>
  <c r="PKB3" i="40"/>
  <c r="PKC3" i="40"/>
  <c r="PKD3" i="40"/>
  <c r="PKE3" i="40"/>
  <c r="PKF3" i="40"/>
  <c r="PKG3" i="40"/>
  <c r="PKH3" i="40"/>
  <c r="PKI3" i="40"/>
  <c r="PKJ3" i="40"/>
  <c r="PKK3" i="40"/>
  <c r="PKL3" i="40"/>
  <c r="PKM3" i="40"/>
  <c r="PKN3" i="40"/>
  <c r="PKO3" i="40"/>
  <c r="PKP3" i="40"/>
  <c r="PKQ3" i="40"/>
  <c r="PKR3" i="40"/>
  <c r="PKS3" i="40"/>
  <c r="PKT3" i="40"/>
  <c r="PKU3" i="40"/>
  <c r="PKV3" i="40"/>
  <c r="PKW3" i="40"/>
  <c r="PKX3" i="40"/>
  <c r="PKY3" i="40"/>
  <c r="PKZ3" i="40"/>
  <c r="PLA3" i="40"/>
  <c r="PLB3" i="40"/>
  <c r="PLC3" i="40"/>
  <c r="PLD3" i="40"/>
  <c r="PLE3" i="40"/>
  <c r="PLF3" i="40"/>
  <c r="PLG3" i="40"/>
  <c r="PLH3" i="40"/>
  <c r="PLI3" i="40"/>
  <c r="PLJ3" i="40"/>
  <c r="PLK3" i="40"/>
  <c r="PLL3" i="40"/>
  <c r="PLM3" i="40"/>
  <c r="PLN3" i="40"/>
  <c r="PLO3" i="40"/>
  <c r="PLP3" i="40"/>
  <c r="PLQ3" i="40"/>
  <c r="PLR3" i="40"/>
  <c r="PLS3" i="40"/>
  <c r="PLT3" i="40"/>
  <c r="PLU3" i="40"/>
  <c r="PLV3" i="40"/>
  <c r="PLW3" i="40"/>
  <c r="PLX3" i="40"/>
  <c r="PLY3" i="40"/>
  <c r="PLZ3" i="40"/>
  <c r="PMA3" i="40"/>
  <c r="PMB3" i="40"/>
  <c r="PMC3" i="40"/>
  <c r="PMD3" i="40"/>
  <c r="PME3" i="40"/>
  <c r="PMF3" i="40"/>
  <c r="PMG3" i="40"/>
  <c r="PMH3" i="40"/>
  <c r="PMI3" i="40"/>
  <c r="PMJ3" i="40"/>
  <c r="PMK3" i="40"/>
  <c r="PML3" i="40"/>
  <c r="PMM3" i="40"/>
  <c r="PMN3" i="40"/>
  <c r="PMO3" i="40"/>
  <c r="PMP3" i="40"/>
  <c r="PMQ3" i="40"/>
  <c r="PMR3" i="40"/>
  <c r="PMS3" i="40"/>
  <c r="PMT3" i="40"/>
  <c r="PMU3" i="40"/>
  <c r="PMV3" i="40"/>
  <c r="PMW3" i="40"/>
  <c r="PMX3" i="40"/>
  <c r="PMY3" i="40"/>
  <c r="PMZ3" i="40"/>
  <c r="PNA3" i="40"/>
  <c r="PNB3" i="40"/>
  <c r="PNC3" i="40"/>
  <c r="PND3" i="40"/>
  <c r="PNE3" i="40"/>
  <c r="PNF3" i="40"/>
  <c r="PNG3" i="40"/>
  <c r="PNH3" i="40"/>
  <c r="PNI3" i="40"/>
  <c r="PNJ3" i="40"/>
  <c r="PNK3" i="40"/>
  <c r="PNL3" i="40"/>
  <c r="PNM3" i="40"/>
  <c r="PNN3" i="40"/>
  <c r="PNO3" i="40"/>
  <c r="PNP3" i="40"/>
  <c r="PNQ3" i="40"/>
  <c r="PNR3" i="40"/>
  <c r="PNS3" i="40"/>
  <c r="PNT3" i="40"/>
  <c r="PNU3" i="40"/>
  <c r="PNV3" i="40"/>
  <c r="PNW3" i="40"/>
  <c r="PNX3" i="40"/>
  <c r="PNY3" i="40"/>
  <c r="PNZ3" i="40"/>
  <c r="POA3" i="40"/>
  <c r="POB3" i="40"/>
  <c r="POC3" i="40"/>
  <c r="POD3" i="40"/>
  <c r="POE3" i="40"/>
  <c r="POF3" i="40"/>
  <c r="POG3" i="40"/>
  <c r="POH3" i="40"/>
  <c r="POI3" i="40"/>
  <c r="POJ3" i="40"/>
  <c r="POK3" i="40"/>
  <c r="POL3" i="40"/>
  <c r="POM3" i="40"/>
  <c r="PON3" i="40"/>
  <c r="POO3" i="40"/>
  <c r="POP3" i="40"/>
  <c r="POQ3" i="40"/>
  <c r="POR3" i="40"/>
  <c r="POS3" i="40"/>
  <c r="POT3" i="40"/>
  <c r="POU3" i="40"/>
  <c r="POV3" i="40"/>
  <c r="POW3" i="40"/>
  <c r="POX3" i="40"/>
  <c r="POY3" i="40"/>
  <c r="POZ3" i="40"/>
  <c r="PPA3" i="40"/>
  <c r="PPB3" i="40"/>
  <c r="PPC3" i="40"/>
  <c r="PPD3" i="40"/>
  <c r="PPE3" i="40"/>
  <c r="PPF3" i="40"/>
  <c r="PPG3" i="40"/>
  <c r="PPH3" i="40"/>
  <c r="PPI3" i="40"/>
  <c r="PPJ3" i="40"/>
  <c r="PPK3" i="40"/>
  <c r="PPL3" i="40"/>
  <c r="PPM3" i="40"/>
  <c r="PPN3" i="40"/>
  <c r="PPO3" i="40"/>
  <c r="PPP3" i="40"/>
  <c r="PPQ3" i="40"/>
  <c r="PPR3" i="40"/>
  <c r="PPS3" i="40"/>
  <c r="PPT3" i="40"/>
  <c r="PPU3" i="40"/>
  <c r="PPV3" i="40"/>
  <c r="PPW3" i="40"/>
  <c r="PPX3" i="40"/>
  <c r="PPY3" i="40"/>
  <c r="PPZ3" i="40"/>
  <c r="PQA3" i="40"/>
  <c r="PQB3" i="40"/>
  <c r="PQC3" i="40"/>
  <c r="PQD3" i="40"/>
  <c r="PQE3" i="40"/>
  <c r="PQF3" i="40"/>
  <c r="PQG3" i="40"/>
  <c r="PQH3" i="40"/>
  <c r="PQI3" i="40"/>
  <c r="PQJ3" i="40"/>
  <c r="PQK3" i="40"/>
  <c r="PQL3" i="40"/>
  <c r="PQM3" i="40"/>
  <c r="PQN3" i="40"/>
  <c r="PQO3" i="40"/>
  <c r="PQP3" i="40"/>
  <c r="PQQ3" i="40"/>
  <c r="PQR3" i="40"/>
  <c r="PQS3" i="40"/>
  <c r="PQT3" i="40"/>
  <c r="PQU3" i="40"/>
  <c r="PQV3" i="40"/>
  <c r="PQW3" i="40"/>
  <c r="PQX3" i="40"/>
  <c r="PQY3" i="40"/>
  <c r="PQZ3" i="40"/>
  <c r="PRA3" i="40"/>
  <c r="PRB3" i="40"/>
  <c r="PRC3" i="40"/>
  <c r="PRD3" i="40"/>
  <c r="PRE3" i="40"/>
  <c r="PRF3" i="40"/>
  <c r="PRG3" i="40"/>
  <c r="PRH3" i="40"/>
  <c r="PRI3" i="40"/>
  <c r="PRJ3" i="40"/>
  <c r="PRK3" i="40"/>
  <c r="PRL3" i="40"/>
  <c r="PRM3" i="40"/>
  <c r="PRN3" i="40"/>
  <c r="PRO3" i="40"/>
  <c r="PRP3" i="40"/>
  <c r="PRQ3" i="40"/>
  <c r="PRR3" i="40"/>
  <c r="PRS3" i="40"/>
  <c r="PRT3" i="40"/>
  <c r="PRU3" i="40"/>
  <c r="PRV3" i="40"/>
  <c r="PRW3" i="40"/>
  <c r="PRX3" i="40"/>
  <c r="PRY3" i="40"/>
  <c r="PRZ3" i="40"/>
  <c r="PSA3" i="40"/>
  <c r="PSB3" i="40"/>
  <c r="PSC3" i="40"/>
  <c r="PSD3" i="40"/>
  <c r="PSE3" i="40"/>
  <c r="PSF3" i="40"/>
  <c r="PSG3" i="40"/>
  <c r="PSH3" i="40"/>
  <c r="PSI3" i="40"/>
  <c r="PSJ3" i="40"/>
  <c r="PSK3" i="40"/>
  <c r="PSL3" i="40"/>
  <c r="PSM3" i="40"/>
  <c r="PSN3" i="40"/>
  <c r="PSO3" i="40"/>
  <c r="PSP3" i="40"/>
  <c r="PSQ3" i="40"/>
  <c r="PSR3" i="40"/>
  <c r="PSS3" i="40"/>
  <c r="PST3" i="40"/>
  <c r="PSU3" i="40"/>
  <c r="PSV3" i="40"/>
  <c r="PSW3" i="40"/>
  <c r="PSX3" i="40"/>
  <c r="PSY3" i="40"/>
  <c r="PSZ3" i="40"/>
  <c r="PTA3" i="40"/>
  <c r="PTB3" i="40"/>
  <c r="PTC3" i="40"/>
  <c r="PTD3" i="40"/>
  <c r="PTE3" i="40"/>
  <c r="PTF3" i="40"/>
  <c r="PTG3" i="40"/>
  <c r="PTH3" i="40"/>
  <c r="PTI3" i="40"/>
  <c r="PTJ3" i="40"/>
  <c r="PTK3" i="40"/>
  <c r="PTL3" i="40"/>
  <c r="PTM3" i="40"/>
  <c r="PTN3" i="40"/>
  <c r="PTO3" i="40"/>
  <c r="PTP3" i="40"/>
  <c r="PTQ3" i="40"/>
  <c r="PTR3" i="40"/>
  <c r="PTS3" i="40"/>
  <c r="PTT3" i="40"/>
  <c r="PTU3" i="40"/>
  <c r="PTV3" i="40"/>
  <c r="PTW3" i="40"/>
  <c r="PTX3" i="40"/>
  <c r="PTY3" i="40"/>
  <c r="PTZ3" i="40"/>
  <c r="PUA3" i="40"/>
  <c r="PUB3" i="40"/>
  <c r="PUC3" i="40"/>
  <c r="PUD3" i="40"/>
  <c r="PUE3" i="40"/>
  <c r="PUF3" i="40"/>
  <c r="PUG3" i="40"/>
  <c r="PUH3" i="40"/>
  <c r="PUI3" i="40"/>
  <c r="PUJ3" i="40"/>
  <c r="PUK3" i="40"/>
  <c r="PUL3" i="40"/>
  <c r="PUM3" i="40"/>
  <c r="PUN3" i="40"/>
  <c r="PUO3" i="40"/>
  <c r="PUP3" i="40"/>
  <c r="PUQ3" i="40"/>
  <c r="PUR3" i="40"/>
  <c r="PUS3" i="40"/>
  <c r="PUT3" i="40"/>
  <c r="PUU3" i="40"/>
  <c r="PUV3" i="40"/>
  <c r="PUW3" i="40"/>
  <c r="PUX3" i="40"/>
  <c r="PUY3" i="40"/>
  <c r="PUZ3" i="40"/>
  <c r="PVA3" i="40"/>
  <c r="PVB3" i="40"/>
  <c r="PVC3" i="40"/>
  <c r="PVD3" i="40"/>
  <c r="PVE3" i="40"/>
  <c r="PVF3" i="40"/>
  <c r="PVG3" i="40"/>
  <c r="PVH3" i="40"/>
  <c r="PVI3" i="40"/>
  <c r="PVJ3" i="40"/>
  <c r="PVK3" i="40"/>
  <c r="PVL3" i="40"/>
  <c r="PVM3" i="40"/>
  <c r="PVN3" i="40"/>
  <c r="PVO3" i="40"/>
  <c r="PVP3" i="40"/>
  <c r="PVQ3" i="40"/>
  <c r="PVR3" i="40"/>
  <c r="PVS3" i="40"/>
  <c r="PVT3" i="40"/>
  <c r="PVU3" i="40"/>
  <c r="PVV3" i="40"/>
  <c r="PVW3" i="40"/>
  <c r="PVX3" i="40"/>
  <c r="PVY3" i="40"/>
  <c r="PVZ3" i="40"/>
  <c r="PWA3" i="40"/>
  <c r="PWB3" i="40"/>
  <c r="PWC3" i="40"/>
  <c r="PWD3" i="40"/>
  <c r="PWE3" i="40"/>
  <c r="PWF3" i="40"/>
  <c r="PWG3" i="40"/>
  <c r="PWH3" i="40"/>
  <c r="PWI3" i="40"/>
  <c r="PWJ3" i="40"/>
  <c r="PWK3" i="40"/>
  <c r="PWL3" i="40"/>
  <c r="PWM3" i="40"/>
  <c r="PWN3" i="40"/>
  <c r="PWO3" i="40"/>
  <c r="PWP3" i="40"/>
  <c r="PWQ3" i="40"/>
  <c r="PWR3" i="40"/>
  <c r="PWS3" i="40"/>
  <c r="PWT3" i="40"/>
  <c r="PWU3" i="40"/>
  <c r="PWV3" i="40"/>
  <c r="PWW3" i="40"/>
  <c r="PWX3" i="40"/>
  <c r="PWY3" i="40"/>
  <c r="PWZ3" i="40"/>
  <c r="PXA3" i="40"/>
  <c r="PXB3" i="40"/>
  <c r="PXC3" i="40"/>
  <c r="PXD3" i="40"/>
  <c r="PXE3" i="40"/>
  <c r="PXF3" i="40"/>
  <c r="PXG3" i="40"/>
  <c r="PXH3" i="40"/>
  <c r="PXI3" i="40"/>
  <c r="PXJ3" i="40"/>
  <c r="PXK3" i="40"/>
  <c r="PXL3" i="40"/>
  <c r="PXM3" i="40"/>
  <c r="PXN3" i="40"/>
  <c r="PXO3" i="40"/>
  <c r="PXP3" i="40"/>
  <c r="PXQ3" i="40"/>
  <c r="PXR3" i="40"/>
  <c r="PXS3" i="40"/>
  <c r="PXT3" i="40"/>
  <c r="PXU3" i="40"/>
  <c r="PXV3" i="40"/>
  <c r="PXW3" i="40"/>
  <c r="PXX3" i="40"/>
  <c r="PXY3" i="40"/>
  <c r="PXZ3" i="40"/>
  <c r="PYA3" i="40"/>
  <c r="PYB3" i="40"/>
  <c r="PYC3" i="40"/>
  <c r="PYD3" i="40"/>
  <c r="PYE3" i="40"/>
  <c r="PYF3" i="40"/>
  <c r="PYG3" i="40"/>
  <c r="PYH3" i="40"/>
  <c r="PYI3" i="40"/>
  <c r="PYJ3" i="40"/>
  <c r="PYK3" i="40"/>
  <c r="PYL3" i="40"/>
  <c r="PYM3" i="40"/>
  <c r="PYN3" i="40"/>
  <c r="PYO3" i="40"/>
  <c r="PYP3" i="40"/>
  <c r="PYQ3" i="40"/>
  <c r="PYR3" i="40"/>
  <c r="PYS3" i="40"/>
  <c r="PYT3" i="40"/>
  <c r="PYU3" i="40"/>
  <c r="PYV3" i="40"/>
  <c r="PYW3" i="40"/>
  <c r="PYX3" i="40"/>
  <c r="PYY3" i="40"/>
  <c r="PYZ3" i="40"/>
  <c r="PZA3" i="40"/>
  <c r="PZB3" i="40"/>
  <c r="PZC3" i="40"/>
  <c r="PZD3" i="40"/>
  <c r="PZE3" i="40"/>
  <c r="PZF3" i="40"/>
  <c r="PZG3" i="40"/>
  <c r="PZH3" i="40"/>
  <c r="PZI3" i="40"/>
  <c r="PZJ3" i="40"/>
  <c r="PZK3" i="40"/>
  <c r="PZL3" i="40"/>
  <c r="PZM3" i="40"/>
  <c r="PZN3" i="40"/>
  <c r="PZO3" i="40"/>
  <c r="PZP3" i="40"/>
  <c r="PZQ3" i="40"/>
  <c r="PZR3" i="40"/>
  <c r="PZS3" i="40"/>
  <c r="PZT3" i="40"/>
  <c r="PZU3" i="40"/>
  <c r="PZV3" i="40"/>
  <c r="PZW3" i="40"/>
  <c r="PZX3" i="40"/>
  <c r="PZY3" i="40"/>
  <c r="PZZ3" i="40"/>
  <c r="QAA3" i="40"/>
  <c r="QAB3" i="40"/>
  <c r="QAC3" i="40"/>
  <c r="QAD3" i="40"/>
  <c r="QAE3" i="40"/>
  <c r="QAF3" i="40"/>
  <c r="QAG3" i="40"/>
  <c r="QAH3" i="40"/>
  <c r="QAI3" i="40"/>
  <c r="QAJ3" i="40"/>
  <c r="QAK3" i="40"/>
  <c r="QAL3" i="40"/>
  <c r="QAM3" i="40"/>
  <c r="QAN3" i="40"/>
  <c r="QAO3" i="40"/>
  <c r="QAP3" i="40"/>
  <c r="QAQ3" i="40"/>
  <c r="QAR3" i="40"/>
  <c r="QAS3" i="40"/>
  <c r="QAT3" i="40"/>
  <c r="QAU3" i="40"/>
  <c r="QAV3" i="40"/>
  <c r="QAW3" i="40"/>
  <c r="QAX3" i="40"/>
  <c r="QAY3" i="40"/>
  <c r="QAZ3" i="40"/>
  <c r="QBA3" i="40"/>
  <c r="QBB3" i="40"/>
  <c r="QBC3" i="40"/>
  <c r="QBD3" i="40"/>
  <c r="QBE3" i="40"/>
  <c r="QBF3" i="40"/>
  <c r="QBG3" i="40"/>
  <c r="QBH3" i="40"/>
  <c r="QBI3" i="40"/>
  <c r="QBJ3" i="40"/>
  <c r="QBK3" i="40"/>
  <c r="QBL3" i="40"/>
  <c r="QBM3" i="40"/>
  <c r="QBN3" i="40"/>
  <c r="QBO3" i="40"/>
  <c r="QBP3" i="40"/>
  <c r="QBQ3" i="40"/>
  <c r="QBR3" i="40"/>
  <c r="QBS3" i="40"/>
  <c r="QBT3" i="40"/>
  <c r="QBU3" i="40"/>
  <c r="QBV3" i="40"/>
  <c r="QBW3" i="40"/>
  <c r="QBX3" i="40"/>
  <c r="QBY3" i="40"/>
  <c r="QBZ3" i="40"/>
  <c r="QCA3" i="40"/>
  <c r="QCB3" i="40"/>
  <c r="QCC3" i="40"/>
  <c r="QCD3" i="40"/>
  <c r="QCE3" i="40"/>
  <c r="QCF3" i="40"/>
  <c r="QCG3" i="40"/>
  <c r="QCH3" i="40"/>
  <c r="QCI3" i="40"/>
  <c r="QCJ3" i="40"/>
  <c r="QCK3" i="40"/>
  <c r="QCL3" i="40"/>
  <c r="QCM3" i="40"/>
  <c r="QCN3" i="40"/>
  <c r="QCO3" i="40"/>
  <c r="QCP3" i="40"/>
  <c r="QCQ3" i="40"/>
  <c r="QCR3" i="40"/>
  <c r="QCS3" i="40"/>
  <c r="QCT3" i="40"/>
  <c r="QCU3" i="40"/>
  <c r="QCV3" i="40"/>
  <c r="QCW3" i="40"/>
  <c r="QCX3" i="40"/>
  <c r="QCY3" i="40"/>
  <c r="QCZ3" i="40"/>
  <c r="QDA3" i="40"/>
  <c r="QDB3" i="40"/>
  <c r="QDC3" i="40"/>
  <c r="QDD3" i="40"/>
  <c r="QDE3" i="40"/>
  <c r="QDF3" i="40"/>
  <c r="QDG3" i="40"/>
  <c r="QDH3" i="40"/>
  <c r="QDI3" i="40"/>
  <c r="QDJ3" i="40"/>
  <c r="QDK3" i="40"/>
  <c r="QDL3" i="40"/>
  <c r="QDM3" i="40"/>
  <c r="QDN3" i="40"/>
  <c r="QDO3" i="40"/>
  <c r="QDP3" i="40"/>
  <c r="QDQ3" i="40"/>
  <c r="QDR3" i="40"/>
  <c r="QDS3" i="40"/>
  <c r="QDT3" i="40"/>
  <c r="QDU3" i="40"/>
  <c r="QDV3" i="40"/>
  <c r="QDW3" i="40"/>
  <c r="QDX3" i="40"/>
  <c r="QDY3" i="40"/>
  <c r="QDZ3" i="40"/>
  <c r="QEA3" i="40"/>
  <c r="QEB3" i="40"/>
  <c r="QEC3" i="40"/>
  <c r="QED3" i="40"/>
  <c r="QEE3" i="40"/>
  <c r="QEF3" i="40"/>
  <c r="QEG3" i="40"/>
  <c r="QEH3" i="40"/>
  <c r="QEI3" i="40"/>
  <c r="QEJ3" i="40"/>
  <c r="QEK3" i="40"/>
  <c r="QEL3" i="40"/>
  <c r="QEM3" i="40"/>
  <c r="QEN3" i="40"/>
  <c r="QEO3" i="40"/>
  <c r="QEP3" i="40"/>
  <c r="QEQ3" i="40"/>
  <c r="QER3" i="40"/>
  <c r="QES3" i="40"/>
  <c r="QET3" i="40"/>
  <c r="QEU3" i="40"/>
  <c r="QEV3" i="40"/>
  <c r="QEW3" i="40"/>
  <c r="QEX3" i="40"/>
  <c r="QEY3" i="40"/>
  <c r="QEZ3" i="40"/>
  <c r="QFA3" i="40"/>
  <c r="QFB3" i="40"/>
  <c r="QFC3" i="40"/>
  <c r="QFD3" i="40"/>
  <c r="QFE3" i="40"/>
  <c r="QFF3" i="40"/>
  <c r="QFG3" i="40"/>
  <c r="QFH3" i="40"/>
  <c r="QFI3" i="40"/>
  <c r="QFJ3" i="40"/>
  <c r="QFK3" i="40"/>
  <c r="QFL3" i="40"/>
  <c r="QFM3" i="40"/>
  <c r="QFN3" i="40"/>
  <c r="QFO3" i="40"/>
  <c r="QFP3" i="40"/>
  <c r="QFQ3" i="40"/>
  <c r="QFR3" i="40"/>
  <c r="QFS3" i="40"/>
  <c r="QFT3" i="40"/>
  <c r="QFU3" i="40"/>
  <c r="QFV3" i="40"/>
  <c r="QFW3" i="40"/>
  <c r="QFX3" i="40"/>
  <c r="QFY3" i="40"/>
  <c r="QFZ3" i="40"/>
  <c r="QGA3" i="40"/>
  <c r="QGB3" i="40"/>
  <c r="QGC3" i="40"/>
  <c r="QGD3" i="40"/>
  <c r="QGE3" i="40"/>
  <c r="QGF3" i="40"/>
  <c r="QGG3" i="40"/>
  <c r="QGH3" i="40"/>
  <c r="QGI3" i="40"/>
  <c r="QGJ3" i="40"/>
  <c r="QGK3" i="40"/>
  <c r="QGL3" i="40"/>
  <c r="QGM3" i="40"/>
  <c r="QGN3" i="40"/>
  <c r="QGO3" i="40"/>
  <c r="QGP3" i="40"/>
  <c r="QGQ3" i="40"/>
  <c r="QGR3" i="40"/>
  <c r="QGS3" i="40"/>
  <c r="QGT3" i="40"/>
  <c r="QGU3" i="40"/>
  <c r="QGV3" i="40"/>
  <c r="QGW3" i="40"/>
  <c r="QGX3" i="40"/>
  <c r="QGY3" i="40"/>
  <c r="QGZ3" i="40"/>
  <c r="QHA3" i="40"/>
  <c r="QHB3" i="40"/>
  <c r="QHC3" i="40"/>
  <c r="QHD3" i="40"/>
  <c r="QHE3" i="40"/>
  <c r="QHF3" i="40"/>
  <c r="QHG3" i="40"/>
  <c r="QHH3" i="40"/>
  <c r="QHI3" i="40"/>
  <c r="QHJ3" i="40"/>
  <c r="QHK3" i="40"/>
  <c r="QHL3" i="40"/>
  <c r="QHM3" i="40"/>
  <c r="QHN3" i="40"/>
  <c r="QHO3" i="40"/>
  <c r="QHP3" i="40"/>
  <c r="QHQ3" i="40"/>
  <c r="QHR3" i="40"/>
  <c r="QHS3" i="40"/>
  <c r="QHT3" i="40"/>
  <c r="QHU3" i="40"/>
  <c r="QHV3" i="40"/>
  <c r="QHW3" i="40"/>
  <c r="QHX3" i="40"/>
  <c r="QHY3" i="40"/>
  <c r="QHZ3" i="40"/>
  <c r="QIA3" i="40"/>
  <c r="QIB3" i="40"/>
  <c r="QIC3" i="40"/>
  <c r="QID3" i="40"/>
  <c r="QIE3" i="40"/>
  <c r="QIF3" i="40"/>
  <c r="QIG3" i="40"/>
  <c r="QIH3" i="40"/>
  <c r="QII3" i="40"/>
  <c r="QIJ3" i="40"/>
  <c r="QIK3" i="40"/>
  <c r="QIL3" i="40"/>
  <c r="QIM3" i="40"/>
  <c r="QIN3" i="40"/>
  <c r="QIO3" i="40"/>
  <c r="QIP3" i="40"/>
  <c r="QIQ3" i="40"/>
  <c r="QIR3" i="40"/>
  <c r="QIS3" i="40"/>
  <c r="QIT3" i="40"/>
  <c r="QIU3" i="40"/>
  <c r="QIV3" i="40"/>
  <c r="QIW3" i="40"/>
  <c r="QIX3" i="40"/>
  <c r="QIY3" i="40"/>
  <c r="QIZ3" i="40"/>
  <c r="QJA3" i="40"/>
  <c r="QJB3" i="40"/>
  <c r="QJC3" i="40"/>
  <c r="QJD3" i="40"/>
  <c r="QJE3" i="40"/>
  <c r="QJF3" i="40"/>
  <c r="QJG3" i="40"/>
  <c r="QJH3" i="40"/>
  <c r="QJI3" i="40"/>
  <c r="QJJ3" i="40"/>
  <c r="QJK3" i="40"/>
  <c r="QJL3" i="40"/>
  <c r="QJM3" i="40"/>
  <c r="QJN3" i="40"/>
  <c r="QJO3" i="40"/>
  <c r="QJP3" i="40"/>
  <c r="QJQ3" i="40"/>
  <c r="QJR3" i="40"/>
  <c r="QJS3" i="40"/>
  <c r="QJT3" i="40"/>
  <c r="QJU3" i="40"/>
  <c r="QJV3" i="40"/>
  <c r="QJW3" i="40"/>
  <c r="QJX3" i="40"/>
  <c r="QJY3" i="40"/>
  <c r="QJZ3" i="40"/>
  <c r="QKA3" i="40"/>
  <c r="QKB3" i="40"/>
  <c r="QKC3" i="40"/>
  <c r="QKD3" i="40"/>
  <c r="QKE3" i="40"/>
  <c r="QKF3" i="40"/>
  <c r="QKG3" i="40"/>
  <c r="QKH3" i="40"/>
  <c r="QKI3" i="40"/>
  <c r="QKJ3" i="40"/>
  <c r="QKK3" i="40"/>
  <c r="QKL3" i="40"/>
  <c r="QKM3" i="40"/>
  <c r="QKN3" i="40"/>
  <c r="QKO3" i="40"/>
  <c r="QKP3" i="40"/>
  <c r="QKQ3" i="40"/>
  <c r="QKR3" i="40"/>
  <c r="QKS3" i="40"/>
  <c r="QKT3" i="40"/>
  <c r="QKU3" i="40"/>
  <c r="QKV3" i="40"/>
  <c r="QKW3" i="40"/>
  <c r="QKX3" i="40"/>
  <c r="QKY3" i="40"/>
  <c r="QKZ3" i="40"/>
  <c r="QLA3" i="40"/>
  <c r="QLB3" i="40"/>
  <c r="QLC3" i="40"/>
  <c r="QLD3" i="40"/>
  <c r="QLE3" i="40"/>
  <c r="QLF3" i="40"/>
  <c r="QLG3" i="40"/>
  <c r="QLH3" i="40"/>
  <c r="QLI3" i="40"/>
  <c r="QLJ3" i="40"/>
  <c r="QLK3" i="40"/>
  <c r="QLL3" i="40"/>
  <c r="QLM3" i="40"/>
  <c r="QLN3" i="40"/>
  <c r="QLO3" i="40"/>
  <c r="QLP3" i="40"/>
  <c r="QLQ3" i="40"/>
  <c r="QLR3" i="40"/>
  <c r="QLS3" i="40"/>
  <c r="QLT3" i="40"/>
  <c r="QLU3" i="40"/>
  <c r="QLV3" i="40"/>
  <c r="QLW3" i="40"/>
  <c r="QLX3" i="40"/>
  <c r="QLY3" i="40"/>
  <c r="QLZ3" i="40"/>
  <c r="QMA3" i="40"/>
  <c r="QMB3" i="40"/>
  <c r="QMC3" i="40"/>
  <c r="QMD3" i="40"/>
  <c r="QME3" i="40"/>
  <c r="QMF3" i="40"/>
  <c r="QMG3" i="40"/>
  <c r="QMH3" i="40"/>
  <c r="QMI3" i="40"/>
  <c r="QMJ3" i="40"/>
  <c r="QMK3" i="40"/>
  <c r="QML3" i="40"/>
  <c r="QMM3" i="40"/>
  <c r="QMN3" i="40"/>
  <c r="QMO3" i="40"/>
  <c r="QMP3" i="40"/>
  <c r="QMQ3" i="40"/>
  <c r="QMR3" i="40"/>
  <c r="QMS3" i="40"/>
  <c r="QMT3" i="40"/>
  <c r="QMU3" i="40"/>
  <c r="QMV3" i="40"/>
  <c r="QMW3" i="40"/>
  <c r="QMX3" i="40"/>
  <c r="QMY3" i="40"/>
  <c r="QMZ3" i="40"/>
  <c r="QNA3" i="40"/>
  <c r="QNB3" i="40"/>
  <c r="QNC3" i="40"/>
  <c r="QND3" i="40"/>
  <c r="QNE3" i="40"/>
  <c r="QNF3" i="40"/>
  <c r="QNG3" i="40"/>
  <c r="QNH3" i="40"/>
  <c r="QNI3" i="40"/>
  <c r="QNJ3" i="40"/>
  <c r="QNK3" i="40"/>
  <c r="QNL3" i="40"/>
  <c r="QNM3" i="40"/>
  <c r="QNN3" i="40"/>
  <c r="QNO3" i="40"/>
  <c r="QNP3" i="40"/>
  <c r="QNQ3" i="40"/>
  <c r="QNR3" i="40"/>
  <c r="QNS3" i="40"/>
  <c r="QNT3" i="40"/>
  <c r="QNU3" i="40"/>
  <c r="QNV3" i="40"/>
  <c r="QNW3" i="40"/>
  <c r="QNX3" i="40"/>
  <c r="QNY3" i="40"/>
  <c r="QNZ3" i="40"/>
  <c r="QOA3" i="40"/>
  <c r="QOB3" i="40"/>
  <c r="QOC3" i="40"/>
  <c r="QOD3" i="40"/>
  <c r="QOE3" i="40"/>
  <c r="QOF3" i="40"/>
  <c r="QOG3" i="40"/>
  <c r="QOH3" i="40"/>
  <c r="QOI3" i="40"/>
  <c r="QOJ3" i="40"/>
  <c r="QOK3" i="40"/>
  <c r="QOL3" i="40"/>
  <c r="QOM3" i="40"/>
  <c r="QON3" i="40"/>
  <c r="QOO3" i="40"/>
  <c r="QOP3" i="40"/>
  <c r="QOQ3" i="40"/>
  <c r="QOR3" i="40"/>
  <c r="QOS3" i="40"/>
  <c r="QOT3" i="40"/>
  <c r="QOU3" i="40"/>
  <c r="QOV3" i="40"/>
  <c r="QOW3" i="40"/>
  <c r="QOX3" i="40"/>
  <c r="QOY3" i="40"/>
  <c r="QOZ3" i="40"/>
  <c r="QPA3" i="40"/>
  <c r="QPB3" i="40"/>
  <c r="QPC3" i="40"/>
  <c r="QPD3" i="40"/>
  <c r="QPE3" i="40"/>
  <c r="QPF3" i="40"/>
  <c r="QPG3" i="40"/>
  <c r="QPH3" i="40"/>
  <c r="QPI3" i="40"/>
  <c r="QPJ3" i="40"/>
  <c r="QPK3" i="40"/>
  <c r="QPL3" i="40"/>
  <c r="QPM3" i="40"/>
  <c r="QPN3" i="40"/>
  <c r="QPO3" i="40"/>
  <c r="QPP3" i="40"/>
  <c r="QPQ3" i="40"/>
  <c r="QPR3" i="40"/>
  <c r="QPS3" i="40"/>
  <c r="QPT3" i="40"/>
  <c r="QPU3" i="40"/>
  <c r="QPV3" i="40"/>
  <c r="QPW3" i="40"/>
  <c r="QPX3" i="40"/>
  <c r="QPY3" i="40"/>
  <c r="QPZ3" i="40"/>
  <c r="QQA3" i="40"/>
  <c r="QQB3" i="40"/>
  <c r="QQC3" i="40"/>
  <c r="QQD3" i="40"/>
  <c r="QQE3" i="40"/>
  <c r="QQF3" i="40"/>
  <c r="QQG3" i="40"/>
  <c r="QQH3" i="40"/>
  <c r="QQI3" i="40"/>
  <c r="QQJ3" i="40"/>
  <c r="QQK3" i="40"/>
  <c r="QQL3" i="40"/>
  <c r="QQM3" i="40"/>
  <c r="QQN3" i="40"/>
  <c r="QQO3" i="40"/>
  <c r="QQP3" i="40"/>
  <c r="QQQ3" i="40"/>
  <c r="QQR3" i="40"/>
  <c r="QQS3" i="40"/>
  <c r="QQT3" i="40"/>
  <c r="QQU3" i="40"/>
  <c r="QQV3" i="40"/>
  <c r="QQW3" i="40"/>
  <c r="QQX3" i="40"/>
  <c r="QQY3" i="40"/>
  <c r="QQZ3" i="40"/>
  <c r="QRA3" i="40"/>
  <c r="QRB3" i="40"/>
  <c r="QRC3" i="40"/>
  <c r="QRD3" i="40"/>
  <c r="QRE3" i="40"/>
  <c r="QRF3" i="40"/>
  <c r="QRG3" i="40"/>
  <c r="QRH3" i="40"/>
  <c r="QRI3" i="40"/>
  <c r="QRJ3" i="40"/>
  <c r="QRK3" i="40"/>
  <c r="QRL3" i="40"/>
  <c r="QRM3" i="40"/>
  <c r="QRN3" i="40"/>
  <c r="QRO3" i="40"/>
  <c r="QRP3" i="40"/>
  <c r="QRQ3" i="40"/>
  <c r="QRR3" i="40"/>
  <c r="QRS3" i="40"/>
  <c r="QRT3" i="40"/>
  <c r="QRU3" i="40"/>
  <c r="QRV3" i="40"/>
  <c r="QRW3" i="40"/>
  <c r="QRX3" i="40"/>
  <c r="QRY3" i="40"/>
  <c r="QRZ3" i="40"/>
  <c r="QSA3" i="40"/>
  <c r="QSB3" i="40"/>
  <c r="QSC3" i="40"/>
  <c r="QSD3" i="40"/>
  <c r="QSE3" i="40"/>
  <c r="QSF3" i="40"/>
  <c r="QSG3" i="40"/>
  <c r="QSH3" i="40"/>
  <c r="QSI3" i="40"/>
  <c r="QSJ3" i="40"/>
  <c r="QSK3" i="40"/>
  <c r="QSL3" i="40"/>
  <c r="QSM3" i="40"/>
  <c r="QSN3" i="40"/>
  <c r="QSO3" i="40"/>
  <c r="QSP3" i="40"/>
  <c r="QSQ3" i="40"/>
  <c r="QSR3" i="40"/>
  <c r="QSS3" i="40"/>
  <c r="QST3" i="40"/>
  <c r="QSU3" i="40"/>
  <c r="QSV3" i="40"/>
  <c r="QSW3" i="40"/>
  <c r="QSX3" i="40"/>
  <c r="QSY3" i="40"/>
  <c r="QSZ3" i="40"/>
  <c r="QTA3" i="40"/>
  <c r="QTB3" i="40"/>
  <c r="QTC3" i="40"/>
  <c r="QTD3" i="40"/>
  <c r="QTE3" i="40"/>
  <c r="QTF3" i="40"/>
  <c r="QTG3" i="40"/>
  <c r="QTH3" i="40"/>
  <c r="QTI3" i="40"/>
  <c r="QTJ3" i="40"/>
  <c r="QTK3" i="40"/>
  <c r="QTL3" i="40"/>
  <c r="QTM3" i="40"/>
  <c r="QTN3" i="40"/>
  <c r="QTO3" i="40"/>
  <c r="QTP3" i="40"/>
  <c r="QTQ3" i="40"/>
  <c r="QTR3" i="40"/>
  <c r="QTS3" i="40"/>
  <c r="QTT3" i="40"/>
  <c r="QTU3" i="40"/>
  <c r="QTV3" i="40"/>
  <c r="QTW3" i="40"/>
  <c r="QTX3" i="40"/>
  <c r="QTY3" i="40"/>
  <c r="QTZ3" i="40"/>
  <c r="QUA3" i="40"/>
  <c r="QUB3" i="40"/>
  <c r="QUC3" i="40"/>
  <c r="QUD3" i="40"/>
  <c r="QUE3" i="40"/>
  <c r="QUF3" i="40"/>
  <c r="QUG3" i="40"/>
  <c r="QUH3" i="40"/>
  <c r="QUI3" i="40"/>
  <c r="QUJ3" i="40"/>
  <c r="QUK3" i="40"/>
  <c r="QUL3" i="40"/>
  <c r="QUM3" i="40"/>
  <c r="QUN3" i="40"/>
  <c r="QUO3" i="40"/>
  <c r="QUP3" i="40"/>
  <c r="QUQ3" i="40"/>
  <c r="QUR3" i="40"/>
  <c r="QUS3" i="40"/>
  <c r="QUT3" i="40"/>
  <c r="QUU3" i="40"/>
  <c r="QUV3" i="40"/>
  <c r="QUW3" i="40"/>
  <c r="QUX3" i="40"/>
  <c r="QUY3" i="40"/>
  <c r="QUZ3" i="40"/>
  <c r="QVA3" i="40"/>
  <c r="QVB3" i="40"/>
  <c r="QVC3" i="40"/>
  <c r="QVD3" i="40"/>
  <c r="QVE3" i="40"/>
  <c r="QVF3" i="40"/>
  <c r="QVG3" i="40"/>
  <c r="QVH3" i="40"/>
  <c r="QVI3" i="40"/>
  <c r="QVJ3" i="40"/>
  <c r="QVK3" i="40"/>
  <c r="QVL3" i="40"/>
  <c r="QVM3" i="40"/>
  <c r="QVN3" i="40"/>
  <c r="QVO3" i="40"/>
  <c r="QVP3" i="40"/>
  <c r="QVQ3" i="40"/>
  <c r="QVR3" i="40"/>
  <c r="QVS3" i="40"/>
  <c r="QVT3" i="40"/>
  <c r="QVU3" i="40"/>
  <c r="QVV3" i="40"/>
  <c r="QVW3" i="40"/>
  <c r="QVX3" i="40"/>
  <c r="QVY3" i="40"/>
  <c r="QVZ3" i="40"/>
  <c r="QWA3" i="40"/>
  <c r="QWB3" i="40"/>
  <c r="QWC3" i="40"/>
  <c r="QWD3" i="40"/>
  <c r="QWE3" i="40"/>
  <c r="QWF3" i="40"/>
  <c r="QWG3" i="40"/>
  <c r="QWH3" i="40"/>
  <c r="QWI3" i="40"/>
  <c r="QWJ3" i="40"/>
  <c r="QWK3" i="40"/>
  <c r="QWL3" i="40"/>
  <c r="QWM3" i="40"/>
  <c r="QWN3" i="40"/>
  <c r="QWO3" i="40"/>
  <c r="QWP3" i="40"/>
  <c r="QWQ3" i="40"/>
  <c r="QWR3" i="40"/>
  <c r="QWS3" i="40"/>
  <c r="QWT3" i="40"/>
  <c r="QWU3" i="40"/>
  <c r="QWV3" i="40"/>
  <c r="QWW3" i="40"/>
  <c r="QWX3" i="40"/>
  <c r="QWY3" i="40"/>
  <c r="QWZ3" i="40"/>
  <c r="QXA3" i="40"/>
  <c r="QXB3" i="40"/>
  <c r="QXC3" i="40"/>
  <c r="QXD3" i="40"/>
  <c r="QXE3" i="40"/>
  <c r="QXF3" i="40"/>
  <c r="QXG3" i="40"/>
  <c r="QXH3" i="40"/>
  <c r="QXI3" i="40"/>
  <c r="QXJ3" i="40"/>
  <c r="QXK3" i="40"/>
  <c r="QXL3" i="40"/>
  <c r="QXM3" i="40"/>
  <c r="QXN3" i="40"/>
  <c r="QXO3" i="40"/>
  <c r="QXP3" i="40"/>
  <c r="QXQ3" i="40"/>
  <c r="QXR3" i="40"/>
  <c r="QXS3" i="40"/>
  <c r="QXT3" i="40"/>
  <c r="QXU3" i="40"/>
  <c r="QXV3" i="40"/>
  <c r="QXW3" i="40"/>
  <c r="QXX3" i="40"/>
  <c r="QXY3" i="40"/>
  <c r="QXZ3" i="40"/>
  <c r="QYA3" i="40"/>
  <c r="QYB3" i="40"/>
  <c r="QYC3" i="40"/>
  <c r="QYD3" i="40"/>
  <c r="QYE3" i="40"/>
  <c r="QYF3" i="40"/>
  <c r="QYG3" i="40"/>
  <c r="QYH3" i="40"/>
  <c r="QYI3" i="40"/>
  <c r="QYJ3" i="40"/>
  <c r="QYK3" i="40"/>
  <c r="QYL3" i="40"/>
  <c r="QYM3" i="40"/>
  <c r="QYN3" i="40"/>
  <c r="QYO3" i="40"/>
  <c r="QYP3" i="40"/>
  <c r="QYQ3" i="40"/>
  <c r="QYR3" i="40"/>
  <c r="QYS3" i="40"/>
  <c r="QYT3" i="40"/>
  <c r="QYU3" i="40"/>
  <c r="QYV3" i="40"/>
  <c r="QYW3" i="40"/>
  <c r="QYX3" i="40"/>
  <c r="QYY3" i="40"/>
  <c r="QYZ3" i="40"/>
  <c r="QZA3" i="40"/>
  <c r="QZB3" i="40"/>
  <c r="QZC3" i="40"/>
  <c r="QZD3" i="40"/>
  <c r="QZE3" i="40"/>
  <c r="QZF3" i="40"/>
  <c r="QZG3" i="40"/>
  <c r="QZH3" i="40"/>
  <c r="QZI3" i="40"/>
  <c r="QZJ3" i="40"/>
  <c r="QZK3" i="40"/>
  <c r="QZL3" i="40"/>
  <c r="QZM3" i="40"/>
  <c r="QZN3" i="40"/>
  <c r="QZO3" i="40"/>
  <c r="QZP3" i="40"/>
  <c r="QZQ3" i="40"/>
  <c r="QZR3" i="40"/>
  <c r="QZS3" i="40"/>
  <c r="QZT3" i="40"/>
  <c r="QZU3" i="40"/>
  <c r="QZV3" i="40"/>
  <c r="QZW3" i="40"/>
  <c r="QZX3" i="40"/>
  <c r="QZY3" i="40"/>
  <c r="QZZ3" i="40"/>
  <c r="RAA3" i="40"/>
  <c r="RAB3" i="40"/>
  <c r="RAC3" i="40"/>
  <c r="RAD3" i="40"/>
  <c r="RAE3" i="40"/>
  <c r="RAF3" i="40"/>
  <c r="RAG3" i="40"/>
  <c r="RAH3" i="40"/>
  <c r="RAI3" i="40"/>
  <c r="RAJ3" i="40"/>
  <c r="RAK3" i="40"/>
  <c r="RAL3" i="40"/>
  <c r="RAM3" i="40"/>
  <c r="RAN3" i="40"/>
  <c r="RAO3" i="40"/>
  <c r="RAP3" i="40"/>
  <c r="RAQ3" i="40"/>
  <c r="RAR3" i="40"/>
  <c r="RAS3" i="40"/>
  <c r="RAT3" i="40"/>
  <c r="RAU3" i="40"/>
  <c r="RAV3" i="40"/>
  <c r="RAW3" i="40"/>
  <c r="RAX3" i="40"/>
  <c r="RAY3" i="40"/>
  <c r="RAZ3" i="40"/>
  <c r="RBA3" i="40"/>
  <c r="RBB3" i="40"/>
  <c r="RBC3" i="40"/>
  <c r="RBD3" i="40"/>
  <c r="RBE3" i="40"/>
  <c r="RBF3" i="40"/>
  <c r="RBG3" i="40"/>
  <c r="RBH3" i="40"/>
  <c r="RBI3" i="40"/>
  <c r="RBJ3" i="40"/>
  <c r="RBK3" i="40"/>
  <c r="RBL3" i="40"/>
  <c r="RBM3" i="40"/>
  <c r="RBN3" i="40"/>
  <c r="RBO3" i="40"/>
  <c r="RBP3" i="40"/>
  <c r="RBQ3" i="40"/>
  <c r="RBR3" i="40"/>
  <c r="RBS3" i="40"/>
  <c r="RBT3" i="40"/>
  <c r="RBU3" i="40"/>
  <c r="RBV3" i="40"/>
  <c r="RBW3" i="40"/>
  <c r="RBX3" i="40"/>
  <c r="RBY3" i="40"/>
  <c r="RBZ3" i="40"/>
  <c r="RCA3" i="40"/>
  <c r="RCB3" i="40"/>
  <c r="RCC3" i="40"/>
  <c r="RCD3" i="40"/>
  <c r="RCE3" i="40"/>
  <c r="RCF3" i="40"/>
  <c r="RCG3" i="40"/>
  <c r="RCH3" i="40"/>
  <c r="RCI3" i="40"/>
  <c r="RCJ3" i="40"/>
  <c r="RCK3" i="40"/>
  <c r="RCL3" i="40"/>
  <c r="RCM3" i="40"/>
  <c r="RCN3" i="40"/>
  <c r="RCO3" i="40"/>
  <c r="RCP3" i="40"/>
  <c r="RCQ3" i="40"/>
  <c r="RCR3" i="40"/>
  <c r="RCS3" i="40"/>
  <c r="RCT3" i="40"/>
  <c r="RCU3" i="40"/>
  <c r="RCV3" i="40"/>
  <c r="RCW3" i="40"/>
  <c r="RCX3" i="40"/>
  <c r="RCY3" i="40"/>
  <c r="RCZ3" i="40"/>
  <c r="RDA3" i="40"/>
  <c r="RDB3" i="40"/>
  <c r="RDC3" i="40"/>
  <c r="RDD3" i="40"/>
  <c r="RDE3" i="40"/>
  <c r="RDF3" i="40"/>
  <c r="RDG3" i="40"/>
  <c r="RDH3" i="40"/>
  <c r="RDI3" i="40"/>
  <c r="RDJ3" i="40"/>
  <c r="RDK3" i="40"/>
  <c r="RDL3" i="40"/>
  <c r="RDM3" i="40"/>
  <c r="RDN3" i="40"/>
  <c r="RDO3" i="40"/>
  <c r="RDP3" i="40"/>
  <c r="RDQ3" i="40"/>
  <c r="RDR3" i="40"/>
  <c r="RDS3" i="40"/>
  <c r="RDT3" i="40"/>
  <c r="RDU3" i="40"/>
  <c r="RDV3" i="40"/>
  <c r="RDW3" i="40"/>
  <c r="RDX3" i="40"/>
  <c r="RDY3" i="40"/>
  <c r="RDZ3" i="40"/>
  <c r="REA3" i="40"/>
  <c r="REB3" i="40"/>
  <c r="REC3" i="40"/>
  <c r="RED3" i="40"/>
  <c r="REE3" i="40"/>
  <c r="REF3" i="40"/>
  <c r="REG3" i="40"/>
  <c r="REH3" i="40"/>
  <c r="REI3" i="40"/>
  <c r="REJ3" i="40"/>
  <c r="REK3" i="40"/>
  <c r="REL3" i="40"/>
  <c r="REM3" i="40"/>
  <c r="REN3" i="40"/>
  <c r="REO3" i="40"/>
  <c r="REP3" i="40"/>
  <c r="REQ3" i="40"/>
  <c r="RER3" i="40"/>
  <c r="RES3" i="40"/>
  <c r="RET3" i="40"/>
  <c r="REU3" i="40"/>
  <c r="REV3" i="40"/>
  <c r="REW3" i="40"/>
  <c r="REX3" i="40"/>
  <c r="REY3" i="40"/>
  <c r="REZ3" i="40"/>
  <c r="RFA3" i="40"/>
  <c r="RFB3" i="40"/>
  <c r="RFC3" i="40"/>
  <c r="RFD3" i="40"/>
  <c r="RFE3" i="40"/>
  <c r="RFF3" i="40"/>
  <c r="RFG3" i="40"/>
  <c r="RFH3" i="40"/>
  <c r="RFI3" i="40"/>
  <c r="RFJ3" i="40"/>
  <c r="RFK3" i="40"/>
  <c r="RFL3" i="40"/>
  <c r="RFM3" i="40"/>
  <c r="RFN3" i="40"/>
  <c r="RFO3" i="40"/>
  <c r="RFP3" i="40"/>
  <c r="RFQ3" i="40"/>
  <c r="RFR3" i="40"/>
  <c r="RFS3" i="40"/>
  <c r="RFT3" i="40"/>
  <c r="RFU3" i="40"/>
  <c r="RFV3" i="40"/>
  <c r="RFW3" i="40"/>
  <c r="RFX3" i="40"/>
  <c r="RFY3" i="40"/>
  <c r="RFZ3" i="40"/>
  <c r="RGA3" i="40"/>
  <c r="RGB3" i="40"/>
  <c r="RGC3" i="40"/>
  <c r="RGD3" i="40"/>
  <c r="RGE3" i="40"/>
  <c r="RGF3" i="40"/>
  <c r="RGG3" i="40"/>
  <c r="RGH3" i="40"/>
  <c r="RGI3" i="40"/>
  <c r="RGJ3" i="40"/>
  <c r="RGK3" i="40"/>
  <c r="RGL3" i="40"/>
  <c r="RGM3" i="40"/>
  <c r="RGN3" i="40"/>
  <c r="RGO3" i="40"/>
  <c r="RGP3" i="40"/>
  <c r="RGQ3" i="40"/>
  <c r="RGR3" i="40"/>
  <c r="RGS3" i="40"/>
  <c r="RGT3" i="40"/>
  <c r="RGU3" i="40"/>
  <c r="RGV3" i="40"/>
  <c r="RGW3" i="40"/>
  <c r="RGX3" i="40"/>
  <c r="RGY3" i="40"/>
  <c r="RGZ3" i="40"/>
  <c r="RHA3" i="40"/>
  <c r="RHB3" i="40"/>
  <c r="RHC3" i="40"/>
  <c r="RHD3" i="40"/>
  <c r="RHE3" i="40"/>
  <c r="RHF3" i="40"/>
  <c r="RHG3" i="40"/>
  <c r="RHH3" i="40"/>
  <c r="RHI3" i="40"/>
  <c r="RHJ3" i="40"/>
  <c r="RHK3" i="40"/>
  <c r="RHL3" i="40"/>
  <c r="RHM3" i="40"/>
  <c r="RHN3" i="40"/>
  <c r="RHO3" i="40"/>
  <c r="RHP3" i="40"/>
  <c r="RHQ3" i="40"/>
  <c r="RHR3" i="40"/>
  <c r="RHS3" i="40"/>
  <c r="RHT3" i="40"/>
  <c r="RHU3" i="40"/>
  <c r="RHV3" i="40"/>
  <c r="RHW3" i="40"/>
  <c r="RHX3" i="40"/>
  <c r="RHY3" i="40"/>
  <c r="RHZ3" i="40"/>
  <c r="RIA3" i="40"/>
  <c r="RIB3" i="40"/>
  <c r="RIC3" i="40"/>
  <c r="RID3" i="40"/>
  <c r="RIE3" i="40"/>
  <c r="RIF3" i="40"/>
  <c r="RIG3" i="40"/>
  <c r="RIH3" i="40"/>
  <c r="RII3" i="40"/>
  <c r="RIJ3" i="40"/>
  <c r="RIK3" i="40"/>
  <c r="RIL3" i="40"/>
  <c r="RIM3" i="40"/>
  <c r="RIN3" i="40"/>
  <c r="RIO3" i="40"/>
  <c r="RIP3" i="40"/>
  <c r="RIQ3" i="40"/>
  <c r="RIR3" i="40"/>
  <c r="RIS3" i="40"/>
  <c r="RIT3" i="40"/>
  <c r="RIU3" i="40"/>
  <c r="RIV3" i="40"/>
  <c r="RIW3" i="40"/>
  <c r="RIX3" i="40"/>
  <c r="RIY3" i="40"/>
  <c r="RIZ3" i="40"/>
  <c r="RJA3" i="40"/>
  <c r="RJB3" i="40"/>
  <c r="RJC3" i="40"/>
  <c r="RJD3" i="40"/>
  <c r="RJE3" i="40"/>
  <c r="RJF3" i="40"/>
  <c r="RJG3" i="40"/>
  <c r="RJH3" i="40"/>
  <c r="RJI3" i="40"/>
  <c r="RJJ3" i="40"/>
  <c r="RJK3" i="40"/>
  <c r="RJL3" i="40"/>
  <c r="RJM3" i="40"/>
  <c r="RJN3" i="40"/>
  <c r="RJO3" i="40"/>
  <c r="RJP3" i="40"/>
  <c r="RJQ3" i="40"/>
  <c r="RJR3" i="40"/>
  <c r="RJS3" i="40"/>
  <c r="RJT3" i="40"/>
  <c r="RJU3" i="40"/>
  <c r="RJV3" i="40"/>
  <c r="RJW3" i="40"/>
  <c r="RJX3" i="40"/>
  <c r="RJY3" i="40"/>
  <c r="RJZ3" i="40"/>
  <c r="RKA3" i="40"/>
  <c r="RKB3" i="40"/>
  <c r="RKC3" i="40"/>
  <c r="RKD3" i="40"/>
  <c r="RKE3" i="40"/>
  <c r="RKF3" i="40"/>
  <c r="RKG3" i="40"/>
  <c r="RKH3" i="40"/>
  <c r="RKI3" i="40"/>
  <c r="RKJ3" i="40"/>
  <c r="RKK3" i="40"/>
  <c r="RKL3" i="40"/>
  <c r="RKM3" i="40"/>
  <c r="RKN3" i="40"/>
  <c r="RKO3" i="40"/>
  <c r="RKP3" i="40"/>
  <c r="RKQ3" i="40"/>
  <c r="RKR3" i="40"/>
  <c r="RKS3" i="40"/>
  <c r="RKT3" i="40"/>
  <c r="RKU3" i="40"/>
  <c r="RKV3" i="40"/>
  <c r="RKW3" i="40"/>
  <c r="RKX3" i="40"/>
  <c r="RKY3" i="40"/>
  <c r="RKZ3" i="40"/>
  <c r="RLA3" i="40"/>
  <c r="RLB3" i="40"/>
  <c r="RLC3" i="40"/>
  <c r="RLD3" i="40"/>
  <c r="RLE3" i="40"/>
  <c r="RLF3" i="40"/>
  <c r="RLG3" i="40"/>
  <c r="RLH3" i="40"/>
  <c r="RLI3" i="40"/>
  <c r="RLJ3" i="40"/>
  <c r="RLK3" i="40"/>
  <c r="RLL3" i="40"/>
  <c r="RLM3" i="40"/>
  <c r="RLN3" i="40"/>
  <c r="RLO3" i="40"/>
  <c r="RLP3" i="40"/>
  <c r="RLQ3" i="40"/>
  <c r="RLR3" i="40"/>
  <c r="RLS3" i="40"/>
  <c r="RLT3" i="40"/>
  <c r="RLU3" i="40"/>
  <c r="RLV3" i="40"/>
  <c r="RLW3" i="40"/>
  <c r="RLX3" i="40"/>
  <c r="RLY3" i="40"/>
  <c r="RLZ3" i="40"/>
  <c r="RMA3" i="40"/>
  <c r="RMB3" i="40"/>
  <c r="RMC3" i="40"/>
  <c r="RMD3" i="40"/>
  <c r="RME3" i="40"/>
  <c r="RMF3" i="40"/>
  <c r="RMG3" i="40"/>
  <c r="RMH3" i="40"/>
  <c r="RMI3" i="40"/>
  <c r="RMJ3" i="40"/>
  <c r="RMK3" i="40"/>
  <c r="RML3" i="40"/>
  <c r="RMM3" i="40"/>
  <c r="RMN3" i="40"/>
  <c r="RMO3" i="40"/>
  <c r="RMP3" i="40"/>
  <c r="RMQ3" i="40"/>
  <c r="RMR3" i="40"/>
  <c r="RMS3" i="40"/>
  <c r="RMT3" i="40"/>
  <c r="RMU3" i="40"/>
  <c r="RMV3" i="40"/>
  <c r="RMW3" i="40"/>
  <c r="RMX3" i="40"/>
  <c r="RMY3" i="40"/>
  <c r="RMZ3" i="40"/>
  <c r="RNA3" i="40"/>
  <c r="RNB3" i="40"/>
  <c r="RNC3" i="40"/>
  <c r="RND3" i="40"/>
  <c r="RNE3" i="40"/>
  <c r="RNF3" i="40"/>
  <c r="RNG3" i="40"/>
  <c r="RNH3" i="40"/>
  <c r="RNI3" i="40"/>
  <c r="RNJ3" i="40"/>
  <c r="RNK3" i="40"/>
  <c r="RNL3" i="40"/>
  <c r="RNM3" i="40"/>
  <c r="RNN3" i="40"/>
  <c r="RNO3" i="40"/>
  <c r="RNP3" i="40"/>
  <c r="RNQ3" i="40"/>
  <c r="RNR3" i="40"/>
  <c r="RNS3" i="40"/>
  <c r="RNT3" i="40"/>
  <c r="RNU3" i="40"/>
  <c r="RNV3" i="40"/>
  <c r="RNW3" i="40"/>
  <c r="RNX3" i="40"/>
  <c r="RNY3" i="40"/>
  <c r="RNZ3" i="40"/>
  <c r="ROA3" i="40"/>
  <c r="ROB3" i="40"/>
  <c r="ROC3" i="40"/>
  <c r="ROD3" i="40"/>
  <c r="ROE3" i="40"/>
  <c r="ROF3" i="40"/>
  <c r="ROG3" i="40"/>
  <c r="ROH3" i="40"/>
  <c r="ROI3" i="40"/>
  <c r="ROJ3" i="40"/>
  <c r="ROK3" i="40"/>
  <c r="ROL3" i="40"/>
  <c r="ROM3" i="40"/>
  <c r="RON3" i="40"/>
  <c r="ROO3" i="40"/>
  <c r="ROP3" i="40"/>
  <c r="ROQ3" i="40"/>
  <c r="ROR3" i="40"/>
  <c r="ROS3" i="40"/>
  <c r="ROT3" i="40"/>
  <c r="ROU3" i="40"/>
  <c r="ROV3" i="40"/>
  <c r="ROW3" i="40"/>
  <c r="ROX3" i="40"/>
  <c r="ROY3" i="40"/>
  <c r="ROZ3" i="40"/>
  <c r="RPA3" i="40"/>
  <c r="RPB3" i="40"/>
  <c r="RPC3" i="40"/>
  <c r="RPD3" i="40"/>
  <c r="RPE3" i="40"/>
  <c r="RPF3" i="40"/>
  <c r="RPG3" i="40"/>
  <c r="RPH3" i="40"/>
  <c r="RPI3" i="40"/>
  <c r="RPJ3" i="40"/>
  <c r="RPK3" i="40"/>
  <c r="RPL3" i="40"/>
  <c r="RPM3" i="40"/>
  <c r="RPN3" i="40"/>
  <c r="RPO3" i="40"/>
  <c r="RPP3" i="40"/>
  <c r="RPQ3" i="40"/>
  <c r="RPR3" i="40"/>
  <c r="RPS3" i="40"/>
  <c r="RPT3" i="40"/>
  <c r="RPU3" i="40"/>
  <c r="RPV3" i="40"/>
  <c r="RPW3" i="40"/>
  <c r="RPX3" i="40"/>
  <c r="RPY3" i="40"/>
  <c r="RPZ3" i="40"/>
  <c r="RQA3" i="40"/>
  <c r="RQB3" i="40"/>
  <c r="RQC3" i="40"/>
  <c r="RQD3" i="40"/>
  <c r="RQE3" i="40"/>
  <c r="RQF3" i="40"/>
  <c r="RQG3" i="40"/>
  <c r="RQH3" i="40"/>
  <c r="RQI3" i="40"/>
  <c r="RQJ3" i="40"/>
  <c r="RQK3" i="40"/>
  <c r="RQL3" i="40"/>
  <c r="RQM3" i="40"/>
  <c r="RQN3" i="40"/>
  <c r="RQO3" i="40"/>
  <c r="RQP3" i="40"/>
  <c r="RQQ3" i="40"/>
  <c r="RQR3" i="40"/>
  <c r="RQS3" i="40"/>
  <c r="RQT3" i="40"/>
  <c r="RQU3" i="40"/>
  <c r="RQV3" i="40"/>
  <c r="RQW3" i="40"/>
  <c r="RQX3" i="40"/>
  <c r="RQY3" i="40"/>
  <c r="RQZ3" i="40"/>
  <c r="RRA3" i="40"/>
  <c r="RRB3" i="40"/>
  <c r="RRC3" i="40"/>
  <c r="RRD3" i="40"/>
  <c r="RRE3" i="40"/>
  <c r="RRF3" i="40"/>
  <c r="RRG3" i="40"/>
  <c r="RRH3" i="40"/>
  <c r="RRI3" i="40"/>
  <c r="RRJ3" i="40"/>
  <c r="RRK3" i="40"/>
  <c r="RRL3" i="40"/>
  <c r="RRM3" i="40"/>
  <c r="RRN3" i="40"/>
  <c r="RRO3" i="40"/>
  <c r="RRP3" i="40"/>
  <c r="RRQ3" i="40"/>
  <c r="RRR3" i="40"/>
  <c r="RRS3" i="40"/>
  <c r="RRT3" i="40"/>
  <c r="RRU3" i="40"/>
  <c r="RRV3" i="40"/>
  <c r="RRW3" i="40"/>
  <c r="RRX3" i="40"/>
  <c r="RRY3" i="40"/>
  <c r="RRZ3" i="40"/>
  <c r="RSA3" i="40"/>
  <c r="RSB3" i="40"/>
  <c r="RSC3" i="40"/>
  <c r="RSD3" i="40"/>
  <c r="RSE3" i="40"/>
  <c r="RSF3" i="40"/>
  <c r="RSG3" i="40"/>
  <c r="RSH3" i="40"/>
  <c r="RSI3" i="40"/>
  <c r="RSJ3" i="40"/>
  <c r="RSK3" i="40"/>
  <c r="RSL3" i="40"/>
  <c r="RSM3" i="40"/>
  <c r="RSN3" i="40"/>
  <c r="RSO3" i="40"/>
  <c r="RSP3" i="40"/>
  <c r="RSQ3" i="40"/>
  <c r="RSR3" i="40"/>
  <c r="RSS3" i="40"/>
  <c r="RST3" i="40"/>
  <c r="RSU3" i="40"/>
  <c r="RSV3" i="40"/>
  <c r="RSW3" i="40"/>
  <c r="RSX3" i="40"/>
  <c r="RSY3" i="40"/>
  <c r="RSZ3" i="40"/>
  <c r="RTA3" i="40"/>
  <c r="RTB3" i="40"/>
  <c r="RTC3" i="40"/>
  <c r="RTD3" i="40"/>
  <c r="RTE3" i="40"/>
  <c r="RTF3" i="40"/>
  <c r="RTG3" i="40"/>
  <c r="RTH3" i="40"/>
  <c r="RTI3" i="40"/>
  <c r="RTJ3" i="40"/>
  <c r="RTK3" i="40"/>
  <c r="RTL3" i="40"/>
  <c r="RTM3" i="40"/>
  <c r="RTN3" i="40"/>
  <c r="RTO3" i="40"/>
  <c r="RTP3" i="40"/>
  <c r="RTQ3" i="40"/>
  <c r="RTR3" i="40"/>
  <c r="RTS3" i="40"/>
  <c r="RTT3" i="40"/>
  <c r="RTU3" i="40"/>
  <c r="RTV3" i="40"/>
  <c r="RTW3" i="40"/>
  <c r="RTX3" i="40"/>
  <c r="RTY3" i="40"/>
  <c r="RTZ3" i="40"/>
  <c r="RUA3" i="40"/>
  <c r="RUB3" i="40"/>
  <c r="RUC3" i="40"/>
  <c r="RUD3" i="40"/>
  <c r="RUE3" i="40"/>
  <c r="RUF3" i="40"/>
  <c r="RUG3" i="40"/>
  <c r="RUH3" i="40"/>
  <c r="RUI3" i="40"/>
  <c r="RUJ3" i="40"/>
  <c r="RUK3" i="40"/>
  <c r="RUL3" i="40"/>
  <c r="RUM3" i="40"/>
  <c r="RUN3" i="40"/>
  <c r="RUO3" i="40"/>
  <c r="RUP3" i="40"/>
  <c r="RUQ3" i="40"/>
  <c r="RUR3" i="40"/>
  <c r="RUS3" i="40"/>
  <c r="RUT3" i="40"/>
  <c r="RUU3" i="40"/>
  <c r="RUV3" i="40"/>
  <c r="RUW3" i="40"/>
  <c r="RUX3" i="40"/>
  <c r="RUY3" i="40"/>
  <c r="RUZ3" i="40"/>
  <c r="RVA3" i="40"/>
  <c r="RVB3" i="40"/>
  <c r="RVC3" i="40"/>
  <c r="RVD3" i="40"/>
  <c r="RVE3" i="40"/>
  <c r="RVF3" i="40"/>
  <c r="RVG3" i="40"/>
  <c r="RVH3" i="40"/>
  <c r="RVI3" i="40"/>
  <c r="RVJ3" i="40"/>
  <c r="RVK3" i="40"/>
  <c r="RVL3" i="40"/>
  <c r="RVM3" i="40"/>
  <c r="RVN3" i="40"/>
  <c r="RVO3" i="40"/>
  <c r="RVP3" i="40"/>
  <c r="RVQ3" i="40"/>
  <c r="RVR3" i="40"/>
  <c r="RVS3" i="40"/>
  <c r="RVT3" i="40"/>
  <c r="RVU3" i="40"/>
  <c r="RVV3" i="40"/>
  <c r="RVW3" i="40"/>
  <c r="RVX3" i="40"/>
  <c r="RVY3" i="40"/>
  <c r="RVZ3" i="40"/>
  <c r="RWA3" i="40"/>
  <c r="RWB3" i="40"/>
  <c r="RWC3" i="40"/>
  <c r="RWD3" i="40"/>
  <c r="RWE3" i="40"/>
  <c r="RWF3" i="40"/>
  <c r="RWG3" i="40"/>
  <c r="RWH3" i="40"/>
  <c r="RWI3" i="40"/>
  <c r="RWJ3" i="40"/>
  <c r="RWK3" i="40"/>
  <c r="RWL3" i="40"/>
  <c r="RWM3" i="40"/>
  <c r="RWN3" i="40"/>
  <c r="RWO3" i="40"/>
  <c r="RWP3" i="40"/>
  <c r="RWQ3" i="40"/>
  <c r="RWR3" i="40"/>
  <c r="RWS3" i="40"/>
  <c r="RWT3" i="40"/>
  <c r="RWU3" i="40"/>
  <c r="RWV3" i="40"/>
  <c r="RWW3" i="40"/>
  <c r="RWX3" i="40"/>
  <c r="RWY3" i="40"/>
  <c r="RWZ3" i="40"/>
  <c r="RXA3" i="40"/>
  <c r="RXB3" i="40"/>
  <c r="RXC3" i="40"/>
  <c r="RXD3" i="40"/>
  <c r="RXE3" i="40"/>
  <c r="RXF3" i="40"/>
  <c r="RXG3" i="40"/>
  <c r="RXH3" i="40"/>
  <c r="RXI3" i="40"/>
  <c r="RXJ3" i="40"/>
  <c r="RXK3" i="40"/>
  <c r="RXL3" i="40"/>
  <c r="RXM3" i="40"/>
  <c r="RXN3" i="40"/>
  <c r="RXO3" i="40"/>
  <c r="RXP3" i="40"/>
  <c r="RXQ3" i="40"/>
  <c r="RXR3" i="40"/>
  <c r="RXS3" i="40"/>
  <c r="RXT3" i="40"/>
  <c r="RXU3" i="40"/>
  <c r="RXV3" i="40"/>
  <c r="RXW3" i="40"/>
  <c r="RXX3" i="40"/>
  <c r="RXY3" i="40"/>
  <c r="RXZ3" i="40"/>
  <c r="RYA3" i="40"/>
  <c r="RYB3" i="40"/>
  <c r="RYC3" i="40"/>
  <c r="RYD3" i="40"/>
  <c r="RYE3" i="40"/>
  <c r="RYF3" i="40"/>
  <c r="RYG3" i="40"/>
  <c r="RYH3" i="40"/>
  <c r="RYI3" i="40"/>
  <c r="RYJ3" i="40"/>
  <c r="RYK3" i="40"/>
  <c r="RYL3" i="40"/>
  <c r="RYM3" i="40"/>
  <c r="RYN3" i="40"/>
  <c r="RYO3" i="40"/>
  <c r="RYP3" i="40"/>
  <c r="RYQ3" i="40"/>
  <c r="RYR3" i="40"/>
  <c r="RYS3" i="40"/>
  <c r="RYT3" i="40"/>
  <c r="RYU3" i="40"/>
  <c r="RYV3" i="40"/>
  <c r="RYW3" i="40"/>
  <c r="RYX3" i="40"/>
  <c r="RYY3" i="40"/>
  <c r="RYZ3" i="40"/>
  <c r="RZA3" i="40"/>
  <c r="RZB3" i="40"/>
  <c r="RZC3" i="40"/>
  <c r="RZD3" i="40"/>
  <c r="RZE3" i="40"/>
  <c r="RZF3" i="40"/>
  <c r="RZG3" i="40"/>
  <c r="RZH3" i="40"/>
  <c r="RZI3" i="40"/>
  <c r="RZJ3" i="40"/>
  <c r="RZK3" i="40"/>
  <c r="RZL3" i="40"/>
  <c r="RZM3" i="40"/>
  <c r="RZN3" i="40"/>
  <c r="RZO3" i="40"/>
  <c r="RZP3" i="40"/>
  <c r="RZQ3" i="40"/>
  <c r="RZR3" i="40"/>
  <c r="RZS3" i="40"/>
  <c r="RZT3" i="40"/>
  <c r="RZU3" i="40"/>
  <c r="RZV3" i="40"/>
  <c r="RZW3" i="40"/>
  <c r="RZX3" i="40"/>
  <c r="RZY3" i="40"/>
  <c r="RZZ3" i="40"/>
  <c r="SAA3" i="40"/>
  <c r="SAB3" i="40"/>
  <c r="SAC3" i="40"/>
  <c r="SAD3" i="40"/>
  <c r="SAE3" i="40"/>
  <c r="SAF3" i="40"/>
  <c r="SAG3" i="40"/>
  <c r="SAH3" i="40"/>
  <c r="SAI3" i="40"/>
  <c r="SAJ3" i="40"/>
  <c r="SAK3" i="40"/>
  <c r="SAL3" i="40"/>
  <c r="SAM3" i="40"/>
  <c r="SAN3" i="40"/>
  <c r="SAO3" i="40"/>
  <c r="SAP3" i="40"/>
  <c r="SAQ3" i="40"/>
  <c r="SAR3" i="40"/>
  <c r="SAS3" i="40"/>
  <c r="SAT3" i="40"/>
  <c r="SAU3" i="40"/>
  <c r="SAV3" i="40"/>
  <c r="SAW3" i="40"/>
  <c r="SAX3" i="40"/>
  <c r="SAY3" i="40"/>
  <c r="SAZ3" i="40"/>
  <c r="SBA3" i="40"/>
  <c r="SBB3" i="40"/>
  <c r="SBC3" i="40"/>
  <c r="SBD3" i="40"/>
  <c r="SBE3" i="40"/>
  <c r="SBF3" i="40"/>
  <c r="SBG3" i="40"/>
  <c r="SBH3" i="40"/>
  <c r="SBI3" i="40"/>
  <c r="SBJ3" i="40"/>
  <c r="SBK3" i="40"/>
  <c r="SBL3" i="40"/>
  <c r="SBM3" i="40"/>
  <c r="SBN3" i="40"/>
  <c r="SBO3" i="40"/>
  <c r="SBP3" i="40"/>
  <c r="SBQ3" i="40"/>
  <c r="SBR3" i="40"/>
  <c r="SBS3" i="40"/>
  <c r="SBT3" i="40"/>
  <c r="SBU3" i="40"/>
  <c r="SBV3" i="40"/>
  <c r="SBW3" i="40"/>
  <c r="SBX3" i="40"/>
  <c r="SBY3" i="40"/>
  <c r="SBZ3" i="40"/>
  <c r="SCA3" i="40"/>
  <c r="SCB3" i="40"/>
  <c r="SCC3" i="40"/>
  <c r="SCD3" i="40"/>
  <c r="SCE3" i="40"/>
  <c r="SCF3" i="40"/>
  <c r="SCG3" i="40"/>
  <c r="SCH3" i="40"/>
  <c r="SCI3" i="40"/>
  <c r="SCJ3" i="40"/>
  <c r="SCK3" i="40"/>
  <c r="SCL3" i="40"/>
  <c r="SCM3" i="40"/>
  <c r="SCN3" i="40"/>
  <c r="SCO3" i="40"/>
  <c r="SCP3" i="40"/>
  <c r="SCQ3" i="40"/>
  <c r="SCR3" i="40"/>
  <c r="SCS3" i="40"/>
  <c r="SCT3" i="40"/>
  <c r="SCU3" i="40"/>
  <c r="SCV3" i="40"/>
  <c r="SCW3" i="40"/>
  <c r="SCX3" i="40"/>
  <c r="SCY3" i="40"/>
  <c r="SCZ3" i="40"/>
  <c r="SDA3" i="40"/>
  <c r="SDB3" i="40"/>
  <c r="SDC3" i="40"/>
  <c r="SDD3" i="40"/>
  <c r="SDE3" i="40"/>
  <c r="SDF3" i="40"/>
  <c r="SDG3" i="40"/>
  <c r="SDH3" i="40"/>
  <c r="SDI3" i="40"/>
  <c r="SDJ3" i="40"/>
  <c r="SDK3" i="40"/>
  <c r="SDL3" i="40"/>
  <c r="SDM3" i="40"/>
  <c r="SDN3" i="40"/>
  <c r="SDO3" i="40"/>
  <c r="SDP3" i="40"/>
  <c r="SDQ3" i="40"/>
  <c r="SDR3" i="40"/>
  <c r="SDS3" i="40"/>
  <c r="SDT3" i="40"/>
  <c r="SDU3" i="40"/>
  <c r="SDV3" i="40"/>
  <c r="SDW3" i="40"/>
  <c r="SDX3" i="40"/>
  <c r="SDY3" i="40"/>
  <c r="SDZ3" i="40"/>
  <c r="SEA3" i="40"/>
  <c r="SEB3" i="40"/>
  <c r="SEC3" i="40"/>
  <c r="SED3" i="40"/>
  <c r="SEE3" i="40"/>
  <c r="SEF3" i="40"/>
  <c r="SEG3" i="40"/>
  <c r="SEH3" i="40"/>
  <c r="SEI3" i="40"/>
  <c r="SEJ3" i="40"/>
  <c r="SEK3" i="40"/>
  <c r="SEL3" i="40"/>
  <c r="SEM3" i="40"/>
  <c r="SEN3" i="40"/>
  <c r="SEO3" i="40"/>
  <c r="SEP3" i="40"/>
  <c r="SEQ3" i="40"/>
  <c r="SER3" i="40"/>
  <c r="SES3" i="40"/>
  <c r="SET3" i="40"/>
  <c r="SEU3" i="40"/>
  <c r="SEV3" i="40"/>
  <c r="SEW3" i="40"/>
  <c r="SEX3" i="40"/>
  <c r="SEY3" i="40"/>
  <c r="SEZ3" i="40"/>
  <c r="SFA3" i="40"/>
  <c r="SFB3" i="40"/>
  <c r="SFC3" i="40"/>
  <c r="SFD3" i="40"/>
  <c r="SFE3" i="40"/>
  <c r="SFF3" i="40"/>
  <c r="SFG3" i="40"/>
  <c r="SFH3" i="40"/>
  <c r="SFI3" i="40"/>
  <c r="SFJ3" i="40"/>
  <c r="SFK3" i="40"/>
  <c r="SFL3" i="40"/>
  <c r="SFM3" i="40"/>
  <c r="SFN3" i="40"/>
  <c r="SFO3" i="40"/>
  <c r="SFP3" i="40"/>
  <c r="SFQ3" i="40"/>
  <c r="SFR3" i="40"/>
  <c r="SFS3" i="40"/>
  <c r="SFT3" i="40"/>
  <c r="SFU3" i="40"/>
  <c r="SFV3" i="40"/>
  <c r="SFW3" i="40"/>
  <c r="SFX3" i="40"/>
  <c r="SFY3" i="40"/>
  <c r="SFZ3" i="40"/>
  <c r="SGA3" i="40"/>
  <c r="SGB3" i="40"/>
  <c r="SGC3" i="40"/>
  <c r="SGD3" i="40"/>
  <c r="SGE3" i="40"/>
  <c r="SGF3" i="40"/>
  <c r="SGG3" i="40"/>
  <c r="SGH3" i="40"/>
  <c r="SGI3" i="40"/>
  <c r="SGJ3" i="40"/>
  <c r="SGK3" i="40"/>
  <c r="SGL3" i="40"/>
  <c r="SGM3" i="40"/>
  <c r="SGN3" i="40"/>
  <c r="SGO3" i="40"/>
  <c r="SGP3" i="40"/>
  <c r="SGQ3" i="40"/>
  <c r="SGR3" i="40"/>
  <c r="SGS3" i="40"/>
  <c r="SGT3" i="40"/>
  <c r="SGU3" i="40"/>
  <c r="SGV3" i="40"/>
  <c r="SGW3" i="40"/>
  <c r="SGX3" i="40"/>
  <c r="SGY3" i="40"/>
  <c r="SGZ3" i="40"/>
  <c r="SHA3" i="40"/>
  <c r="SHB3" i="40"/>
  <c r="SHC3" i="40"/>
  <c r="SHD3" i="40"/>
  <c r="SHE3" i="40"/>
  <c r="SHF3" i="40"/>
  <c r="SHG3" i="40"/>
  <c r="SHH3" i="40"/>
  <c r="SHI3" i="40"/>
  <c r="SHJ3" i="40"/>
  <c r="SHK3" i="40"/>
  <c r="SHL3" i="40"/>
  <c r="SHM3" i="40"/>
  <c r="SHN3" i="40"/>
  <c r="SHO3" i="40"/>
  <c r="SHP3" i="40"/>
  <c r="SHQ3" i="40"/>
  <c r="SHR3" i="40"/>
  <c r="SHS3" i="40"/>
  <c r="SHT3" i="40"/>
  <c r="SHU3" i="40"/>
  <c r="SHV3" i="40"/>
  <c r="SHW3" i="40"/>
  <c r="SHX3" i="40"/>
  <c r="SHY3" i="40"/>
  <c r="SHZ3" i="40"/>
  <c r="SIA3" i="40"/>
  <c r="SIB3" i="40"/>
  <c r="SIC3" i="40"/>
  <c r="SID3" i="40"/>
  <c r="SIE3" i="40"/>
  <c r="SIF3" i="40"/>
  <c r="SIG3" i="40"/>
  <c r="SIH3" i="40"/>
  <c r="SII3" i="40"/>
  <c r="SIJ3" i="40"/>
  <c r="SIK3" i="40"/>
  <c r="SIL3" i="40"/>
  <c r="SIM3" i="40"/>
  <c r="SIN3" i="40"/>
  <c r="SIO3" i="40"/>
  <c r="SIP3" i="40"/>
  <c r="SIQ3" i="40"/>
  <c r="SIR3" i="40"/>
  <c r="SIS3" i="40"/>
  <c r="SIT3" i="40"/>
  <c r="SIU3" i="40"/>
  <c r="SIV3" i="40"/>
  <c r="SIW3" i="40"/>
  <c r="SIX3" i="40"/>
  <c r="SIY3" i="40"/>
  <c r="SIZ3" i="40"/>
  <c r="SJA3" i="40"/>
  <c r="SJB3" i="40"/>
  <c r="SJC3" i="40"/>
  <c r="SJD3" i="40"/>
  <c r="SJE3" i="40"/>
  <c r="SJF3" i="40"/>
  <c r="SJG3" i="40"/>
  <c r="SJH3" i="40"/>
  <c r="SJI3" i="40"/>
  <c r="SJJ3" i="40"/>
  <c r="SJK3" i="40"/>
  <c r="SJL3" i="40"/>
  <c r="SJM3" i="40"/>
  <c r="SJN3" i="40"/>
  <c r="SJO3" i="40"/>
  <c r="SJP3" i="40"/>
  <c r="SJQ3" i="40"/>
  <c r="SJR3" i="40"/>
  <c r="SJS3" i="40"/>
  <c r="SJT3" i="40"/>
  <c r="SJU3" i="40"/>
  <c r="SJV3" i="40"/>
  <c r="SJW3" i="40"/>
  <c r="SJX3" i="40"/>
  <c r="SJY3" i="40"/>
  <c r="SJZ3" i="40"/>
  <c r="SKA3" i="40"/>
  <c r="SKB3" i="40"/>
  <c r="SKC3" i="40"/>
  <c r="SKD3" i="40"/>
  <c r="SKE3" i="40"/>
  <c r="SKF3" i="40"/>
  <c r="SKG3" i="40"/>
  <c r="SKH3" i="40"/>
  <c r="SKI3" i="40"/>
  <c r="SKJ3" i="40"/>
  <c r="SKK3" i="40"/>
  <c r="SKL3" i="40"/>
  <c r="SKM3" i="40"/>
  <c r="SKN3" i="40"/>
  <c r="SKO3" i="40"/>
  <c r="SKP3" i="40"/>
  <c r="SKQ3" i="40"/>
  <c r="SKR3" i="40"/>
  <c r="SKS3" i="40"/>
  <c r="SKT3" i="40"/>
  <c r="SKU3" i="40"/>
  <c r="SKV3" i="40"/>
  <c r="SKW3" i="40"/>
  <c r="SKX3" i="40"/>
  <c r="SKY3" i="40"/>
  <c r="SKZ3" i="40"/>
  <c r="SLA3" i="40"/>
  <c r="SLB3" i="40"/>
  <c r="SLC3" i="40"/>
  <c r="SLD3" i="40"/>
  <c r="SLE3" i="40"/>
  <c r="SLF3" i="40"/>
  <c r="SLG3" i="40"/>
  <c r="SLH3" i="40"/>
  <c r="SLI3" i="40"/>
  <c r="SLJ3" i="40"/>
  <c r="SLK3" i="40"/>
  <c r="SLL3" i="40"/>
  <c r="SLM3" i="40"/>
  <c r="SLN3" i="40"/>
  <c r="SLO3" i="40"/>
  <c r="SLP3" i="40"/>
  <c r="SLQ3" i="40"/>
  <c r="SLR3" i="40"/>
  <c r="SLS3" i="40"/>
  <c r="SLT3" i="40"/>
  <c r="SLU3" i="40"/>
  <c r="SLV3" i="40"/>
  <c r="SLW3" i="40"/>
  <c r="SLX3" i="40"/>
  <c r="SLY3" i="40"/>
  <c r="SLZ3" i="40"/>
  <c r="SMA3" i="40"/>
  <c r="SMB3" i="40"/>
  <c r="SMC3" i="40"/>
  <c r="SMD3" i="40"/>
  <c r="SME3" i="40"/>
  <c r="SMF3" i="40"/>
  <c r="SMG3" i="40"/>
  <c r="SMH3" i="40"/>
  <c r="SMI3" i="40"/>
  <c r="SMJ3" i="40"/>
  <c r="SMK3" i="40"/>
  <c r="SML3" i="40"/>
  <c r="SMM3" i="40"/>
  <c r="SMN3" i="40"/>
  <c r="SMO3" i="40"/>
  <c r="SMP3" i="40"/>
  <c r="SMQ3" i="40"/>
  <c r="SMR3" i="40"/>
  <c r="SMS3" i="40"/>
  <c r="SMT3" i="40"/>
  <c r="SMU3" i="40"/>
  <c r="SMV3" i="40"/>
  <c r="SMW3" i="40"/>
  <c r="SMX3" i="40"/>
  <c r="SMY3" i="40"/>
  <c r="SMZ3" i="40"/>
  <c r="SNA3" i="40"/>
  <c r="SNB3" i="40"/>
  <c r="SNC3" i="40"/>
  <c r="SND3" i="40"/>
  <c r="SNE3" i="40"/>
  <c r="SNF3" i="40"/>
  <c r="SNG3" i="40"/>
  <c r="SNH3" i="40"/>
  <c r="SNI3" i="40"/>
  <c r="SNJ3" i="40"/>
  <c r="SNK3" i="40"/>
  <c r="SNL3" i="40"/>
  <c r="SNM3" i="40"/>
  <c r="SNN3" i="40"/>
  <c r="SNO3" i="40"/>
  <c r="SNP3" i="40"/>
  <c r="SNQ3" i="40"/>
  <c r="SNR3" i="40"/>
  <c r="SNS3" i="40"/>
  <c r="SNT3" i="40"/>
  <c r="SNU3" i="40"/>
  <c r="SNV3" i="40"/>
  <c r="SNW3" i="40"/>
  <c r="SNX3" i="40"/>
  <c r="SNY3" i="40"/>
  <c r="SNZ3" i="40"/>
  <c r="SOA3" i="40"/>
  <c r="SOB3" i="40"/>
  <c r="SOC3" i="40"/>
  <c r="SOD3" i="40"/>
  <c r="SOE3" i="40"/>
  <c r="SOF3" i="40"/>
  <c r="SOG3" i="40"/>
  <c r="SOH3" i="40"/>
  <c r="SOI3" i="40"/>
  <c r="SOJ3" i="40"/>
  <c r="SOK3" i="40"/>
  <c r="SOL3" i="40"/>
  <c r="SOM3" i="40"/>
  <c r="SON3" i="40"/>
  <c r="SOO3" i="40"/>
  <c r="SOP3" i="40"/>
  <c r="SOQ3" i="40"/>
  <c r="SOR3" i="40"/>
  <c r="SOS3" i="40"/>
  <c r="SOT3" i="40"/>
  <c r="SOU3" i="40"/>
  <c r="SOV3" i="40"/>
  <c r="SOW3" i="40"/>
  <c r="SOX3" i="40"/>
  <c r="SOY3" i="40"/>
  <c r="SOZ3" i="40"/>
  <c r="SPA3" i="40"/>
  <c r="SPB3" i="40"/>
  <c r="SPC3" i="40"/>
  <c r="SPD3" i="40"/>
  <c r="SPE3" i="40"/>
  <c r="SPF3" i="40"/>
  <c r="SPG3" i="40"/>
  <c r="SPH3" i="40"/>
  <c r="SPI3" i="40"/>
  <c r="SPJ3" i="40"/>
  <c r="SPK3" i="40"/>
  <c r="SPL3" i="40"/>
  <c r="SPM3" i="40"/>
  <c r="SPN3" i="40"/>
  <c r="SPO3" i="40"/>
  <c r="SPP3" i="40"/>
  <c r="SPQ3" i="40"/>
  <c r="SPR3" i="40"/>
  <c r="SPS3" i="40"/>
  <c r="SPT3" i="40"/>
  <c r="SPU3" i="40"/>
  <c r="SPV3" i="40"/>
  <c r="SPW3" i="40"/>
  <c r="SPX3" i="40"/>
  <c r="SPY3" i="40"/>
  <c r="SPZ3" i="40"/>
  <c r="SQA3" i="40"/>
  <c r="SQB3" i="40"/>
  <c r="SQC3" i="40"/>
  <c r="SQD3" i="40"/>
  <c r="SQE3" i="40"/>
  <c r="SQF3" i="40"/>
  <c r="SQG3" i="40"/>
  <c r="SQH3" i="40"/>
  <c r="SQI3" i="40"/>
  <c r="SQJ3" i="40"/>
  <c r="SQK3" i="40"/>
  <c r="SQL3" i="40"/>
  <c r="SQM3" i="40"/>
  <c r="SQN3" i="40"/>
  <c r="SQO3" i="40"/>
  <c r="SQP3" i="40"/>
  <c r="SQQ3" i="40"/>
  <c r="SQR3" i="40"/>
  <c r="SQS3" i="40"/>
  <c r="SQT3" i="40"/>
  <c r="SQU3" i="40"/>
  <c r="SQV3" i="40"/>
  <c r="SQW3" i="40"/>
  <c r="SQX3" i="40"/>
  <c r="SQY3" i="40"/>
  <c r="SQZ3" i="40"/>
  <c r="SRA3" i="40"/>
  <c r="SRB3" i="40"/>
  <c r="SRC3" i="40"/>
  <c r="SRD3" i="40"/>
  <c r="SRE3" i="40"/>
  <c r="SRF3" i="40"/>
  <c r="SRG3" i="40"/>
  <c r="SRH3" i="40"/>
  <c r="SRI3" i="40"/>
  <c r="SRJ3" i="40"/>
  <c r="SRK3" i="40"/>
  <c r="SRL3" i="40"/>
  <c r="SRM3" i="40"/>
  <c r="SRN3" i="40"/>
  <c r="SRO3" i="40"/>
  <c r="SRP3" i="40"/>
  <c r="SRQ3" i="40"/>
  <c r="SRR3" i="40"/>
  <c r="SRS3" i="40"/>
  <c r="SRT3" i="40"/>
  <c r="SRU3" i="40"/>
  <c r="SRV3" i="40"/>
  <c r="SRW3" i="40"/>
  <c r="SRX3" i="40"/>
  <c r="SRY3" i="40"/>
  <c r="SRZ3" i="40"/>
  <c r="SSA3" i="40"/>
  <c r="SSB3" i="40"/>
  <c r="SSC3" i="40"/>
  <c r="SSD3" i="40"/>
  <c r="SSE3" i="40"/>
  <c r="SSF3" i="40"/>
  <c r="SSG3" i="40"/>
  <c r="SSH3" i="40"/>
  <c r="SSI3" i="40"/>
  <c r="SSJ3" i="40"/>
  <c r="SSK3" i="40"/>
  <c r="SSL3" i="40"/>
  <c r="SSM3" i="40"/>
  <c r="SSN3" i="40"/>
  <c r="SSO3" i="40"/>
  <c r="SSP3" i="40"/>
  <c r="SSQ3" i="40"/>
  <c r="SSR3" i="40"/>
  <c r="SSS3" i="40"/>
  <c r="SST3" i="40"/>
  <c r="SSU3" i="40"/>
  <c r="SSV3" i="40"/>
  <c r="SSW3" i="40"/>
  <c r="SSX3" i="40"/>
  <c r="SSY3" i="40"/>
  <c r="SSZ3" i="40"/>
  <c r="STA3" i="40"/>
  <c r="STB3" i="40"/>
  <c r="STC3" i="40"/>
  <c r="STD3" i="40"/>
  <c r="STE3" i="40"/>
  <c r="STF3" i="40"/>
  <c r="STG3" i="40"/>
  <c r="STH3" i="40"/>
  <c r="STI3" i="40"/>
  <c r="STJ3" i="40"/>
  <c r="STK3" i="40"/>
  <c r="STL3" i="40"/>
  <c r="STM3" i="40"/>
  <c r="STN3" i="40"/>
  <c r="STO3" i="40"/>
  <c r="STP3" i="40"/>
  <c r="STQ3" i="40"/>
  <c r="STR3" i="40"/>
  <c r="STS3" i="40"/>
  <c r="STT3" i="40"/>
  <c r="STU3" i="40"/>
  <c r="STV3" i="40"/>
  <c r="STW3" i="40"/>
  <c r="STX3" i="40"/>
  <c r="STY3" i="40"/>
  <c r="STZ3" i="40"/>
  <c r="SUA3" i="40"/>
  <c r="SUB3" i="40"/>
  <c r="SUC3" i="40"/>
  <c r="SUD3" i="40"/>
  <c r="SUE3" i="40"/>
  <c r="SUF3" i="40"/>
  <c r="SUG3" i="40"/>
  <c r="SUH3" i="40"/>
  <c r="SUI3" i="40"/>
  <c r="SUJ3" i="40"/>
  <c r="SUK3" i="40"/>
  <c r="SUL3" i="40"/>
  <c r="SUM3" i="40"/>
  <c r="SUN3" i="40"/>
  <c r="SUO3" i="40"/>
  <c r="SUP3" i="40"/>
  <c r="SUQ3" i="40"/>
  <c r="SUR3" i="40"/>
  <c r="SUS3" i="40"/>
  <c r="SUT3" i="40"/>
  <c r="SUU3" i="40"/>
  <c r="SUV3" i="40"/>
  <c r="SUW3" i="40"/>
  <c r="SUX3" i="40"/>
  <c r="SUY3" i="40"/>
  <c r="SUZ3" i="40"/>
  <c r="SVA3" i="40"/>
  <c r="SVB3" i="40"/>
  <c r="SVC3" i="40"/>
  <c r="SVD3" i="40"/>
  <c r="SVE3" i="40"/>
  <c r="SVF3" i="40"/>
  <c r="SVG3" i="40"/>
  <c r="SVH3" i="40"/>
  <c r="SVI3" i="40"/>
  <c r="SVJ3" i="40"/>
  <c r="SVK3" i="40"/>
  <c r="SVL3" i="40"/>
  <c r="SVM3" i="40"/>
  <c r="SVN3" i="40"/>
  <c r="SVO3" i="40"/>
  <c r="SVP3" i="40"/>
  <c r="SVQ3" i="40"/>
  <c r="SVR3" i="40"/>
  <c r="SVS3" i="40"/>
  <c r="SVT3" i="40"/>
  <c r="SVU3" i="40"/>
  <c r="SVV3" i="40"/>
  <c r="SVW3" i="40"/>
  <c r="SVX3" i="40"/>
  <c r="SVY3" i="40"/>
  <c r="SVZ3" i="40"/>
  <c r="SWA3" i="40"/>
  <c r="SWB3" i="40"/>
  <c r="SWC3" i="40"/>
  <c r="SWD3" i="40"/>
  <c r="SWE3" i="40"/>
  <c r="SWF3" i="40"/>
  <c r="SWG3" i="40"/>
  <c r="SWH3" i="40"/>
  <c r="SWI3" i="40"/>
  <c r="SWJ3" i="40"/>
  <c r="SWK3" i="40"/>
  <c r="SWL3" i="40"/>
  <c r="SWM3" i="40"/>
  <c r="SWN3" i="40"/>
  <c r="SWO3" i="40"/>
  <c r="SWP3" i="40"/>
  <c r="SWQ3" i="40"/>
  <c r="SWR3" i="40"/>
  <c r="SWS3" i="40"/>
  <c r="SWT3" i="40"/>
  <c r="SWU3" i="40"/>
  <c r="SWV3" i="40"/>
  <c r="SWW3" i="40"/>
  <c r="SWX3" i="40"/>
  <c r="SWY3" i="40"/>
  <c r="SWZ3" i="40"/>
  <c r="SXA3" i="40"/>
  <c r="SXB3" i="40"/>
  <c r="SXC3" i="40"/>
  <c r="SXD3" i="40"/>
  <c r="SXE3" i="40"/>
  <c r="SXF3" i="40"/>
  <c r="SXG3" i="40"/>
  <c r="SXH3" i="40"/>
  <c r="SXI3" i="40"/>
  <c r="SXJ3" i="40"/>
  <c r="SXK3" i="40"/>
  <c r="SXL3" i="40"/>
  <c r="SXM3" i="40"/>
  <c r="SXN3" i="40"/>
  <c r="SXO3" i="40"/>
  <c r="SXP3" i="40"/>
  <c r="SXQ3" i="40"/>
  <c r="SXR3" i="40"/>
  <c r="SXS3" i="40"/>
  <c r="SXT3" i="40"/>
  <c r="SXU3" i="40"/>
  <c r="SXV3" i="40"/>
  <c r="SXW3" i="40"/>
  <c r="SXX3" i="40"/>
  <c r="SXY3" i="40"/>
  <c r="SXZ3" i="40"/>
  <c r="SYA3" i="40"/>
  <c r="SYB3" i="40"/>
  <c r="SYC3" i="40"/>
  <c r="SYD3" i="40"/>
  <c r="SYE3" i="40"/>
  <c r="SYF3" i="40"/>
  <c r="SYG3" i="40"/>
  <c r="SYH3" i="40"/>
  <c r="SYI3" i="40"/>
  <c r="SYJ3" i="40"/>
  <c r="SYK3" i="40"/>
  <c r="SYL3" i="40"/>
  <c r="SYM3" i="40"/>
  <c r="SYN3" i="40"/>
  <c r="SYO3" i="40"/>
  <c r="SYP3" i="40"/>
  <c r="SYQ3" i="40"/>
  <c r="SYR3" i="40"/>
  <c r="SYS3" i="40"/>
  <c r="SYT3" i="40"/>
  <c r="SYU3" i="40"/>
  <c r="SYV3" i="40"/>
  <c r="SYW3" i="40"/>
  <c r="SYX3" i="40"/>
  <c r="SYY3" i="40"/>
  <c r="SYZ3" i="40"/>
  <c r="SZA3" i="40"/>
  <c r="SZB3" i="40"/>
  <c r="SZC3" i="40"/>
  <c r="SZD3" i="40"/>
  <c r="SZE3" i="40"/>
  <c r="SZF3" i="40"/>
  <c r="SZG3" i="40"/>
  <c r="SZH3" i="40"/>
  <c r="SZI3" i="40"/>
  <c r="SZJ3" i="40"/>
  <c r="SZK3" i="40"/>
  <c r="SZL3" i="40"/>
  <c r="SZM3" i="40"/>
  <c r="SZN3" i="40"/>
  <c r="SZO3" i="40"/>
  <c r="SZP3" i="40"/>
  <c r="SZQ3" i="40"/>
  <c r="SZR3" i="40"/>
  <c r="SZS3" i="40"/>
  <c r="SZT3" i="40"/>
  <c r="SZU3" i="40"/>
  <c r="SZV3" i="40"/>
  <c r="SZW3" i="40"/>
  <c r="SZX3" i="40"/>
  <c r="SZY3" i="40"/>
  <c r="SZZ3" i="40"/>
  <c r="TAA3" i="40"/>
  <c r="TAB3" i="40"/>
  <c r="TAC3" i="40"/>
  <c r="TAD3" i="40"/>
  <c r="TAE3" i="40"/>
  <c r="TAF3" i="40"/>
  <c r="TAG3" i="40"/>
  <c r="TAH3" i="40"/>
  <c r="TAI3" i="40"/>
  <c r="TAJ3" i="40"/>
  <c r="TAK3" i="40"/>
  <c r="TAL3" i="40"/>
  <c r="TAM3" i="40"/>
  <c r="TAN3" i="40"/>
  <c r="TAO3" i="40"/>
  <c r="TAP3" i="40"/>
  <c r="TAQ3" i="40"/>
  <c r="TAR3" i="40"/>
  <c r="TAS3" i="40"/>
  <c r="TAT3" i="40"/>
  <c r="TAU3" i="40"/>
  <c r="TAV3" i="40"/>
  <c r="TAW3" i="40"/>
  <c r="TAX3" i="40"/>
  <c r="TAY3" i="40"/>
  <c r="TAZ3" i="40"/>
  <c r="TBA3" i="40"/>
  <c r="TBB3" i="40"/>
  <c r="TBC3" i="40"/>
  <c r="TBD3" i="40"/>
  <c r="TBE3" i="40"/>
  <c r="TBF3" i="40"/>
  <c r="TBG3" i="40"/>
  <c r="TBH3" i="40"/>
  <c r="TBI3" i="40"/>
  <c r="TBJ3" i="40"/>
  <c r="TBK3" i="40"/>
  <c r="TBL3" i="40"/>
  <c r="TBM3" i="40"/>
  <c r="TBN3" i="40"/>
  <c r="TBO3" i="40"/>
  <c r="TBP3" i="40"/>
  <c r="TBQ3" i="40"/>
  <c r="TBR3" i="40"/>
  <c r="TBS3" i="40"/>
  <c r="TBT3" i="40"/>
  <c r="TBU3" i="40"/>
  <c r="TBV3" i="40"/>
  <c r="TBW3" i="40"/>
  <c r="TBX3" i="40"/>
  <c r="TBY3" i="40"/>
  <c r="TBZ3" i="40"/>
  <c r="TCA3" i="40"/>
  <c r="TCB3" i="40"/>
  <c r="TCC3" i="40"/>
  <c r="TCD3" i="40"/>
  <c r="TCE3" i="40"/>
  <c r="TCF3" i="40"/>
  <c r="TCG3" i="40"/>
  <c r="TCH3" i="40"/>
  <c r="TCI3" i="40"/>
  <c r="TCJ3" i="40"/>
  <c r="TCK3" i="40"/>
  <c r="TCL3" i="40"/>
  <c r="TCM3" i="40"/>
  <c r="TCN3" i="40"/>
  <c r="TCO3" i="40"/>
  <c r="TCP3" i="40"/>
  <c r="TCQ3" i="40"/>
  <c r="TCR3" i="40"/>
  <c r="TCS3" i="40"/>
  <c r="TCT3" i="40"/>
  <c r="TCU3" i="40"/>
  <c r="TCV3" i="40"/>
  <c r="TCW3" i="40"/>
  <c r="TCX3" i="40"/>
  <c r="TCY3" i="40"/>
  <c r="TCZ3" i="40"/>
  <c r="TDA3" i="40"/>
  <c r="TDB3" i="40"/>
  <c r="TDC3" i="40"/>
  <c r="TDD3" i="40"/>
  <c r="TDE3" i="40"/>
  <c r="TDF3" i="40"/>
  <c r="TDG3" i="40"/>
  <c r="TDH3" i="40"/>
  <c r="TDI3" i="40"/>
  <c r="TDJ3" i="40"/>
  <c r="TDK3" i="40"/>
  <c r="TDL3" i="40"/>
  <c r="TDM3" i="40"/>
  <c r="TDN3" i="40"/>
  <c r="TDO3" i="40"/>
  <c r="TDP3" i="40"/>
  <c r="TDQ3" i="40"/>
  <c r="TDR3" i="40"/>
  <c r="TDS3" i="40"/>
  <c r="TDT3" i="40"/>
  <c r="TDU3" i="40"/>
  <c r="TDV3" i="40"/>
  <c r="TDW3" i="40"/>
  <c r="TDX3" i="40"/>
  <c r="TDY3" i="40"/>
  <c r="TDZ3" i="40"/>
  <c r="TEA3" i="40"/>
  <c r="TEB3" i="40"/>
  <c r="TEC3" i="40"/>
  <c r="TED3" i="40"/>
  <c r="TEE3" i="40"/>
  <c r="TEF3" i="40"/>
  <c r="TEG3" i="40"/>
  <c r="TEH3" i="40"/>
  <c r="TEI3" i="40"/>
  <c r="TEJ3" i="40"/>
  <c r="TEK3" i="40"/>
  <c r="TEL3" i="40"/>
  <c r="TEM3" i="40"/>
  <c r="TEN3" i="40"/>
  <c r="TEO3" i="40"/>
  <c r="TEP3" i="40"/>
  <c r="TEQ3" i="40"/>
  <c r="TER3" i="40"/>
  <c r="TES3" i="40"/>
  <c r="TET3" i="40"/>
  <c r="TEU3" i="40"/>
  <c r="TEV3" i="40"/>
  <c r="TEW3" i="40"/>
  <c r="TEX3" i="40"/>
  <c r="TEY3" i="40"/>
  <c r="TEZ3" i="40"/>
  <c r="TFA3" i="40"/>
  <c r="TFB3" i="40"/>
  <c r="TFC3" i="40"/>
  <c r="TFD3" i="40"/>
  <c r="TFE3" i="40"/>
  <c r="TFF3" i="40"/>
  <c r="TFG3" i="40"/>
  <c r="TFH3" i="40"/>
  <c r="TFI3" i="40"/>
  <c r="TFJ3" i="40"/>
  <c r="TFK3" i="40"/>
  <c r="TFL3" i="40"/>
  <c r="TFM3" i="40"/>
  <c r="TFN3" i="40"/>
  <c r="TFO3" i="40"/>
  <c r="TFP3" i="40"/>
  <c r="TFQ3" i="40"/>
  <c r="TFR3" i="40"/>
  <c r="TFS3" i="40"/>
  <c r="TFT3" i="40"/>
  <c r="TFU3" i="40"/>
  <c r="TFV3" i="40"/>
  <c r="TFW3" i="40"/>
  <c r="TFX3" i="40"/>
  <c r="TFY3" i="40"/>
  <c r="TFZ3" i="40"/>
  <c r="TGA3" i="40"/>
  <c r="TGB3" i="40"/>
  <c r="TGC3" i="40"/>
  <c r="TGD3" i="40"/>
  <c r="TGE3" i="40"/>
  <c r="TGF3" i="40"/>
  <c r="TGG3" i="40"/>
  <c r="TGH3" i="40"/>
  <c r="TGI3" i="40"/>
  <c r="TGJ3" i="40"/>
  <c r="TGK3" i="40"/>
  <c r="TGL3" i="40"/>
  <c r="TGM3" i="40"/>
  <c r="TGN3" i="40"/>
  <c r="TGO3" i="40"/>
  <c r="TGP3" i="40"/>
  <c r="TGQ3" i="40"/>
  <c r="TGR3" i="40"/>
  <c r="TGS3" i="40"/>
  <c r="TGT3" i="40"/>
  <c r="TGU3" i="40"/>
  <c r="TGV3" i="40"/>
  <c r="TGW3" i="40"/>
  <c r="TGX3" i="40"/>
  <c r="TGY3" i="40"/>
  <c r="TGZ3" i="40"/>
  <c r="THA3" i="40"/>
  <c r="THB3" i="40"/>
  <c r="THC3" i="40"/>
  <c r="THD3" i="40"/>
  <c r="THE3" i="40"/>
  <c r="THF3" i="40"/>
  <c r="THG3" i="40"/>
  <c r="THH3" i="40"/>
  <c r="THI3" i="40"/>
  <c r="THJ3" i="40"/>
  <c r="THK3" i="40"/>
  <c r="THL3" i="40"/>
  <c r="THM3" i="40"/>
  <c r="THN3" i="40"/>
  <c r="THO3" i="40"/>
  <c r="THP3" i="40"/>
  <c r="THQ3" i="40"/>
  <c r="THR3" i="40"/>
  <c r="THS3" i="40"/>
  <c r="THT3" i="40"/>
  <c r="THU3" i="40"/>
  <c r="THV3" i="40"/>
  <c r="THW3" i="40"/>
  <c r="THX3" i="40"/>
  <c r="THY3" i="40"/>
  <c r="THZ3" i="40"/>
  <c r="TIA3" i="40"/>
  <c r="TIB3" i="40"/>
  <c r="TIC3" i="40"/>
  <c r="TID3" i="40"/>
  <c r="TIE3" i="40"/>
  <c r="TIF3" i="40"/>
  <c r="TIG3" i="40"/>
  <c r="TIH3" i="40"/>
  <c r="TII3" i="40"/>
  <c r="TIJ3" i="40"/>
  <c r="TIK3" i="40"/>
  <c r="TIL3" i="40"/>
  <c r="TIM3" i="40"/>
  <c r="TIN3" i="40"/>
  <c r="TIO3" i="40"/>
  <c r="TIP3" i="40"/>
  <c r="TIQ3" i="40"/>
  <c r="TIR3" i="40"/>
  <c r="TIS3" i="40"/>
  <c r="TIT3" i="40"/>
  <c r="TIU3" i="40"/>
  <c r="TIV3" i="40"/>
  <c r="TIW3" i="40"/>
  <c r="TIX3" i="40"/>
  <c r="TIY3" i="40"/>
  <c r="TIZ3" i="40"/>
  <c r="TJA3" i="40"/>
  <c r="TJB3" i="40"/>
  <c r="TJC3" i="40"/>
  <c r="TJD3" i="40"/>
  <c r="TJE3" i="40"/>
  <c r="TJF3" i="40"/>
  <c r="TJG3" i="40"/>
  <c r="TJH3" i="40"/>
  <c r="TJI3" i="40"/>
  <c r="TJJ3" i="40"/>
  <c r="TJK3" i="40"/>
  <c r="TJL3" i="40"/>
  <c r="TJM3" i="40"/>
  <c r="TJN3" i="40"/>
  <c r="TJO3" i="40"/>
  <c r="TJP3" i="40"/>
  <c r="TJQ3" i="40"/>
  <c r="TJR3" i="40"/>
  <c r="TJS3" i="40"/>
  <c r="TJT3" i="40"/>
  <c r="TJU3" i="40"/>
  <c r="TJV3" i="40"/>
  <c r="TJW3" i="40"/>
  <c r="TJX3" i="40"/>
  <c r="TJY3" i="40"/>
  <c r="TJZ3" i="40"/>
  <c r="TKA3" i="40"/>
  <c r="TKB3" i="40"/>
  <c r="TKC3" i="40"/>
  <c r="TKD3" i="40"/>
  <c r="TKE3" i="40"/>
  <c r="TKF3" i="40"/>
  <c r="TKG3" i="40"/>
  <c r="TKH3" i="40"/>
  <c r="TKI3" i="40"/>
  <c r="TKJ3" i="40"/>
  <c r="TKK3" i="40"/>
  <c r="TKL3" i="40"/>
  <c r="TKM3" i="40"/>
  <c r="TKN3" i="40"/>
  <c r="TKO3" i="40"/>
  <c r="TKP3" i="40"/>
  <c r="TKQ3" i="40"/>
  <c r="TKR3" i="40"/>
  <c r="TKS3" i="40"/>
  <c r="TKT3" i="40"/>
  <c r="TKU3" i="40"/>
  <c r="TKV3" i="40"/>
  <c r="TKW3" i="40"/>
  <c r="TKX3" i="40"/>
  <c r="TKY3" i="40"/>
  <c r="TKZ3" i="40"/>
  <c r="TLA3" i="40"/>
  <c r="TLB3" i="40"/>
  <c r="TLC3" i="40"/>
  <c r="TLD3" i="40"/>
  <c r="TLE3" i="40"/>
  <c r="TLF3" i="40"/>
  <c r="TLG3" i="40"/>
  <c r="TLH3" i="40"/>
  <c r="TLI3" i="40"/>
  <c r="TLJ3" i="40"/>
  <c r="TLK3" i="40"/>
  <c r="TLL3" i="40"/>
  <c r="TLM3" i="40"/>
  <c r="TLN3" i="40"/>
  <c r="TLO3" i="40"/>
  <c r="TLP3" i="40"/>
  <c r="TLQ3" i="40"/>
  <c r="TLR3" i="40"/>
  <c r="TLS3" i="40"/>
  <c r="TLT3" i="40"/>
  <c r="TLU3" i="40"/>
  <c r="TLV3" i="40"/>
  <c r="TLW3" i="40"/>
  <c r="TLX3" i="40"/>
  <c r="TLY3" i="40"/>
  <c r="TLZ3" i="40"/>
  <c r="TMA3" i="40"/>
  <c r="TMB3" i="40"/>
  <c r="TMC3" i="40"/>
  <c r="TMD3" i="40"/>
  <c r="TME3" i="40"/>
  <c r="TMF3" i="40"/>
  <c r="TMG3" i="40"/>
  <c r="TMH3" i="40"/>
  <c r="TMI3" i="40"/>
  <c r="TMJ3" i="40"/>
  <c r="TMK3" i="40"/>
  <c r="TML3" i="40"/>
  <c r="TMM3" i="40"/>
  <c r="TMN3" i="40"/>
  <c r="TMO3" i="40"/>
  <c r="TMP3" i="40"/>
  <c r="TMQ3" i="40"/>
  <c r="TMR3" i="40"/>
  <c r="TMS3" i="40"/>
  <c r="TMT3" i="40"/>
  <c r="TMU3" i="40"/>
  <c r="TMV3" i="40"/>
  <c r="TMW3" i="40"/>
  <c r="TMX3" i="40"/>
  <c r="TMY3" i="40"/>
  <c r="TMZ3" i="40"/>
  <c r="TNA3" i="40"/>
  <c r="TNB3" i="40"/>
  <c r="TNC3" i="40"/>
  <c r="TND3" i="40"/>
  <c r="TNE3" i="40"/>
  <c r="TNF3" i="40"/>
  <c r="TNG3" i="40"/>
  <c r="TNH3" i="40"/>
  <c r="TNI3" i="40"/>
  <c r="TNJ3" i="40"/>
  <c r="TNK3" i="40"/>
  <c r="TNL3" i="40"/>
  <c r="TNM3" i="40"/>
  <c r="TNN3" i="40"/>
  <c r="TNO3" i="40"/>
  <c r="TNP3" i="40"/>
  <c r="TNQ3" i="40"/>
  <c r="TNR3" i="40"/>
  <c r="TNS3" i="40"/>
  <c r="TNT3" i="40"/>
  <c r="TNU3" i="40"/>
  <c r="TNV3" i="40"/>
  <c r="TNW3" i="40"/>
  <c r="TNX3" i="40"/>
  <c r="TNY3" i="40"/>
  <c r="TNZ3" i="40"/>
  <c r="TOA3" i="40"/>
  <c r="TOB3" i="40"/>
  <c r="TOC3" i="40"/>
  <c r="TOD3" i="40"/>
  <c r="TOE3" i="40"/>
  <c r="TOF3" i="40"/>
  <c r="TOG3" i="40"/>
  <c r="TOH3" i="40"/>
  <c r="TOI3" i="40"/>
  <c r="TOJ3" i="40"/>
  <c r="TOK3" i="40"/>
  <c r="TOL3" i="40"/>
  <c r="TOM3" i="40"/>
  <c r="TON3" i="40"/>
  <c r="TOO3" i="40"/>
  <c r="TOP3" i="40"/>
  <c r="TOQ3" i="40"/>
  <c r="TOR3" i="40"/>
  <c r="TOS3" i="40"/>
  <c r="TOT3" i="40"/>
  <c r="TOU3" i="40"/>
  <c r="TOV3" i="40"/>
  <c r="TOW3" i="40"/>
  <c r="TOX3" i="40"/>
  <c r="TOY3" i="40"/>
  <c r="TOZ3" i="40"/>
  <c r="TPA3" i="40"/>
  <c r="TPB3" i="40"/>
  <c r="TPC3" i="40"/>
  <c r="TPD3" i="40"/>
  <c r="TPE3" i="40"/>
  <c r="TPF3" i="40"/>
  <c r="TPG3" i="40"/>
  <c r="TPH3" i="40"/>
  <c r="TPI3" i="40"/>
  <c r="TPJ3" i="40"/>
  <c r="TPK3" i="40"/>
  <c r="TPL3" i="40"/>
  <c r="TPM3" i="40"/>
  <c r="TPN3" i="40"/>
  <c r="TPO3" i="40"/>
  <c r="TPP3" i="40"/>
  <c r="TPQ3" i="40"/>
  <c r="TPR3" i="40"/>
  <c r="TPS3" i="40"/>
  <c r="TPT3" i="40"/>
  <c r="TPU3" i="40"/>
  <c r="TPV3" i="40"/>
  <c r="TPW3" i="40"/>
  <c r="TPX3" i="40"/>
  <c r="TPY3" i="40"/>
  <c r="TPZ3" i="40"/>
  <c r="TQA3" i="40"/>
  <c r="TQB3" i="40"/>
  <c r="TQC3" i="40"/>
  <c r="TQD3" i="40"/>
  <c r="TQE3" i="40"/>
  <c r="TQF3" i="40"/>
  <c r="TQG3" i="40"/>
  <c r="TQH3" i="40"/>
  <c r="TQI3" i="40"/>
  <c r="TQJ3" i="40"/>
  <c r="TQK3" i="40"/>
  <c r="TQL3" i="40"/>
  <c r="TQM3" i="40"/>
  <c r="TQN3" i="40"/>
  <c r="TQO3" i="40"/>
  <c r="TQP3" i="40"/>
  <c r="TQQ3" i="40"/>
  <c r="TQR3" i="40"/>
  <c r="TQS3" i="40"/>
  <c r="TQT3" i="40"/>
  <c r="TQU3" i="40"/>
  <c r="TQV3" i="40"/>
  <c r="TQW3" i="40"/>
  <c r="TQX3" i="40"/>
  <c r="TQY3" i="40"/>
  <c r="TQZ3" i="40"/>
  <c r="TRA3" i="40"/>
  <c r="TRB3" i="40"/>
  <c r="TRC3" i="40"/>
  <c r="TRD3" i="40"/>
  <c r="TRE3" i="40"/>
  <c r="TRF3" i="40"/>
  <c r="TRG3" i="40"/>
  <c r="TRH3" i="40"/>
  <c r="TRI3" i="40"/>
  <c r="TRJ3" i="40"/>
  <c r="TRK3" i="40"/>
  <c r="TRL3" i="40"/>
  <c r="TRM3" i="40"/>
  <c r="TRN3" i="40"/>
  <c r="TRO3" i="40"/>
  <c r="TRP3" i="40"/>
  <c r="TRQ3" i="40"/>
  <c r="TRR3" i="40"/>
  <c r="TRS3" i="40"/>
  <c r="TRT3" i="40"/>
  <c r="TRU3" i="40"/>
  <c r="TRV3" i="40"/>
  <c r="TRW3" i="40"/>
  <c r="TRX3" i="40"/>
  <c r="TRY3" i="40"/>
  <c r="TRZ3" i="40"/>
  <c r="TSA3" i="40"/>
  <c r="TSB3" i="40"/>
  <c r="TSC3" i="40"/>
  <c r="TSD3" i="40"/>
  <c r="TSE3" i="40"/>
  <c r="TSF3" i="40"/>
  <c r="TSG3" i="40"/>
  <c r="TSH3" i="40"/>
  <c r="TSI3" i="40"/>
  <c r="TSJ3" i="40"/>
  <c r="TSK3" i="40"/>
  <c r="TSL3" i="40"/>
  <c r="TSM3" i="40"/>
  <c r="TSN3" i="40"/>
  <c r="TSO3" i="40"/>
  <c r="TSP3" i="40"/>
  <c r="TSQ3" i="40"/>
  <c r="TSR3" i="40"/>
  <c r="TSS3" i="40"/>
  <c r="TST3" i="40"/>
  <c r="TSU3" i="40"/>
  <c r="TSV3" i="40"/>
  <c r="TSW3" i="40"/>
  <c r="TSX3" i="40"/>
  <c r="TSY3" i="40"/>
  <c r="TSZ3" i="40"/>
  <c r="TTA3" i="40"/>
  <c r="TTB3" i="40"/>
  <c r="TTC3" i="40"/>
  <c r="TTD3" i="40"/>
  <c r="TTE3" i="40"/>
  <c r="TTF3" i="40"/>
  <c r="TTG3" i="40"/>
  <c r="TTH3" i="40"/>
  <c r="TTI3" i="40"/>
  <c r="TTJ3" i="40"/>
  <c r="TTK3" i="40"/>
  <c r="TTL3" i="40"/>
  <c r="TTM3" i="40"/>
  <c r="TTN3" i="40"/>
  <c r="TTO3" i="40"/>
  <c r="TTP3" i="40"/>
  <c r="TTQ3" i="40"/>
  <c r="TTR3" i="40"/>
  <c r="TTS3" i="40"/>
  <c r="TTT3" i="40"/>
  <c r="TTU3" i="40"/>
  <c r="TTV3" i="40"/>
  <c r="TTW3" i="40"/>
  <c r="TTX3" i="40"/>
  <c r="TTY3" i="40"/>
  <c r="TTZ3" i="40"/>
  <c r="TUA3" i="40"/>
  <c r="TUB3" i="40"/>
  <c r="TUC3" i="40"/>
  <c r="TUD3" i="40"/>
  <c r="TUE3" i="40"/>
  <c r="TUF3" i="40"/>
  <c r="TUG3" i="40"/>
  <c r="TUH3" i="40"/>
  <c r="TUI3" i="40"/>
  <c r="TUJ3" i="40"/>
  <c r="TUK3" i="40"/>
  <c r="TUL3" i="40"/>
  <c r="TUM3" i="40"/>
  <c r="TUN3" i="40"/>
  <c r="TUO3" i="40"/>
  <c r="TUP3" i="40"/>
  <c r="TUQ3" i="40"/>
  <c r="TUR3" i="40"/>
  <c r="TUS3" i="40"/>
  <c r="TUT3" i="40"/>
  <c r="TUU3" i="40"/>
  <c r="TUV3" i="40"/>
  <c r="TUW3" i="40"/>
  <c r="TUX3" i="40"/>
  <c r="TUY3" i="40"/>
  <c r="TUZ3" i="40"/>
  <c r="TVA3" i="40"/>
  <c r="TVB3" i="40"/>
  <c r="TVC3" i="40"/>
  <c r="TVD3" i="40"/>
  <c r="TVE3" i="40"/>
  <c r="TVF3" i="40"/>
  <c r="TVG3" i="40"/>
  <c r="TVH3" i="40"/>
  <c r="TVI3" i="40"/>
  <c r="TVJ3" i="40"/>
  <c r="TVK3" i="40"/>
  <c r="TVL3" i="40"/>
  <c r="TVM3" i="40"/>
  <c r="TVN3" i="40"/>
  <c r="TVO3" i="40"/>
  <c r="TVP3" i="40"/>
  <c r="TVQ3" i="40"/>
  <c r="TVR3" i="40"/>
  <c r="TVS3" i="40"/>
  <c r="TVT3" i="40"/>
  <c r="TVU3" i="40"/>
  <c r="TVV3" i="40"/>
  <c r="TVW3" i="40"/>
  <c r="TVX3" i="40"/>
  <c r="TVY3" i="40"/>
  <c r="TVZ3" i="40"/>
  <c r="TWA3" i="40"/>
  <c r="TWB3" i="40"/>
  <c r="TWC3" i="40"/>
  <c r="TWD3" i="40"/>
  <c r="TWE3" i="40"/>
  <c r="TWF3" i="40"/>
  <c r="TWG3" i="40"/>
  <c r="TWH3" i="40"/>
  <c r="TWI3" i="40"/>
  <c r="TWJ3" i="40"/>
  <c r="TWK3" i="40"/>
  <c r="TWL3" i="40"/>
  <c r="TWM3" i="40"/>
  <c r="TWN3" i="40"/>
  <c r="TWO3" i="40"/>
  <c r="TWP3" i="40"/>
  <c r="TWQ3" i="40"/>
  <c r="TWR3" i="40"/>
  <c r="TWS3" i="40"/>
  <c r="TWT3" i="40"/>
  <c r="TWU3" i="40"/>
  <c r="TWV3" i="40"/>
  <c r="TWW3" i="40"/>
  <c r="TWX3" i="40"/>
  <c r="TWY3" i="40"/>
  <c r="TWZ3" i="40"/>
  <c r="TXA3" i="40"/>
  <c r="TXB3" i="40"/>
  <c r="TXC3" i="40"/>
  <c r="TXD3" i="40"/>
  <c r="TXE3" i="40"/>
  <c r="TXF3" i="40"/>
  <c r="TXG3" i="40"/>
  <c r="TXH3" i="40"/>
  <c r="TXI3" i="40"/>
  <c r="TXJ3" i="40"/>
  <c r="TXK3" i="40"/>
  <c r="TXL3" i="40"/>
  <c r="TXM3" i="40"/>
  <c r="TXN3" i="40"/>
  <c r="TXO3" i="40"/>
  <c r="TXP3" i="40"/>
  <c r="TXQ3" i="40"/>
  <c r="TXR3" i="40"/>
  <c r="TXS3" i="40"/>
  <c r="TXT3" i="40"/>
  <c r="TXU3" i="40"/>
  <c r="TXV3" i="40"/>
  <c r="TXW3" i="40"/>
  <c r="TXX3" i="40"/>
  <c r="TXY3" i="40"/>
  <c r="TXZ3" i="40"/>
  <c r="TYA3" i="40"/>
  <c r="TYB3" i="40"/>
  <c r="TYC3" i="40"/>
  <c r="TYD3" i="40"/>
  <c r="TYE3" i="40"/>
  <c r="TYF3" i="40"/>
  <c r="TYG3" i="40"/>
  <c r="TYH3" i="40"/>
  <c r="TYI3" i="40"/>
  <c r="TYJ3" i="40"/>
  <c r="TYK3" i="40"/>
  <c r="TYL3" i="40"/>
  <c r="TYM3" i="40"/>
  <c r="TYN3" i="40"/>
  <c r="TYO3" i="40"/>
  <c r="TYP3" i="40"/>
  <c r="TYQ3" i="40"/>
  <c r="TYR3" i="40"/>
  <c r="TYS3" i="40"/>
  <c r="TYT3" i="40"/>
  <c r="TYU3" i="40"/>
  <c r="TYV3" i="40"/>
  <c r="TYW3" i="40"/>
  <c r="TYX3" i="40"/>
  <c r="TYY3" i="40"/>
  <c r="TYZ3" i="40"/>
  <c r="TZA3" i="40"/>
  <c r="TZB3" i="40"/>
  <c r="TZC3" i="40"/>
  <c r="TZD3" i="40"/>
  <c r="TZE3" i="40"/>
  <c r="TZF3" i="40"/>
  <c r="TZG3" i="40"/>
  <c r="TZH3" i="40"/>
  <c r="TZI3" i="40"/>
  <c r="TZJ3" i="40"/>
  <c r="TZK3" i="40"/>
  <c r="TZL3" i="40"/>
  <c r="TZM3" i="40"/>
  <c r="TZN3" i="40"/>
  <c r="TZO3" i="40"/>
  <c r="TZP3" i="40"/>
  <c r="TZQ3" i="40"/>
  <c r="TZR3" i="40"/>
  <c r="TZS3" i="40"/>
  <c r="TZT3" i="40"/>
  <c r="TZU3" i="40"/>
  <c r="TZV3" i="40"/>
  <c r="TZW3" i="40"/>
  <c r="TZX3" i="40"/>
  <c r="TZY3" i="40"/>
  <c r="TZZ3" i="40"/>
  <c r="UAA3" i="40"/>
  <c r="UAB3" i="40"/>
  <c r="UAC3" i="40"/>
  <c r="UAD3" i="40"/>
  <c r="UAE3" i="40"/>
  <c r="UAF3" i="40"/>
  <c r="UAG3" i="40"/>
  <c r="UAH3" i="40"/>
  <c r="UAI3" i="40"/>
  <c r="UAJ3" i="40"/>
  <c r="UAK3" i="40"/>
  <c r="UAL3" i="40"/>
  <c r="UAM3" i="40"/>
  <c r="UAN3" i="40"/>
  <c r="UAO3" i="40"/>
  <c r="UAP3" i="40"/>
  <c r="UAQ3" i="40"/>
  <c r="UAR3" i="40"/>
  <c r="UAS3" i="40"/>
  <c r="UAT3" i="40"/>
  <c r="UAU3" i="40"/>
  <c r="UAV3" i="40"/>
  <c r="UAW3" i="40"/>
  <c r="UAX3" i="40"/>
  <c r="UAY3" i="40"/>
  <c r="UAZ3" i="40"/>
  <c r="UBA3" i="40"/>
  <c r="UBB3" i="40"/>
  <c r="UBC3" i="40"/>
  <c r="UBD3" i="40"/>
  <c r="UBE3" i="40"/>
  <c r="UBF3" i="40"/>
  <c r="UBG3" i="40"/>
  <c r="UBH3" i="40"/>
  <c r="UBI3" i="40"/>
  <c r="UBJ3" i="40"/>
  <c r="UBK3" i="40"/>
  <c r="UBL3" i="40"/>
  <c r="UBM3" i="40"/>
  <c r="UBN3" i="40"/>
  <c r="UBO3" i="40"/>
  <c r="UBP3" i="40"/>
  <c r="UBQ3" i="40"/>
  <c r="UBR3" i="40"/>
  <c r="UBS3" i="40"/>
  <c r="UBT3" i="40"/>
  <c r="UBU3" i="40"/>
  <c r="UBV3" i="40"/>
  <c r="UBW3" i="40"/>
  <c r="UBX3" i="40"/>
  <c r="UBY3" i="40"/>
  <c r="UBZ3" i="40"/>
  <c r="UCA3" i="40"/>
  <c r="UCB3" i="40"/>
  <c r="UCC3" i="40"/>
  <c r="UCD3" i="40"/>
  <c r="UCE3" i="40"/>
  <c r="UCF3" i="40"/>
  <c r="UCG3" i="40"/>
  <c r="UCH3" i="40"/>
  <c r="UCI3" i="40"/>
  <c r="UCJ3" i="40"/>
  <c r="UCK3" i="40"/>
  <c r="UCL3" i="40"/>
  <c r="UCM3" i="40"/>
  <c r="UCN3" i="40"/>
  <c r="UCO3" i="40"/>
  <c r="UCP3" i="40"/>
  <c r="UCQ3" i="40"/>
  <c r="UCR3" i="40"/>
  <c r="UCS3" i="40"/>
  <c r="UCT3" i="40"/>
  <c r="UCU3" i="40"/>
  <c r="UCV3" i="40"/>
  <c r="UCW3" i="40"/>
  <c r="UCX3" i="40"/>
  <c r="UCY3" i="40"/>
  <c r="UCZ3" i="40"/>
  <c r="UDA3" i="40"/>
  <c r="UDB3" i="40"/>
  <c r="UDC3" i="40"/>
  <c r="UDD3" i="40"/>
  <c r="UDE3" i="40"/>
  <c r="UDF3" i="40"/>
  <c r="UDG3" i="40"/>
  <c r="UDH3" i="40"/>
  <c r="UDI3" i="40"/>
  <c r="UDJ3" i="40"/>
  <c r="UDK3" i="40"/>
  <c r="UDL3" i="40"/>
  <c r="UDM3" i="40"/>
  <c r="UDN3" i="40"/>
  <c r="UDO3" i="40"/>
  <c r="UDP3" i="40"/>
  <c r="UDQ3" i="40"/>
  <c r="UDR3" i="40"/>
  <c r="UDS3" i="40"/>
  <c r="UDT3" i="40"/>
  <c r="UDU3" i="40"/>
  <c r="UDV3" i="40"/>
  <c r="UDW3" i="40"/>
  <c r="UDX3" i="40"/>
  <c r="UDY3" i="40"/>
  <c r="UDZ3" i="40"/>
  <c r="UEA3" i="40"/>
  <c r="UEB3" i="40"/>
  <c r="UEC3" i="40"/>
  <c r="UED3" i="40"/>
  <c r="UEE3" i="40"/>
  <c r="UEF3" i="40"/>
  <c r="UEG3" i="40"/>
  <c r="UEH3" i="40"/>
  <c r="UEI3" i="40"/>
  <c r="UEJ3" i="40"/>
  <c r="UEK3" i="40"/>
  <c r="UEL3" i="40"/>
  <c r="UEM3" i="40"/>
  <c r="UEN3" i="40"/>
  <c r="UEO3" i="40"/>
  <c r="UEP3" i="40"/>
  <c r="UEQ3" i="40"/>
  <c r="UER3" i="40"/>
  <c r="UES3" i="40"/>
  <c r="UET3" i="40"/>
  <c r="UEU3" i="40"/>
  <c r="UEV3" i="40"/>
  <c r="UEW3" i="40"/>
  <c r="UEX3" i="40"/>
  <c r="UEY3" i="40"/>
  <c r="UEZ3" i="40"/>
  <c r="UFA3" i="40"/>
  <c r="UFB3" i="40"/>
  <c r="UFC3" i="40"/>
  <c r="UFD3" i="40"/>
  <c r="UFE3" i="40"/>
  <c r="UFF3" i="40"/>
  <c r="UFG3" i="40"/>
  <c r="UFH3" i="40"/>
  <c r="UFI3" i="40"/>
  <c r="UFJ3" i="40"/>
  <c r="UFK3" i="40"/>
  <c r="UFL3" i="40"/>
  <c r="UFM3" i="40"/>
  <c r="UFN3" i="40"/>
  <c r="UFO3" i="40"/>
  <c r="UFP3" i="40"/>
  <c r="UFQ3" i="40"/>
  <c r="UFR3" i="40"/>
  <c r="UFS3" i="40"/>
  <c r="UFT3" i="40"/>
  <c r="UFU3" i="40"/>
  <c r="UFV3" i="40"/>
  <c r="UFW3" i="40"/>
  <c r="UFX3" i="40"/>
  <c r="UFY3" i="40"/>
  <c r="UFZ3" i="40"/>
  <c r="UGA3" i="40"/>
  <c r="UGB3" i="40"/>
  <c r="UGC3" i="40"/>
  <c r="UGD3" i="40"/>
  <c r="UGE3" i="40"/>
  <c r="UGF3" i="40"/>
  <c r="UGG3" i="40"/>
  <c r="UGH3" i="40"/>
  <c r="UGI3" i="40"/>
  <c r="UGJ3" i="40"/>
  <c r="UGK3" i="40"/>
  <c r="UGL3" i="40"/>
  <c r="UGM3" i="40"/>
  <c r="UGN3" i="40"/>
  <c r="UGO3" i="40"/>
  <c r="UGP3" i="40"/>
  <c r="UGQ3" i="40"/>
  <c r="UGR3" i="40"/>
  <c r="UGS3" i="40"/>
  <c r="UGT3" i="40"/>
  <c r="UGU3" i="40"/>
  <c r="UGV3" i="40"/>
  <c r="UGW3" i="40"/>
  <c r="UGX3" i="40"/>
  <c r="UGY3" i="40"/>
  <c r="UGZ3" i="40"/>
  <c r="UHA3" i="40"/>
  <c r="UHB3" i="40"/>
  <c r="UHC3" i="40"/>
  <c r="UHD3" i="40"/>
  <c r="UHE3" i="40"/>
  <c r="UHF3" i="40"/>
  <c r="UHG3" i="40"/>
  <c r="UHH3" i="40"/>
  <c r="UHI3" i="40"/>
  <c r="UHJ3" i="40"/>
  <c r="UHK3" i="40"/>
  <c r="UHL3" i="40"/>
  <c r="UHM3" i="40"/>
  <c r="UHN3" i="40"/>
  <c r="UHO3" i="40"/>
  <c r="UHP3" i="40"/>
  <c r="UHQ3" i="40"/>
  <c r="UHR3" i="40"/>
  <c r="UHS3" i="40"/>
  <c r="UHT3" i="40"/>
  <c r="UHU3" i="40"/>
  <c r="UHV3" i="40"/>
  <c r="UHW3" i="40"/>
  <c r="UHX3" i="40"/>
  <c r="UHY3" i="40"/>
  <c r="UHZ3" i="40"/>
  <c r="UIA3" i="40"/>
  <c r="UIB3" i="40"/>
  <c r="UIC3" i="40"/>
  <c r="UID3" i="40"/>
  <c r="UIE3" i="40"/>
  <c r="UIF3" i="40"/>
  <c r="UIG3" i="40"/>
  <c r="UIH3" i="40"/>
  <c r="UII3" i="40"/>
  <c r="UIJ3" i="40"/>
  <c r="UIK3" i="40"/>
  <c r="UIL3" i="40"/>
  <c r="UIM3" i="40"/>
  <c r="UIN3" i="40"/>
  <c r="UIO3" i="40"/>
  <c r="UIP3" i="40"/>
  <c r="UIQ3" i="40"/>
  <c r="UIR3" i="40"/>
  <c r="UIS3" i="40"/>
  <c r="UIT3" i="40"/>
  <c r="UIU3" i="40"/>
  <c r="UIV3" i="40"/>
  <c r="UIW3" i="40"/>
  <c r="UIX3" i="40"/>
  <c r="UIY3" i="40"/>
  <c r="UIZ3" i="40"/>
  <c r="UJA3" i="40"/>
  <c r="UJB3" i="40"/>
  <c r="UJC3" i="40"/>
  <c r="UJD3" i="40"/>
  <c r="UJE3" i="40"/>
  <c r="UJF3" i="40"/>
  <c r="UJG3" i="40"/>
  <c r="UJH3" i="40"/>
  <c r="UJI3" i="40"/>
  <c r="UJJ3" i="40"/>
  <c r="UJK3" i="40"/>
  <c r="UJL3" i="40"/>
  <c r="UJM3" i="40"/>
  <c r="UJN3" i="40"/>
  <c r="UJO3" i="40"/>
  <c r="UJP3" i="40"/>
  <c r="UJQ3" i="40"/>
  <c r="UJR3" i="40"/>
  <c r="UJS3" i="40"/>
  <c r="UJT3" i="40"/>
  <c r="UJU3" i="40"/>
  <c r="UJV3" i="40"/>
  <c r="UJW3" i="40"/>
  <c r="UJX3" i="40"/>
  <c r="UJY3" i="40"/>
  <c r="UJZ3" i="40"/>
  <c r="UKA3" i="40"/>
  <c r="UKB3" i="40"/>
  <c r="UKC3" i="40"/>
  <c r="UKD3" i="40"/>
  <c r="UKE3" i="40"/>
  <c r="UKF3" i="40"/>
  <c r="UKG3" i="40"/>
  <c r="UKH3" i="40"/>
  <c r="UKI3" i="40"/>
  <c r="UKJ3" i="40"/>
  <c r="UKK3" i="40"/>
  <c r="UKL3" i="40"/>
  <c r="UKM3" i="40"/>
  <c r="UKN3" i="40"/>
  <c r="UKO3" i="40"/>
  <c r="UKP3" i="40"/>
  <c r="UKQ3" i="40"/>
  <c r="UKR3" i="40"/>
  <c r="UKS3" i="40"/>
  <c r="UKT3" i="40"/>
  <c r="UKU3" i="40"/>
  <c r="UKV3" i="40"/>
  <c r="UKW3" i="40"/>
  <c r="UKX3" i="40"/>
  <c r="UKY3" i="40"/>
  <c r="UKZ3" i="40"/>
  <c r="ULA3" i="40"/>
  <c r="ULB3" i="40"/>
  <c r="ULC3" i="40"/>
  <c r="ULD3" i="40"/>
  <c r="ULE3" i="40"/>
  <c r="ULF3" i="40"/>
  <c r="ULG3" i="40"/>
  <c r="ULH3" i="40"/>
  <c r="ULI3" i="40"/>
  <c r="ULJ3" i="40"/>
  <c r="ULK3" i="40"/>
  <c r="ULL3" i="40"/>
  <c r="ULM3" i="40"/>
  <c r="ULN3" i="40"/>
  <c r="ULO3" i="40"/>
  <c r="ULP3" i="40"/>
  <c r="ULQ3" i="40"/>
  <c r="ULR3" i="40"/>
  <c r="ULS3" i="40"/>
  <c r="ULT3" i="40"/>
  <c r="ULU3" i="40"/>
  <c r="ULV3" i="40"/>
  <c r="ULW3" i="40"/>
  <c r="ULX3" i="40"/>
  <c r="ULY3" i="40"/>
  <c r="ULZ3" i="40"/>
  <c r="UMA3" i="40"/>
  <c r="UMB3" i="40"/>
  <c r="UMC3" i="40"/>
  <c r="UMD3" i="40"/>
  <c r="UME3" i="40"/>
  <c r="UMF3" i="40"/>
  <c r="UMG3" i="40"/>
  <c r="UMH3" i="40"/>
  <c r="UMI3" i="40"/>
  <c r="UMJ3" i="40"/>
  <c r="UMK3" i="40"/>
  <c r="UML3" i="40"/>
  <c r="UMM3" i="40"/>
  <c r="UMN3" i="40"/>
  <c r="UMO3" i="40"/>
  <c r="UMP3" i="40"/>
  <c r="UMQ3" i="40"/>
  <c r="UMR3" i="40"/>
  <c r="UMS3" i="40"/>
  <c r="UMT3" i="40"/>
  <c r="UMU3" i="40"/>
  <c r="UMV3" i="40"/>
  <c r="UMW3" i="40"/>
  <c r="UMX3" i="40"/>
  <c r="UMY3" i="40"/>
  <c r="UMZ3" i="40"/>
  <c r="UNA3" i="40"/>
  <c r="UNB3" i="40"/>
  <c r="UNC3" i="40"/>
  <c r="UND3" i="40"/>
  <c r="UNE3" i="40"/>
  <c r="UNF3" i="40"/>
  <c r="UNG3" i="40"/>
  <c r="UNH3" i="40"/>
  <c r="UNI3" i="40"/>
  <c r="UNJ3" i="40"/>
  <c r="UNK3" i="40"/>
  <c r="UNL3" i="40"/>
  <c r="UNM3" i="40"/>
  <c r="UNN3" i="40"/>
  <c r="UNO3" i="40"/>
  <c r="UNP3" i="40"/>
  <c r="UNQ3" i="40"/>
  <c r="UNR3" i="40"/>
  <c r="UNS3" i="40"/>
  <c r="UNT3" i="40"/>
  <c r="UNU3" i="40"/>
  <c r="UNV3" i="40"/>
  <c r="UNW3" i="40"/>
  <c r="UNX3" i="40"/>
  <c r="UNY3" i="40"/>
  <c r="UNZ3" i="40"/>
  <c r="UOA3" i="40"/>
  <c r="UOB3" i="40"/>
  <c r="UOC3" i="40"/>
  <c r="UOD3" i="40"/>
  <c r="UOE3" i="40"/>
  <c r="UOF3" i="40"/>
  <c r="UOG3" i="40"/>
  <c r="UOH3" i="40"/>
  <c r="UOI3" i="40"/>
  <c r="UOJ3" i="40"/>
  <c r="UOK3" i="40"/>
  <c r="UOL3" i="40"/>
  <c r="UOM3" i="40"/>
  <c r="UON3" i="40"/>
  <c r="UOO3" i="40"/>
  <c r="UOP3" i="40"/>
  <c r="UOQ3" i="40"/>
  <c r="UOR3" i="40"/>
  <c r="UOS3" i="40"/>
  <c r="UOT3" i="40"/>
  <c r="UOU3" i="40"/>
  <c r="UOV3" i="40"/>
  <c r="UOW3" i="40"/>
  <c r="UOX3" i="40"/>
  <c r="UOY3" i="40"/>
  <c r="UOZ3" i="40"/>
  <c r="UPA3" i="40"/>
  <c r="UPB3" i="40"/>
  <c r="UPC3" i="40"/>
  <c r="UPD3" i="40"/>
  <c r="UPE3" i="40"/>
  <c r="UPF3" i="40"/>
  <c r="UPG3" i="40"/>
  <c r="UPH3" i="40"/>
  <c r="UPI3" i="40"/>
  <c r="UPJ3" i="40"/>
  <c r="UPK3" i="40"/>
  <c r="UPL3" i="40"/>
  <c r="UPM3" i="40"/>
  <c r="UPN3" i="40"/>
  <c r="UPO3" i="40"/>
  <c r="UPP3" i="40"/>
  <c r="UPQ3" i="40"/>
  <c r="UPR3" i="40"/>
  <c r="UPS3" i="40"/>
  <c r="UPT3" i="40"/>
  <c r="UPU3" i="40"/>
  <c r="UPV3" i="40"/>
  <c r="UPW3" i="40"/>
  <c r="UPX3" i="40"/>
  <c r="UPY3" i="40"/>
  <c r="UPZ3" i="40"/>
  <c r="UQA3" i="40"/>
  <c r="UQB3" i="40"/>
  <c r="UQC3" i="40"/>
  <c r="UQD3" i="40"/>
  <c r="UQE3" i="40"/>
  <c r="UQF3" i="40"/>
  <c r="UQG3" i="40"/>
  <c r="UQH3" i="40"/>
  <c r="UQI3" i="40"/>
  <c r="UQJ3" i="40"/>
  <c r="UQK3" i="40"/>
  <c r="UQL3" i="40"/>
  <c r="UQM3" i="40"/>
  <c r="UQN3" i="40"/>
  <c r="UQO3" i="40"/>
  <c r="UQP3" i="40"/>
  <c r="UQQ3" i="40"/>
  <c r="UQR3" i="40"/>
  <c r="UQS3" i="40"/>
  <c r="UQT3" i="40"/>
  <c r="UQU3" i="40"/>
  <c r="UQV3" i="40"/>
  <c r="UQW3" i="40"/>
  <c r="UQX3" i="40"/>
  <c r="UQY3" i="40"/>
  <c r="UQZ3" i="40"/>
  <c r="URA3" i="40"/>
  <c r="URB3" i="40"/>
  <c r="URC3" i="40"/>
  <c r="URD3" i="40"/>
  <c r="URE3" i="40"/>
  <c r="URF3" i="40"/>
  <c r="URG3" i="40"/>
  <c r="URH3" i="40"/>
  <c r="URI3" i="40"/>
  <c r="URJ3" i="40"/>
  <c r="URK3" i="40"/>
  <c r="URL3" i="40"/>
  <c r="URM3" i="40"/>
  <c r="URN3" i="40"/>
  <c r="URO3" i="40"/>
  <c r="URP3" i="40"/>
  <c r="URQ3" i="40"/>
  <c r="URR3" i="40"/>
  <c r="URS3" i="40"/>
  <c r="URT3" i="40"/>
  <c r="URU3" i="40"/>
  <c r="URV3" i="40"/>
  <c r="URW3" i="40"/>
  <c r="URX3" i="40"/>
  <c r="URY3" i="40"/>
  <c r="URZ3" i="40"/>
  <c r="USA3" i="40"/>
  <c r="USB3" i="40"/>
  <c r="USC3" i="40"/>
  <c r="USD3" i="40"/>
  <c r="USE3" i="40"/>
  <c r="USF3" i="40"/>
  <c r="USG3" i="40"/>
  <c r="USH3" i="40"/>
  <c r="USI3" i="40"/>
  <c r="USJ3" i="40"/>
  <c r="USK3" i="40"/>
  <c r="USL3" i="40"/>
  <c r="USM3" i="40"/>
  <c r="USN3" i="40"/>
  <c r="USO3" i="40"/>
  <c r="USP3" i="40"/>
  <c r="USQ3" i="40"/>
  <c r="USR3" i="40"/>
  <c r="USS3" i="40"/>
  <c r="UST3" i="40"/>
  <c r="USU3" i="40"/>
  <c r="USV3" i="40"/>
  <c r="USW3" i="40"/>
  <c r="USX3" i="40"/>
  <c r="USY3" i="40"/>
  <c r="USZ3" i="40"/>
  <c r="UTA3" i="40"/>
  <c r="UTB3" i="40"/>
  <c r="UTC3" i="40"/>
  <c r="UTD3" i="40"/>
  <c r="UTE3" i="40"/>
  <c r="UTF3" i="40"/>
  <c r="UTG3" i="40"/>
  <c r="UTH3" i="40"/>
  <c r="UTI3" i="40"/>
  <c r="UTJ3" i="40"/>
  <c r="UTK3" i="40"/>
  <c r="UTL3" i="40"/>
  <c r="UTM3" i="40"/>
  <c r="UTN3" i="40"/>
  <c r="UTO3" i="40"/>
  <c r="UTP3" i="40"/>
  <c r="UTQ3" i="40"/>
  <c r="UTR3" i="40"/>
  <c r="UTS3" i="40"/>
  <c r="UTT3" i="40"/>
  <c r="UTU3" i="40"/>
  <c r="UTV3" i="40"/>
  <c r="UTW3" i="40"/>
  <c r="UTX3" i="40"/>
  <c r="UTY3" i="40"/>
  <c r="UTZ3" i="40"/>
  <c r="UUA3" i="40"/>
  <c r="UUB3" i="40"/>
  <c r="UUC3" i="40"/>
  <c r="UUD3" i="40"/>
  <c r="UUE3" i="40"/>
  <c r="UUF3" i="40"/>
  <c r="UUG3" i="40"/>
  <c r="UUH3" i="40"/>
  <c r="UUI3" i="40"/>
  <c r="UUJ3" i="40"/>
  <c r="UUK3" i="40"/>
  <c r="UUL3" i="40"/>
  <c r="UUM3" i="40"/>
  <c r="UUN3" i="40"/>
  <c r="UUO3" i="40"/>
  <c r="UUP3" i="40"/>
  <c r="UUQ3" i="40"/>
  <c r="UUR3" i="40"/>
  <c r="UUS3" i="40"/>
  <c r="UUT3" i="40"/>
  <c r="UUU3" i="40"/>
  <c r="UUV3" i="40"/>
  <c r="UUW3" i="40"/>
  <c r="UUX3" i="40"/>
  <c r="UUY3" i="40"/>
  <c r="UUZ3" i="40"/>
  <c r="UVA3" i="40"/>
  <c r="UVB3" i="40"/>
  <c r="UVC3" i="40"/>
  <c r="UVD3" i="40"/>
  <c r="UVE3" i="40"/>
  <c r="UVF3" i="40"/>
  <c r="UVG3" i="40"/>
  <c r="UVH3" i="40"/>
  <c r="UVI3" i="40"/>
  <c r="UVJ3" i="40"/>
  <c r="UVK3" i="40"/>
  <c r="UVL3" i="40"/>
  <c r="UVM3" i="40"/>
  <c r="UVN3" i="40"/>
  <c r="UVO3" i="40"/>
  <c r="UVP3" i="40"/>
  <c r="UVQ3" i="40"/>
  <c r="UVR3" i="40"/>
  <c r="UVS3" i="40"/>
  <c r="UVT3" i="40"/>
  <c r="UVU3" i="40"/>
  <c r="UVV3" i="40"/>
  <c r="UVW3" i="40"/>
  <c r="UVX3" i="40"/>
  <c r="UVY3" i="40"/>
  <c r="UVZ3" i="40"/>
  <c r="UWA3" i="40"/>
  <c r="UWB3" i="40"/>
  <c r="UWC3" i="40"/>
  <c r="UWD3" i="40"/>
  <c r="UWE3" i="40"/>
  <c r="UWF3" i="40"/>
  <c r="UWG3" i="40"/>
  <c r="UWH3" i="40"/>
  <c r="UWI3" i="40"/>
  <c r="UWJ3" i="40"/>
  <c r="UWK3" i="40"/>
  <c r="UWL3" i="40"/>
  <c r="UWM3" i="40"/>
  <c r="UWN3" i="40"/>
  <c r="UWO3" i="40"/>
  <c r="UWP3" i="40"/>
  <c r="UWQ3" i="40"/>
  <c r="UWR3" i="40"/>
  <c r="UWS3" i="40"/>
  <c r="UWT3" i="40"/>
  <c r="UWU3" i="40"/>
  <c r="UWV3" i="40"/>
  <c r="UWW3" i="40"/>
  <c r="UWX3" i="40"/>
  <c r="UWY3" i="40"/>
  <c r="UWZ3" i="40"/>
  <c r="UXA3" i="40"/>
  <c r="UXB3" i="40"/>
  <c r="UXC3" i="40"/>
  <c r="UXD3" i="40"/>
  <c r="UXE3" i="40"/>
  <c r="UXF3" i="40"/>
  <c r="UXG3" i="40"/>
  <c r="UXH3" i="40"/>
  <c r="UXI3" i="40"/>
  <c r="UXJ3" i="40"/>
  <c r="UXK3" i="40"/>
  <c r="UXL3" i="40"/>
  <c r="UXM3" i="40"/>
  <c r="UXN3" i="40"/>
  <c r="UXO3" i="40"/>
  <c r="UXP3" i="40"/>
  <c r="UXQ3" i="40"/>
  <c r="UXR3" i="40"/>
  <c r="UXS3" i="40"/>
  <c r="UXT3" i="40"/>
  <c r="UXU3" i="40"/>
  <c r="UXV3" i="40"/>
  <c r="UXW3" i="40"/>
  <c r="UXX3" i="40"/>
  <c r="UXY3" i="40"/>
  <c r="UXZ3" i="40"/>
  <c r="UYA3" i="40"/>
  <c r="UYB3" i="40"/>
  <c r="UYC3" i="40"/>
  <c r="UYD3" i="40"/>
  <c r="UYE3" i="40"/>
  <c r="UYF3" i="40"/>
  <c r="UYG3" i="40"/>
  <c r="UYH3" i="40"/>
  <c r="UYI3" i="40"/>
  <c r="UYJ3" i="40"/>
  <c r="UYK3" i="40"/>
  <c r="UYL3" i="40"/>
  <c r="UYM3" i="40"/>
  <c r="UYN3" i="40"/>
  <c r="UYO3" i="40"/>
  <c r="UYP3" i="40"/>
  <c r="UYQ3" i="40"/>
  <c r="UYR3" i="40"/>
  <c r="UYS3" i="40"/>
  <c r="UYT3" i="40"/>
  <c r="UYU3" i="40"/>
  <c r="UYV3" i="40"/>
  <c r="UYW3" i="40"/>
  <c r="UYX3" i="40"/>
  <c r="UYY3" i="40"/>
  <c r="UYZ3" i="40"/>
  <c r="UZA3" i="40"/>
  <c r="UZB3" i="40"/>
  <c r="UZC3" i="40"/>
  <c r="UZD3" i="40"/>
  <c r="UZE3" i="40"/>
  <c r="UZF3" i="40"/>
  <c r="UZG3" i="40"/>
  <c r="UZH3" i="40"/>
  <c r="UZI3" i="40"/>
  <c r="UZJ3" i="40"/>
  <c r="UZK3" i="40"/>
  <c r="UZL3" i="40"/>
  <c r="UZM3" i="40"/>
  <c r="UZN3" i="40"/>
  <c r="UZO3" i="40"/>
  <c r="UZP3" i="40"/>
  <c r="UZQ3" i="40"/>
  <c r="UZR3" i="40"/>
  <c r="UZS3" i="40"/>
  <c r="UZT3" i="40"/>
  <c r="UZU3" i="40"/>
  <c r="UZV3" i="40"/>
  <c r="UZW3" i="40"/>
  <c r="UZX3" i="40"/>
  <c r="UZY3" i="40"/>
  <c r="UZZ3" i="40"/>
  <c r="VAA3" i="40"/>
  <c r="VAB3" i="40"/>
  <c r="VAC3" i="40"/>
  <c r="VAD3" i="40"/>
  <c r="VAE3" i="40"/>
  <c r="VAF3" i="40"/>
  <c r="VAG3" i="40"/>
  <c r="VAH3" i="40"/>
  <c r="VAI3" i="40"/>
  <c r="VAJ3" i="40"/>
  <c r="VAK3" i="40"/>
  <c r="VAL3" i="40"/>
  <c r="VAM3" i="40"/>
  <c r="VAN3" i="40"/>
  <c r="VAO3" i="40"/>
  <c r="VAP3" i="40"/>
  <c r="VAQ3" i="40"/>
  <c r="VAR3" i="40"/>
  <c r="VAS3" i="40"/>
  <c r="VAT3" i="40"/>
  <c r="VAU3" i="40"/>
  <c r="VAV3" i="40"/>
  <c r="VAW3" i="40"/>
  <c r="VAX3" i="40"/>
  <c r="VAY3" i="40"/>
  <c r="VAZ3" i="40"/>
  <c r="VBA3" i="40"/>
  <c r="VBB3" i="40"/>
  <c r="VBC3" i="40"/>
  <c r="VBD3" i="40"/>
  <c r="VBE3" i="40"/>
  <c r="VBF3" i="40"/>
  <c r="VBG3" i="40"/>
  <c r="VBH3" i="40"/>
  <c r="VBI3" i="40"/>
  <c r="VBJ3" i="40"/>
  <c r="VBK3" i="40"/>
  <c r="VBL3" i="40"/>
  <c r="VBM3" i="40"/>
  <c r="VBN3" i="40"/>
  <c r="VBO3" i="40"/>
  <c r="VBP3" i="40"/>
  <c r="VBQ3" i="40"/>
  <c r="VBR3" i="40"/>
  <c r="VBS3" i="40"/>
  <c r="VBT3" i="40"/>
  <c r="VBU3" i="40"/>
  <c r="VBV3" i="40"/>
  <c r="VBW3" i="40"/>
  <c r="VBX3" i="40"/>
  <c r="VBY3" i="40"/>
  <c r="VBZ3" i="40"/>
  <c r="VCA3" i="40"/>
  <c r="VCB3" i="40"/>
  <c r="VCC3" i="40"/>
  <c r="VCD3" i="40"/>
  <c r="VCE3" i="40"/>
  <c r="VCF3" i="40"/>
  <c r="VCG3" i="40"/>
  <c r="VCH3" i="40"/>
  <c r="VCI3" i="40"/>
  <c r="VCJ3" i="40"/>
  <c r="VCK3" i="40"/>
  <c r="VCL3" i="40"/>
  <c r="VCM3" i="40"/>
  <c r="VCN3" i="40"/>
  <c r="VCO3" i="40"/>
  <c r="VCP3" i="40"/>
  <c r="VCQ3" i="40"/>
  <c r="VCR3" i="40"/>
  <c r="VCS3" i="40"/>
  <c r="VCT3" i="40"/>
  <c r="VCU3" i="40"/>
  <c r="VCV3" i="40"/>
  <c r="VCW3" i="40"/>
  <c r="VCX3" i="40"/>
  <c r="VCY3" i="40"/>
  <c r="VCZ3" i="40"/>
  <c r="VDA3" i="40"/>
  <c r="VDB3" i="40"/>
  <c r="VDC3" i="40"/>
  <c r="VDD3" i="40"/>
  <c r="VDE3" i="40"/>
  <c r="VDF3" i="40"/>
  <c r="VDG3" i="40"/>
  <c r="VDH3" i="40"/>
  <c r="VDI3" i="40"/>
  <c r="VDJ3" i="40"/>
  <c r="VDK3" i="40"/>
  <c r="VDL3" i="40"/>
  <c r="VDM3" i="40"/>
  <c r="VDN3" i="40"/>
  <c r="VDO3" i="40"/>
  <c r="VDP3" i="40"/>
  <c r="VDQ3" i="40"/>
  <c r="VDR3" i="40"/>
  <c r="VDS3" i="40"/>
  <c r="VDT3" i="40"/>
  <c r="VDU3" i="40"/>
  <c r="VDV3" i="40"/>
  <c r="VDW3" i="40"/>
  <c r="VDX3" i="40"/>
  <c r="VDY3" i="40"/>
  <c r="VDZ3" i="40"/>
  <c r="VEA3" i="40"/>
  <c r="VEB3" i="40"/>
  <c r="VEC3" i="40"/>
  <c r="VED3" i="40"/>
  <c r="VEE3" i="40"/>
  <c r="VEF3" i="40"/>
  <c r="VEG3" i="40"/>
  <c r="VEH3" i="40"/>
  <c r="VEI3" i="40"/>
  <c r="VEJ3" i="40"/>
  <c r="VEK3" i="40"/>
  <c r="VEL3" i="40"/>
  <c r="VEM3" i="40"/>
  <c r="VEN3" i="40"/>
  <c r="VEO3" i="40"/>
  <c r="VEP3" i="40"/>
  <c r="VEQ3" i="40"/>
  <c r="VER3" i="40"/>
  <c r="VES3" i="40"/>
  <c r="VET3" i="40"/>
  <c r="VEU3" i="40"/>
  <c r="VEV3" i="40"/>
  <c r="VEW3" i="40"/>
  <c r="VEX3" i="40"/>
  <c r="VEY3" i="40"/>
  <c r="VEZ3" i="40"/>
  <c r="VFA3" i="40"/>
  <c r="VFB3" i="40"/>
  <c r="VFC3" i="40"/>
  <c r="VFD3" i="40"/>
  <c r="VFE3" i="40"/>
  <c r="VFF3" i="40"/>
  <c r="VFG3" i="40"/>
  <c r="VFH3" i="40"/>
  <c r="VFI3" i="40"/>
  <c r="VFJ3" i="40"/>
  <c r="VFK3" i="40"/>
  <c r="VFL3" i="40"/>
  <c r="VFM3" i="40"/>
  <c r="VFN3" i="40"/>
  <c r="VFO3" i="40"/>
  <c r="VFP3" i="40"/>
  <c r="VFQ3" i="40"/>
  <c r="VFR3" i="40"/>
  <c r="VFS3" i="40"/>
  <c r="VFT3" i="40"/>
  <c r="VFU3" i="40"/>
  <c r="VFV3" i="40"/>
  <c r="VFW3" i="40"/>
  <c r="VFX3" i="40"/>
  <c r="VFY3" i="40"/>
  <c r="VFZ3" i="40"/>
  <c r="VGA3" i="40"/>
  <c r="VGB3" i="40"/>
  <c r="VGC3" i="40"/>
  <c r="VGD3" i="40"/>
  <c r="VGE3" i="40"/>
  <c r="VGF3" i="40"/>
  <c r="VGG3" i="40"/>
  <c r="VGH3" i="40"/>
  <c r="VGI3" i="40"/>
  <c r="VGJ3" i="40"/>
  <c r="VGK3" i="40"/>
  <c r="VGL3" i="40"/>
  <c r="VGM3" i="40"/>
  <c r="VGN3" i="40"/>
  <c r="VGO3" i="40"/>
  <c r="VGP3" i="40"/>
  <c r="VGQ3" i="40"/>
  <c r="VGR3" i="40"/>
  <c r="VGS3" i="40"/>
  <c r="VGT3" i="40"/>
  <c r="VGU3" i="40"/>
  <c r="VGV3" i="40"/>
  <c r="VGW3" i="40"/>
  <c r="VGX3" i="40"/>
  <c r="VGY3" i="40"/>
  <c r="VGZ3" i="40"/>
  <c r="VHA3" i="40"/>
  <c r="VHB3" i="40"/>
  <c r="VHC3" i="40"/>
  <c r="VHD3" i="40"/>
  <c r="VHE3" i="40"/>
  <c r="VHF3" i="40"/>
  <c r="VHG3" i="40"/>
  <c r="VHH3" i="40"/>
  <c r="VHI3" i="40"/>
  <c r="VHJ3" i="40"/>
  <c r="VHK3" i="40"/>
  <c r="VHL3" i="40"/>
  <c r="VHM3" i="40"/>
  <c r="VHN3" i="40"/>
  <c r="VHO3" i="40"/>
  <c r="VHP3" i="40"/>
  <c r="VHQ3" i="40"/>
  <c r="VHR3" i="40"/>
  <c r="VHS3" i="40"/>
  <c r="VHT3" i="40"/>
  <c r="VHU3" i="40"/>
  <c r="VHV3" i="40"/>
  <c r="VHW3" i="40"/>
  <c r="VHX3" i="40"/>
  <c r="VHY3" i="40"/>
  <c r="VHZ3" i="40"/>
  <c r="VIA3" i="40"/>
  <c r="VIB3" i="40"/>
  <c r="VIC3" i="40"/>
  <c r="VID3" i="40"/>
  <c r="VIE3" i="40"/>
  <c r="VIF3" i="40"/>
  <c r="VIG3" i="40"/>
  <c r="VIH3" i="40"/>
  <c r="VII3" i="40"/>
  <c r="VIJ3" i="40"/>
  <c r="VIK3" i="40"/>
  <c r="VIL3" i="40"/>
  <c r="VIM3" i="40"/>
  <c r="VIN3" i="40"/>
  <c r="VIO3" i="40"/>
  <c r="VIP3" i="40"/>
  <c r="VIQ3" i="40"/>
  <c r="VIR3" i="40"/>
  <c r="VIS3" i="40"/>
  <c r="VIT3" i="40"/>
  <c r="VIU3" i="40"/>
  <c r="VIV3" i="40"/>
  <c r="VIW3" i="40"/>
  <c r="VIX3" i="40"/>
  <c r="VIY3" i="40"/>
  <c r="VIZ3" i="40"/>
  <c r="VJA3" i="40"/>
  <c r="VJB3" i="40"/>
  <c r="VJC3" i="40"/>
  <c r="VJD3" i="40"/>
  <c r="VJE3" i="40"/>
  <c r="VJF3" i="40"/>
  <c r="VJG3" i="40"/>
  <c r="VJH3" i="40"/>
  <c r="VJI3" i="40"/>
  <c r="VJJ3" i="40"/>
  <c r="VJK3" i="40"/>
  <c r="VJL3" i="40"/>
  <c r="VJM3" i="40"/>
  <c r="VJN3" i="40"/>
  <c r="VJO3" i="40"/>
  <c r="VJP3" i="40"/>
  <c r="VJQ3" i="40"/>
  <c r="VJR3" i="40"/>
  <c r="VJS3" i="40"/>
  <c r="VJT3" i="40"/>
  <c r="VJU3" i="40"/>
  <c r="VJV3" i="40"/>
  <c r="VJW3" i="40"/>
  <c r="VJX3" i="40"/>
  <c r="VJY3" i="40"/>
  <c r="VJZ3" i="40"/>
  <c r="VKA3" i="40"/>
  <c r="VKB3" i="40"/>
  <c r="VKC3" i="40"/>
  <c r="VKD3" i="40"/>
  <c r="VKE3" i="40"/>
  <c r="VKF3" i="40"/>
  <c r="VKG3" i="40"/>
  <c r="VKH3" i="40"/>
  <c r="VKI3" i="40"/>
  <c r="VKJ3" i="40"/>
  <c r="VKK3" i="40"/>
  <c r="VKL3" i="40"/>
  <c r="VKM3" i="40"/>
  <c r="VKN3" i="40"/>
  <c r="VKO3" i="40"/>
  <c r="VKP3" i="40"/>
  <c r="VKQ3" i="40"/>
  <c r="VKR3" i="40"/>
  <c r="VKS3" i="40"/>
  <c r="VKT3" i="40"/>
  <c r="VKU3" i="40"/>
  <c r="VKV3" i="40"/>
  <c r="VKW3" i="40"/>
  <c r="VKX3" i="40"/>
  <c r="VKY3" i="40"/>
  <c r="VKZ3" i="40"/>
  <c r="VLA3" i="40"/>
  <c r="VLB3" i="40"/>
  <c r="VLC3" i="40"/>
  <c r="VLD3" i="40"/>
  <c r="VLE3" i="40"/>
  <c r="VLF3" i="40"/>
  <c r="VLG3" i="40"/>
  <c r="VLH3" i="40"/>
  <c r="VLI3" i="40"/>
  <c r="VLJ3" i="40"/>
  <c r="VLK3" i="40"/>
  <c r="VLL3" i="40"/>
  <c r="VLM3" i="40"/>
  <c r="VLN3" i="40"/>
  <c r="VLO3" i="40"/>
  <c r="VLP3" i="40"/>
  <c r="VLQ3" i="40"/>
  <c r="VLR3" i="40"/>
  <c r="VLS3" i="40"/>
  <c r="VLT3" i="40"/>
  <c r="VLU3" i="40"/>
  <c r="VLV3" i="40"/>
  <c r="VLW3" i="40"/>
  <c r="VLX3" i="40"/>
  <c r="VLY3" i="40"/>
  <c r="VLZ3" i="40"/>
  <c r="VMA3" i="40"/>
  <c r="VMB3" i="40"/>
  <c r="VMC3" i="40"/>
  <c r="VMD3" i="40"/>
  <c r="VME3" i="40"/>
  <c r="VMF3" i="40"/>
  <c r="VMG3" i="40"/>
  <c r="VMH3" i="40"/>
  <c r="VMI3" i="40"/>
  <c r="VMJ3" i="40"/>
  <c r="VMK3" i="40"/>
  <c r="VML3" i="40"/>
  <c r="VMM3" i="40"/>
  <c r="VMN3" i="40"/>
  <c r="VMO3" i="40"/>
  <c r="VMP3" i="40"/>
  <c r="VMQ3" i="40"/>
  <c r="VMR3" i="40"/>
  <c r="VMS3" i="40"/>
  <c r="VMT3" i="40"/>
  <c r="VMU3" i="40"/>
  <c r="VMV3" i="40"/>
  <c r="VMW3" i="40"/>
  <c r="VMX3" i="40"/>
  <c r="VMY3" i="40"/>
  <c r="VMZ3" i="40"/>
  <c r="VNA3" i="40"/>
  <c r="VNB3" i="40"/>
  <c r="VNC3" i="40"/>
  <c r="VND3" i="40"/>
  <c r="VNE3" i="40"/>
  <c r="VNF3" i="40"/>
  <c r="VNG3" i="40"/>
  <c r="VNH3" i="40"/>
  <c r="VNI3" i="40"/>
  <c r="VNJ3" i="40"/>
  <c r="VNK3" i="40"/>
  <c r="VNL3" i="40"/>
  <c r="VNM3" i="40"/>
  <c r="VNN3" i="40"/>
  <c r="VNO3" i="40"/>
  <c r="VNP3" i="40"/>
  <c r="VNQ3" i="40"/>
  <c r="VNR3" i="40"/>
  <c r="VNS3" i="40"/>
  <c r="VNT3" i="40"/>
  <c r="VNU3" i="40"/>
  <c r="VNV3" i="40"/>
  <c r="VNW3" i="40"/>
  <c r="VNX3" i="40"/>
  <c r="VNY3" i="40"/>
  <c r="VNZ3" i="40"/>
  <c r="VOA3" i="40"/>
  <c r="VOB3" i="40"/>
  <c r="VOC3" i="40"/>
  <c r="VOD3" i="40"/>
  <c r="VOE3" i="40"/>
  <c r="VOF3" i="40"/>
  <c r="VOG3" i="40"/>
  <c r="VOH3" i="40"/>
  <c r="VOI3" i="40"/>
  <c r="VOJ3" i="40"/>
  <c r="VOK3" i="40"/>
  <c r="VOL3" i="40"/>
  <c r="VOM3" i="40"/>
  <c r="VON3" i="40"/>
  <c r="VOO3" i="40"/>
  <c r="VOP3" i="40"/>
  <c r="VOQ3" i="40"/>
  <c r="VOR3" i="40"/>
  <c r="VOS3" i="40"/>
  <c r="VOT3" i="40"/>
  <c r="VOU3" i="40"/>
  <c r="VOV3" i="40"/>
  <c r="VOW3" i="40"/>
  <c r="VOX3" i="40"/>
  <c r="VOY3" i="40"/>
  <c r="VOZ3" i="40"/>
  <c r="VPA3" i="40"/>
  <c r="VPB3" i="40"/>
  <c r="VPC3" i="40"/>
  <c r="VPD3" i="40"/>
  <c r="VPE3" i="40"/>
  <c r="VPF3" i="40"/>
  <c r="VPG3" i="40"/>
  <c r="VPH3" i="40"/>
  <c r="VPI3" i="40"/>
  <c r="VPJ3" i="40"/>
  <c r="VPK3" i="40"/>
  <c r="VPL3" i="40"/>
  <c r="VPM3" i="40"/>
  <c r="VPN3" i="40"/>
  <c r="VPO3" i="40"/>
  <c r="VPP3" i="40"/>
  <c r="VPQ3" i="40"/>
  <c r="VPR3" i="40"/>
  <c r="VPS3" i="40"/>
  <c r="VPT3" i="40"/>
  <c r="VPU3" i="40"/>
  <c r="VPV3" i="40"/>
  <c r="VPW3" i="40"/>
  <c r="VPX3" i="40"/>
  <c r="VPY3" i="40"/>
  <c r="VPZ3" i="40"/>
  <c r="VQA3" i="40"/>
  <c r="VQB3" i="40"/>
  <c r="VQC3" i="40"/>
  <c r="VQD3" i="40"/>
  <c r="VQE3" i="40"/>
  <c r="VQF3" i="40"/>
  <c r="VQG3" i="40"/>
  <c r="VQH3" i="40"/>
  <c r="VQI3" i="40"/>
  <c r="VQJ3" i="40"/>
  <c r="VQK3" i="40"/>
  <c r="VQL3" i="40"/>
  <c r="VQM3" i="40"/>
  <c r="VQN3" i="40"/>
  <c r="VQO3" i="40"/>
  <c r="VQP3" i="40"/>
  <c r="VQQ3" i="40"/>
  <c r="VQR3" i="40"/>
  <c r="VQS3" i="40"/>
  <c r="VQT3" i="40"/>
  <c r="VQU3" i="40"/>
  <c r="VQV3" i="40"/>
  <c r="VQW3" i="40"/>
  <c r="VQX3" i="40"/>
  <c r="VQY3" i="40"/>
  <c r="VQZ3" i="40"/>
  <c r="VRA3" i="40"/>
  <c r="VRB3" i="40"/>
  <c r="VRC3" i="40"/>
  <c r="VRD3" i="40"/>
  <c r="VRE3" i="40"/>
  <c r="VRF3" i="40"/>
  <c r="VRG3" i="40"/>
  <c r="VRH3" i="40"/>
  <c r="VRI3" i="40"/>
  <c r="VRJ3" i="40"/>
  <c r="VRK3" i="40"/>
  <c r="VRL3" i="40"/>
  <c r="VRM3" i="40"/>
  <c r="VRN3" i="40"/>
  <c r="VRO3" i="40"/>
  <c r="VRP3" i="40"/>
  <c r="VRQ3" i="40"/>
  <c r="VRR3" i="40"/>
  <c r="VRS3" i="40"/>
  <c r="VRT3" i="40"/>
  <c r="VRU3" i="40"/>
  <c r="VRV3" i="40"/>
  <c r="VRW3" i="40"/>
  <c r="VRX3" i="40"/>
  <c r="VRY3" i="40"/>
  <c r="VRZ3" i="40"/>
  <c r="VSA3" i="40"/>
  <c r="VSB3" i="40"/>
  <c r="VSC3" i="40"/>
  <c r="VSD3" i="40"/>
  <c r="VSE3" i="40"/>
  <c r="VSF3" i="40"/>
  <c r="VSG3" i="40"/>
  <c r="VSH3" i="40"/>
  <c r="VSI3" i="40"/>
  <c r="VSJ3" i="40"/>
  <c r="VSK3" i="40"/>
  <c r="VSL3" i="40"/>
  <c r="VSM3" i="40"/>
  <c r="VSN3" i="40"/>
  <c r="VSO3" i="40"/>
  <c r="VSP3" i="40"/>
  <c r="VSQ3" i="40"/>
  <c r="VSR3" i="40"/>
  <c r="VSS3" i="40"/>
  <c r="VST3" i="40"/>
  <c r="VSU3" i="40"/>
  <c r="VSV3" i="40"/>
  <c r="VSW3" i="40"/>
  <c r="VSX3" i="40"/>
  <c r="VSY3" i="40"/>
  <c r="VSZ3" i="40"/>
  <c r="VTA3" i="40"/>
  <c r="VTB3" i="40"/>
  <c r="VTC3" i="40"/>
  <c r="VTD3" i="40"/>
  <c r="VTE3" i="40"/>
  <c r="VTF3" i="40"/>
  <c r="VTG3" i="40"/>
  <c r="VTH3" i="40"/>
  <c r="VTI3" i="40"/>
  <c r="VTJ3" i="40"/>
  <c r="VTK3" i="40"/>
  <c r="VTL3" i="40"/>
  <c r="VTM3" i="40"/>
  <c r="VTN3" i="40"/>
  <c r="VTO3" i="40"/>
  <c r="VTP3" i="40"/>
  <c r="VTQ3" i="40"/>
  <c r="VTR3" i="40"/>
  <c r="VTS3" i="40"/>
  <c r="VTT3" i="40"/>
  <c r="VTU3" i="40"/>
  <c r="VTV3" i="40"/>
  <c r="VTW3" i="40"/>
  <c r="VTX3" i="40"/>
  <c r="VTY3" i="40"/>
  <c r="VTZ3" i="40"/>
  <c r="VUA3" i="40"/>
  <c r="VUB3" i="40"/>
  <c r="VUC3" i="40"/>
  <c r="VUD3" i="40"/>
  <c r="VUE3" i="40"/>
  <c r="VUF3" i="40"/>
  <c r="VUG3" i="40"/>
  <c r="VUH3" i="40"/>
  <c r="VUI3" i="40"/>
  <c r="VUJ3" i="40"/>
  <c r="VUK3" i="40"/>
  <c r="VUL3" i="40"/>
  <c r="VUM3" i="40"/>
  <c r="VUN3" i="40"/>
  <c r="VUO3" i="40"/>
  <c r="VUP3" i="40"/>
  <c r="VUQ3" i="40"/>
  <c r="VUR3" i="40"/>
  <c r="VUS3" i="40"/>
  <c r="VUT3" i="40"/>
  <c r="VUU3" i="40"/>
  <c r="VUV3" i="40"/>
  <c r="VUW3" i="40"/>
  <c r="VUX3" i="40"/>
  <c r="VUY3" i="40"/>
  <c r="VUZ3" i="40"/>
  <c r="VVA3" i="40"/>
  <c r="VVB3" i="40"/>
  <c r="VVC3" i="40"/>
  <c r="VVD3" i="40"/>
  <c r="VVE3" i="40"/>
  <c r="VVF3" i="40"/>
  <c r="VVG3" i="40"/>
  <c r="VVH3" i="40"/>
  <c r="VVI3" i="40"/>
  <c r="VVJ3" i="40"/>
  <c r="VVK3" i="40"/>
  <c r="VVL3" i="40"/>
  <c r="VVM3" i="40"/>
  <c r="VVN3" i="40"/>
  <c r="VVO3" i="40"/>
  <c r="VVP3" i="40"/>
  <c r="VVQ3" i="40"/>
  <c r="VVR3" i="40"/>
  <c r="VVS3" i="40"/>
  <c r="VVT3" i="40"/>
  <c r="VVU3" i="40"/>
  <c r="VVV3" i="40"/>
  <c r="VVW3" i="40"/>
  <c r="VVX3" i="40"/>
  <c r="VVY3" i="40"/>
  <c r="VVZ3" i="40"/>
  <c r="VWA3" i="40"/>
  <c r="VWB3" i="40"/>
  <c r="VWC3" i="40"/>
  <c r="VWD3" i="40"/>
  <c r="VWE3" i="40"/>
  <c r="VWF3" i="40"/>
  <c r="VWG3" i="40"/>
  <c r="VWH3" i="40"/>
  <c r="VWI3" i="40"/>
  <c r="VWJ3" i="40"/>
  <c r="VWK3" i="40"/>
  <c r="VWL3" i="40"/>
  <c r="VWM3" i="40"/>
  <c r="VWN3" i="40"/>
  <c r="VWO3" i="40"/>
  <c r="VWP3" i="40"/>
  <c r="VWQ3" i="40"/>
  <c r="VWR3" i="40"/>
  <c r="VWS3" i="40"/>
  <c r="VWT3" i="40"/>
  <c r="VWU3" i="40"/>
  <c r="VWV3" i="40"/>
  <c r="VWW3" i="40"/>
  <c r="VWX3" i="40"/>
  <c r="VWY3" i="40"/>
  <c r="VWZ3" i="40"/>
  <c r="VXA3" i="40"/>
  <c r="VXB3" i="40"/>
  <c r="VXC3" i="40"/>
  <c r="VXD3" i="40"/>
  <c r="VXE3" i="40"/>
  <c r="VXF3" i="40"/>
  <c r="VXG3" i="40"/>
  <c r="VXH3" i="40"/>
  <c r="VXI3" i="40"/>
  <c r="VXJ3" i="40"/>
  <c r="VXK3" i="40"/>
  <c r="VXL3" i="40"/>
  <c r="VXM3" i="40"/>
  <c r="VXN3" i="40"/>
  <c r="VXO3" i="40"/>
  <c r="VXP3" i="40"/>
  <c r="VXQ3" i="40"/>
  <c r="VXR3" i="40"/>
  <c r="VXS3" i="40"/>
  <c r="VXT3" i="40"/>
  <c r="VXU3" i="40"/>
  <c r="VXV3" i="40"/>
  <c r="VXW3" i="40"/>
  <c r="VXX3" i="40"/>
  <c r="VXY3" i="40"/>
  <c r="VXZ3" i="40"/>
  <c r="VYA3" i="40"/>
  <c r="VYB3" i="40"/>
  <c r="VYC3" i="40"/>
  <c r="VYD3" i="40"/>
  <c r="VYE3" i="40"/>
  <c r="VYF3" i="40"/>
  <c r="VYG3" i="40"/>
  <c r="VYH3" i="40"/>
  <c r="VYI3" i="40"/>
  <c r="VYJ3" i="40"/>
  <c r="VYK3" i="40"/>
  <c r="VYL3" i="40"/>
  <c r="VYM3" i="40"/>
  <c r="VYN3" i="40"/>
  <c r="VYO3" i="40"/>
  <c r="VYP3" i="40"/>
  <c r="VYQ3" i="40"/>
  <c r="VYR3" i="40"/>
  <c r="VYS3" i="40"/>
  <c r="VYT3" i="40"/>
  <c r="VYU3" i="40"/>
  <c r="VYV3" i="40"/>
  <c r="VYW3" i="40"/>
  <c r="VYX3" i="40"/>
  <c r="VYY3" i="40"/>
  <c r="VYZ3" i="40"/>
  <c r="VZA3" i="40"/>
  <c r="VZB3" i="40"/>
  <c r="VZC3" i="40"/>
  <c r="VZD3" i="40"/>
  <c r="VZE3" i="40"/>
  <c r="VZF3" i="40"/>
  <c r="VZG3" i="40"/>
  <c r="VZH3" i="40"/>
  <c r="VZI3" i="40"/>
  <c r="VZJ3" i="40"/>
  <c r="VZK3" i="40"/>
  <c r="VZL3" i="40"/>
  <c r="VZM3" i="40"/>
  <c r="VZN3" i="40"/>
  <c r="VZO3" i="40"/>
  <c r="VZP3" i="40"/>
  <c r="VZQ3" i="40"/>
  <c r="VZR3" i="40"/>
  <c r="VZS3" i="40"/>
  <c r="VZT3" i="40"/>
  <c r="VZU3" i="40"/>
  <c r="VZV3" i="40"/>
  <c r="VZW3" i="40"/>
  <c r="VZX3" i="40"/>
  <c r="VZY3" i="40"/>
  <c r="VZZ3" i="40"/>
  <c r="WAA3" i="40"/>
  <c r="WAB3" i="40"/>
  <c r="WAC3" i="40"/>
  <c r="WAD3" i="40"/>
  <c r="WAE3" i="40"/>
  <c r="WAF3" i="40"/>
  <c r="WAG3" i="40"/>
  <c r="WAH3" i="40"/>
  <c r="WAI3" i="40"/>
  <c r="WAJ3" i="40"/>
  <c r="WAK3" i="40"/>
  <c r="WAL3" i="40"/>
  <c r="WAM3" i="40"/>
  <c r="WAN3" i="40"/>
  <c r="WAO3" i="40"/>
  <c r="WAP3" i="40"/>
  <c r="WAQ3" i="40"/>
  <c r="WAR3" i="40"/>
  <c r="WAS3" i="40"/>
  <c r="WAT3" i="40"/>
  <c r="WAU3" i="40"/>
  <c r="WAV3" i="40"/>
  <c r="WAW3" i="40"/>
  <c r="WAX3" i="40"/>
  <c r="WAY3" i="40"/>
  <c r="WAZ3" i="40"/>
  <c r="WBA3" i="40"/>
  <c r="WBB3" i="40"/>
  <c r="WBC3" i="40"/>
  <c r="WBD3" i="40"/>
  <c r="WBE3" i="40"/>
  <c r="WBF3" i="40"/>
  <c r="WBG3" i="40"/>
  <c r="WBH3" i="40"/>
  <c r="WBI3" i="40"/>
  <c r="WBJ3" i="40"/>
  <c r="WBK3" i="40"/>
  <c r="WBL3" i="40"/>
  <c r="WBM3" i="40"/>
  <c r="WBN3" i="40"/>
  <c r="WBO3" i="40"/>
  <c r="WBP3" i="40"/>
  <c r="WBQ3" i="40"/>
  <c r="WBR3" i="40"/>
  <c r="WBS3" i="40"/>
  <c r="WBT3" i="40"/>
  <c r="WBU3" i="40"/>
  <c r="WBV3" i="40"/>
  <c r="WBW3" i="40"/>
  <c r="WBX3" i="40"/>
  <c r="WBY3" i="40"/>
  <c r="WBZ3" i="40"/>
  <c r="WCA3" i="40"/>
  <c r="WCB3" i="40"/>
  <c r="WCC3" i="40"/>
  <c r="WCD3" i="40"/>
  <c r="WCE3" i="40"/>
  <c r="WCF3" i="40"/>
  <c r="WCG3" i="40"/>
  <c r="WCH3" i="40"/>
  <c r="WCI3" i="40"/>
  <c r="WCJ3" i="40"/>
  <c r="WCK3" i="40"/>
  <c r="WCL3" i="40"/>
  <c r="WCM3" i="40"/>
  <c r="WCN3" i="40"/>
  <c r="WCO3" i="40"/>
  <c r="WCP3" i="40"/>
  <c r="WCQ3" i="40"/>
  <c r="WCR3" i="40"/>
  <c r="WCS3" i="40"/>
  <c r="WCT3" i="40"/>
  <c r="WCU3" i="40"/>
  <c r="WCV3" i="40"/>
  <c r="WCW3" i="40"/>
  <c r="WCX3" i="40"/>
  <c r="WCY3" i="40"/>
  <c r="WCZ3" i="40"/>
  <c r="WDA3" i="40"/>
  <c r="WDB3" i="40"/>
  <c r="WDC3" i="40"/>
  <c r="WDD3" i="40"/>
  <c r="WDE3" i="40"/>
  <c r="WDF3" i="40"/>
  <c r="WDG3" i="40"/>
  <c r="WDH3" i="40"/>
  <c r="WDI3" i="40"/>
  <c r="WDJ3" i="40"/>
  <c r="WDK3" i="40"/>
  <c r="WDL3" i="40"/>
  <c r="WDM3" i="40"/>
  <c r="WDN3" i="40"/>
  <c r="WDO3" i="40"/>
  <c r="WDP3" i="40"/>
  <c r="WDQ3" i="40"/>
  <c r="WDR3" i="40"/>
  <c r="WDS3" i="40"/>
  <c r="WDT3" i="40"/>
  <c r="WDU3" i="40"/>
  <c r="WDV3" i="40"/>
  <c r="WDW3" i="40"/>
  <c r="WDX3" i="40"/>
  <c r="WDY3" i="40"/>
  <c r="WDZ3" i="40"/>
  <c r="WEA3" i="40"/>
  <c r="WEB3" i="40"/>
  <c r="WEC3" i="40"/>
  <c r="WED3" i="40"/>
  <c r="WEE3" i="40"/>
  <c r="WEF3" i="40"/>
  <c r="WEG3" i="40"/>
  <c r="WEH3" i="40"/>
  <c r="WEI3" i="40"/>
  <c r="WEJ3" i="40"/>
  <c r="WEK3" i="40"/>
  <c r="WEL3" i="40"/>
  <c r="WEM3" i="40"/>
  <c r="WEN3" i="40"/>
  <c r="WEO3" i="40"/>
  <c r="WEP3" i="40"/>
  <c r="WEQ3" i="40"/>
  <c r="WER3" i="40"/>
  <c r="WES3" i="40"/>
  <c r="WET3" i="40"/>
  <c r="WEU3" i="40"/>
  <c r="WEV3" i="40"/>
  <c r="WEW3" i="40"/>
  <c r="WEX3" i="40"/>
  <c r="WEY3" i="40"/>
  <c r="WEZ3" i="40"/>
  <c r="WFA3" i="40"/>
  <c r="WFB3" i="40"/>
  <c r="WFC3" i="40"/>
  <c r="WFD3" i="40"/>
  <c r="WFE3" i="40"/>
  <c r="WFF3" i="40"/>
  <c r="WFG3" i="40"/>
  <c r="WFH3" i="40"/>
  <c r="WFI3" i="40"/>
  <c r="WFJ3" i="40"/>
  <c r="WFK3" i="40"/>
  <c r="WFL3" i="40"/>
  <c r="WFM3" i="40"/>
  <c r="WFN3" i="40"/>
  <c r="WFO3" i="40"/>
  <c r="WFP3" i="40"/>
  <c r="WFQ3" i="40"/>
  <c r="WFR3" i="40"/>
  <c r="WFS3" i="40"/>
  <c r="WFT3" i="40"/>
  <c r="WFU3" i="40"/>
  <c r="WFV3" i="40"/>
  <c r="WFW3" i="40"/>
  <c r="WFX3" i="40"/>
  <c r="WFY3" i="40"/>
  <c r="WFZ3" i="40"/>
  <c r="WGA3" i="40"/>
  <c r="WGB3" i="40"/>
  <c r="WGC3" i="40"/>
  <c r="WGD3" i="40"/>
  <c r="WGE3" i="40"/>
  <c r="WGF3" i="40"/>
  <c r="WGG3" i="40"/>
  <c r="WGH3" i="40"/>
  <c r="WGI3" i="40"/>
  <c r="WGJ3" i="40"/>
  <c r="WGK3" i="40"/>
  <c r="WGL3" i="40"/>
  <c r="WGM3" i="40"/>
  <c r="WGN3" i="40"/>
  <c r="WGO3" i="40"/>
  <c r="WGP3" i="40"/>
  <c r="WGQ3" i="40"/>
  <c r="WGR3" i="40"/>
  <c r="WGS3" i="40"/>
  <c r="WGT3" i="40"/>
  <c r="WGU3" i="40"/>
  <c r="WGV3" i="40"/>
  <c r="WGW3" i="40"/>
  <c r="WGX3" i="40"/>
  <c r="WGY3" i="40"/>
  <c r="WGZ3" i="40"/>
  <c r="WHA3" i="40"/>
  <c r="WHB3" i="40"/>
  <c r="WHC3" i="40"/>
  <c r="WHD3" i="40"/>
  <c r="WHE3" i="40"/>
  <c r="WHF3" i="40"/>
  <c r="WHG3" i="40"/>
  <c r="WHH3" i="40"/>
  <c r="WHI3" i="40"/>
  <c r="WHJ3" i="40"/>
  <c r="WHK3" i="40"/>
  <c r="WHL3" i="40"/>
  <c r="WHM3" i="40"/>
  <c r="WHN3" i="40"/>
  <c r="WHO3" i="40"/>
  <c r="WHP3" i="40"/>
  <c r="WHQ3" i="40"/>
  <c r="WHR3" i="40"/>
  <c r="WHS3" i="40"/>
  <c r="WHT3" i="40"/>
  <c r="WHU3" i="40"/>
  <c r="WHV3" i="40"/>
  <c r="WHW3" i="40"/>
  <c r="WHX3" i="40"/>
  <c r="WHY3" i="40"/>
  <c r="WHZ3" i="40"/>
  <c r="WIA3" i="40"/>
  <c r="WIB3" i="40"/>
  <c r="WIC3" i="40"/>
  <c r="WID3" i="40"/>
  <c r="WIE3" i="40"/>
  <c r="WIF3" i="40"/>
  <c r="WIG3" i="40"/>
  <c r="WIH3" i="40"/>
  <c r="WII3" i="40"/>
  <c r="WIJ3" i="40"/>
  <c r="WIK3" i="40"/>
  <c r="WIL3" i="40"/>
  <c r="WIM3" i="40"/>
  <c r="WIN3" i="40"/>
  <c r="WIO3" i="40"/>
  <c r="WIP3" i="40"/>
  <c r="WIQ3" i="40"/>
  <c r="WIR3" i="40"/>
  <c r="WIS3" i="40"/>
  <c r="WIT3" i="40"/>
  <c r="WIU3" i="40"/>
  <c r="WIV3" i="40"/>
  <c r="WIW3" i="40"/>
  <c r="WIX3" i="40"/>
  <c r="WIY3" i="40"/>
  <c r="WIZ3" i="40"/>
  <c r="WJA3" i="40"/>
  <c r="WJB3" i="40"/>
  <c r="WJC3" i="40"/>
  <c r="WJD3" i="40"/>
  <c r="WJE3" i="40"/>
  <c r="WJF3" i="40"/>
  <c r="WJG3" i="40"/>
  <c r="WJH3" i="40"/>
  <c r="WJI3" i="40"/>
  <c r="WJJ3" i="40"/>
  <c r="WJK3" i="40"/>
  <c r="WJL3" i="40"/>
  <c r="WJM3" i="40"/>
  <c r="WJN3" i="40"/>
  <c r="WJO3" i="40"/>
  <c r="WJP3" i="40"/>
  <c r="WJQ3" i="40"/>
  <c r="WJR3" i="40"/>
  <c r="WJS3" i="40"/>
  <c r="WJT3" i="40"/>
  <c r="WJU3" i="40"/>
  <c r="WJV3" i="40"/>
  <c r="WJW3" i="40"/>
  <c r="WJX3" i="40"/>
  <c r="WJY3" i="40"/>
  <c r="WJZ3" i="40"/>
  <c r="WKA3" i="40"/>
  <c r="WKB3" i="40"/>
  <c r="WKC3" i="40"/>
  <c r="WKD3" i="40"/>
  <c r="WKE3" i="40"/>
  <c r="WKF3" i="40"/>
  <c r="WKG3" i="40"/>
  <c r="WKH3" i="40"/>
  <c r="WKI3" i="40"/>
  <c r="WKJ3" i="40"/>
  <c r="WKK3" i="40"/>
  <c r="WKL3" i="40"/>
  <c r="WKM3" i="40"/>
  <c r="WKN3" i="40"/>
  <c r="WKO3" i="40"/>
  <c r="WKP3" i="40"/>
  <c r="WKQ3" i="40"/>
  <c r="WKR3" i="40"/>
  <c r="WKS3" i="40"/>
  <c r="WKT3" i="40"/>
  <c r="WKU3" i="40"/>
  <c r="WKV3" i="40"/>
  <c r="WKW3" i="40"/>
  <c r="WKX3" i="40"/>
  <c r="WKY3" i="40"/>
  <c r="WKZ3" i="40"/>
  <c r="WLA3" i="40"/>
  <c r="WLB3" i="40"/>
  <c r="WLC3" i="40"/>
  <c r="WLD3" i="40"/>
  <c r="WLE3" i="40"/>
  <c r="WLF3" i="40"/>
  <c r="WLG3" i="40"/>
  <c r="WLH3" i="40"/>
  <c r="WLI3" i="40"/>
  <c r="WLJ3" i="40"/>
  <c r="WLK3" i="40"/>
  <c r="WLL3" i="40"/>
  <c r="WLM3" i="40"/>
  <c r="WLN3" i="40"/>
  <c r="WLO3" i="40"/>
  <c r="WLP3" i="40"/>
  <c r="WLQ3" i="40"/>
  <c r="WLR3" i="40"/>
  <c r="WLS3" i="40"/>
  <c r="WLT3" i="40"/>
  <c r="WLU3" i="40"/>
  <c r="WLV3" i="40"/>
  <c r="WLW3" i="40"/>
  <c r="WLX3" i="40"/>
  <c r="WLY3" i="40"/>
  <c r="WLZ3" i="40"/>
  <c r="WMA3" i="40"/>
  <c r="WMB3" i="40"/>
  <c r="WMC3" i="40"/>
  <c r="WMD3" i="40"/>
  <c r="WME3" i="40"/>
  <c r="WMF3" i="40"/>
  <c r="WMG3" i="40"/>
  <c r="WMH3" i="40"/>
  <c r="WMI3" i="40"/>
  <c r="WMJ3" i="40"/>
  <c r="WMK3" i="40"/>
  <c r="WML3" i="40"/>
  <c r="WMM3" i="40"/>
  <c r="WMN3" i="40"/>
  <c r="WMO3" i="40"/>
  <c r="WMP3" i="40"/>
  <c r="WMQ3" i="40"/>
  <c r="WMR3" i="40"/>
  <c r="WMS3" i="40"/>
  <c r="WMT3" i="40"/>
  <c r="WMU3" i="40"/>
  <c r="WMV3" i="40"/>
  <c r="WMW3" i="40"/>
  <c r="WMX3" i="40"/>
  <c r="WMY3" i="40"/>
  <c r="WMZ3" i="40"/>
  <c r="WNA3" i="40"/>
  <c r="WNB3" i="40"/>
  <c r="WNC3" i="40"/>
  <c r="WND3" i="40"/>
  <c r="WNE3" i="40"/>
  <c r="WNF3" i="40"/>
  <c r="WNG3" i="40"/>
  <c r="WNH3" i="40"/>
  <c r="WNI3" i="40"/>
  <c r="WNJ3" i="40"/>
  <c r="WNK3" i="40"/>
  <c r="WNL3" i="40"/>
  <c r="WNM3" i="40"/>
  <c r="WNN3" i="40"/>
  <c r="WNO3" i="40"/>
  <c r="WNP3" i="40"/>
  <c r="WNQ3" i="40"/>
  <c r="WNR3" i="40"/>
  <c r="WNS3" i="40"/>
  <c r="WNT3" i="40"/>
  <c r="WNU3" i="40"/>
  <c r="WNV3" i="40"/>
  <c r="WNW3" i="40"/>
  <c r="WNX3" i="40"/>
  <c r="WNY3" i="40"/>
  <c r="WNZ3" i="40"/>
  <c r="WOA3" i="40"/>
  <c r="WOB3" i="40"/>
  <c r="WOC3" i="40"/>
  <c r="WOD3" i="40"/>
  <c r="WOE3" i="40"/>
  <c r="WOF3" i="40"/>
  <c r="WOG3" i="40"/>
  <c r="WOH3" i="40"/>
  <c r="WOI3" i="40"/>
  <c r="WOJ3" i="40"/>
  <c r="WOK3" i="40"/>
  <c r="WOL3" i="40"/>
  <c r="WOM3" i="40"/>
  <c r="WON3" i="40"/>
  <c r="WOO3" i="40"/>
  <c r="WOP3" i="40"/>
  <c r="WOQ3" i="40"/>
  <c r="WOR3" i="40"/>
  <c r="WOS3" i="40"/>
  <c r="WOT3" i="40"/>
  <c r="WOU3" i="40"/>
  <c r="WOV3" i="40"/>
  <c r="WOW3" i="40"/>
  <c r="WOX3" i="40"/>
  <c r="WOY3" i="40"/>
  <c r="WOZ3" i="40"/>
  <c r="WPA3" i="40"/>
  <c r="WPB3" i="40"/>
  <c r="WPC3" i="40"/>
  <c r="WPD3" i="40"/>
  <c r="WPE3" i="40"/>
  <c r="WPF3" i="40"/>
  <c r="WPG3" i="40"/>
  <c r="WPH3" i="40"/>
  <c r="WPI3" i="40"/>
  <c r="WPJ3" i="40"/>
  <c r="WPK3" i="40"/>
  <c r="WPL3" i="40"/>
  <c r="WPM3" i="40"/>
  <c r="WPN3" i="40"/>
  <c r="WPO3" i="40"/>
  <c r="WPP3" i="40"/>
  <c r="WPQ3" i="40"/>
  <c r="WPR3" i="40"/>
  <c r="WPS3" i="40"/>
  <c r="WPT3" i="40"/>
  <c r="WPU3" i="40"/>
  <c r="WPV3" i="40"/>
  <c r="WPW3" i="40"/>
  <c r="WPX3" i="40"/>
  <c r="WPY3" i="40"/>
  <c r="WPZ3" i="40"/>
  <c r="WQA3" i="40"/>
  <c r="WQB3" i="40"/>
  <c r="WQC3" i="40"/>
  <c r="WQD3" i="40"/>
  <c r="WQE3" i="40"/>
  <c r="WQF3" i="40"/>
  <c r="WQG3" i="40"/>
  <c r="WQH3" i="40"/>
  <c r="WQI3" i="40"/>
  <c r="WQJ3" i="40"/>
  <c r="WQK3" i="40"/>
  <c r="WQL3" i="40"/>
  <c r="WQM3" i="40"/>
  <c r="WQN3" i="40"/>
  <c r="WQO3" i="40"/>
  <c r="WQP3" i="40"/>
  <c r="WQQ3" i="40"/>
  <c r="WQR3" i="40"/>
  <c r="WQS3" i="40"/>
  <c r="WQT3" i="40"/>
  <c r="WQU3" i="40"/>
  <c r="WQV3" i="40"/>
  <c r="WQW3" i="40"/>
  <c r="WQX3" i="40"/>
  <c r="WQY3" i="40"/>
  <c r="WQZ3" i="40"/>
  <c r="WRA3" i="40"/>
  <c r="WRB3" i="40"/>
  <c r="WRC3" i="40"/>
  <c r="WRD3" i="40"/>
  <c r="WRE3" i="40"/>
  <c r="WRF3" i="40"/>
  <c r="WRG3" i="40"/>
  <c r="WRH3" i="40"/>
  <c r="WRI3" i="40"/>
  <c r="WRJ3" i="40"/>
  <c r="WRK3" i="40"/>
  <c r="WRL3" i="40"/>
  <c r="WRM3" i="40"/>
  <c r="WRN3" i="40"/>
  <c r="WRO3" i="40"/>
  <c r="WRP3" i="40"/>
  <c r="WRQ3" i="40"/>
  <c r="WRR3" i="40"/>
  <c r="WRS3" i="40"/>
  <c r="WRT3" i="40"/>
  <c r="WRU3" i="40"/>
  <c r="WRV3" i="40"/>
  <c r="WRW3" i="40"/>
  <c r="WRX3" i="40"/>
  <c r="WRY3" i="40"/>
  <c r="WRZ3" i="40"/>
  <c r="WSA3" i="40"/>
  <c r="WSB3" i="40"/>
  <c r="WSC3" i="40"/>
  <c r="WSD3" i="40"/>
  <c r="WSE3" i="40"/>
  <c r="WSF3" i="40"/>
  <c r="WSG3" i="40"/>
  <c r="WSH3" i="40"/>
  <c r="WSI3" i="40"/>
  <c r="WSJ3" i="40"/>
  <c r="WSK3" i="40"/>
  <c r="WSL3" i="40"/>
  <c r="WSM3" i="40"/>
  <c r="WSN3" i="40"/>
  <c r="WSO3" i="40"/>
  <c r="WSP3" i="40"/>
  <c r="WSQ3" i="40"/>
  <c r="WSR3" i="40"/>
  <c r="WSS3" i="40"/>
  <c r="WST3" i="40"/>
  <c r="WSU3" i="40"/>
  <c r="WSV3" i="40"/>
  <c r="WSW3" i="40"/>
  <c r="WSX3" i="40"/>
  <c r="WSY3" i="40"/>
  <c r="WSZ3" i="40"/>
  <c r="WTA3" i="40"/>
  <c r="WTB3" i="40"/>
  <c r="WTC3" i="40"/>
  <c r="WTD3" i="40"/>
  <c r="WTE3" i="40"/>
  <c r="WTF3" i="40"/>
  <c r="WTG3" i="40"/>
  <c r="WTH3" i="40"/>
  <c r="WTI3" i="40"/>
  <c r="WTJ3" i="40"/>
  <c r="WTK3" i="40"/>
  <c r="WTL3" i="40"/>
  <c r="WTM3" i="40"/>
  <c r="WTN3" i="40"/>
  <c r="WTO3" i="40"/>
  <c r="WTP3" i="40"/>
  <c r="WTQ3" i="40"/>
  <c r="WTR3" i="40"/>
  <c r="WTS3" i="40"/>
  <c r="WTT3" i="40"/>
  <c r="WTU3" i="40"/>
  <c r="WTV3" i="40"/>
  <c r="WTW3" i="40"/>
  <c r="WTX3" i="40"/>
  <c r="WTY3" i="40"/>
  <c r="WTZ3" i="40"/>
  <c r="WUA3" i="40"/>
  <c r="WUB3" i="40"/>
  <c r="WUC3" i="40"/>
  <c r="WUD3" i="40"/>
  <c r="WUE3" i="40"/>
  <c r="WUF3" i="40"/>
  <c r="WUG3" i="40"/>
  <c r="WUH3" i="40"/>
  <c r="WUI3" i="40"/>
  <c r="WUJ3" i="40"/>
  <c r="WUK3" i="40"/>
  <c r="WUL3" i="40"/>
  <c r="WUM3" i="40"/>
  <c r="WUN3" i="40"/>
  <c r="WUO3" i="40"/>
  <c r="WUP3" i="40"/>
  <c r="WUQ3" i="40"/>
  <c r="WUR3" i="40"/>
  <c r="WUS3" i="40"/>
  <c r="WUT3" i="40"/>
  <c r="WUU3" i="40"/>
  <c r="WUV3" i="40"/>
  <c r="WUW3" i="40"/>
  <c r="WUX3" i="40"/>
  <c r="WUY3" i="40"/>
  <c r="WUZ3" i="40"/>
  <c r="WVA3" i="40"/>
  <c r="WVB3" i="40"/>
  <c r="WVC3" i="40"/>
  <c r="WVD3" i="40"/>
  <c r="WVE3" i="40"/>
  <c r="WVF3" i="40"/>
  <c r="WVG3" i="40"/>
  <c r="WVH3" i="40"/>
  <c r="WVI3" i="40"/>
  <c r="WVJ3" i="40"/>
  <c r="WVK3" i="40"/>
  <c r="WVL3" i="40"/>
  <c r="WVM3" i="40"/>
  <c r="WVN3" i="40"/>
  <c r="WVO3" i="40"/>
  <c r="WVP3" i="40"/>
  <c r="WVQ3" i="40"/>
  <c r="WVR3" i="40"/>
  <c r="WVS3" i="40"/>
  <c r="WVT3" i="40"/>
  <c r="WVU3" i="40"/>
  <c r="WVV3" i="40"/>
  <c r="WVW3" i="40"/>
  <c r="WVX3" i="40"/>
  <c r="WVY3" i="40"/>
  <c r="WVZ3" i="40"/>
  <c r="WWA3" i="40"/>
  <c r="WWB3" i="40"/>
  <c r="WWC3" i="40"/>
  <c r="WWD3" i="40"/>
  <c r="WWE3" i="40"/>
  <c r="WWF3" i="40"/>
  <c r="WWG3" i="40"/>
  <c r="WWH3" i="40"/>
  <c r="WWI3" i="40"/>
  <c r="WWJ3" i="40"/>
  <c r="WWK3" i="40"/>
  <c r="WWL3" i="40"/>
  <c r="WWM3" i="40"/>
  <c r="WWN3" i="40"/>
  <c r="WWO3" i="40"/>
  <c r="WWP3" i="40"/>
  <c r="WWQ3" i="40"/>
  <c r="WWR3" i="40"/>
  <c r="WWS3" i="40"/>
  <c r="WWT3" i="40"/>
  <c r="WWU3" i="40"/>
  <c r="WWV3" i="40"/>
  <c r="WWW3" i="40"/>
  <c r="WWX3" i="40"/>
  <c r="WWY3" i="40"/>
  <c r="WWZ3" i="40"/>
  <c r="WXA3" i="40"/>
  <c r="WXB3" i="40"/>
  <c r="WXC3" i="40"/>
  <c r="WXD3" i="40"/>
  <c r="WXE3" i="40"/>
  <c r="WXF3" i="40"/>
  <c r="WXG3" i="40"/>
  <c r="WXH3" i="40"/>
  <c r="WXI3" i="40"/>
  <c r="WXJ3" i="40"/>
  <c r="WXK3" i="40"/>
  <c r="WXL3" i="40"/>
  <c r="WXM3" i="40"/>
  <c r="WXN3" i="40"/>
  <c r="WXO3" i="40"/>
  <c r="WXP3" i="40"/>
  <c r="WXQ3" i="40"/>
  <c r="WXR3" i="40"/>
  <c r="WXS3" i="40"/>
  <c r="WXT3" i="40"/>
  <c r="WXU3" i="40"/>
  <c r="WXV3" i="40"/>
  <c r="WXW3" i="40"/>
  <c r="WXX3" i="40"/>
  <c r="WXY3" i="40"/>
  <c r="WXZ3" i="40"/>
  <c r="WYA3" i="40"/>
  <c r="WYB3" i="40"/>
  <c r="WYC3" i="40"/>
  <c r="WYD3" i="40"/>
  <c r="WYE3" i="40"/>
  <c r="WYF3" i="40"/>
  <c r="WYG3" i="40"/>
  <c r="WYH3" i="40"/>
  <c r="WYI3" i="40"/>
  <c r="WYJ3" i="40"/>
  <c r="WYK3" i="40"/>
  <c r="WYL3" i="40"/>
  <c r="WYM3" i="40"/>
  <c r="WYN3" i="40"/>
  <c r="WYO3" i="40"/>
  <c r="WYP3" i="40"/>
  <c r="WYQ3" i="40"/>
  <c r="WYR3" i="40"/>
  <c r="WYS3" i="40"/>
  <c r="WYT3" i="40"/>
  <c r="WYU3" i="40"/>
  <c r="WYV3" i="40"/>
  <c r="WYW3" i="40"/>
  <c r="WYX3" i="40"/>
  <c r="WYY3" i="40"/>
  <c r="WYZ3" i="40"/>
  <c r="WZA3" i="40"/>
  <c r="WZB3" i="40"/>
  <c r="WZC3" i="40"/>
  <c r="WZD3" i="40"/>
  <c r="WZE3" i="40"/>
  <c r="WZF3" i="40"/>
  <c r="WZG3" i="40"/>
  <c r="WZH3" i="40"/>
  <c r="WZI3" i="40"/>
  <c r="WZJ3" i="40"/>
  <c r="WZK3" i="40"/>
  <c r="WZL3" i="40"/>
  <c r="WZM3" i="40"/>
  <c r="WZN3" i="40"/>
  <c r="WZO3" i="40"/>
  <c r="WZP3" i="40"/>
  <c r="WZQ3" i="40"/>
  <c r="WZR3" i="40"/>
  <c r="WZS3" i="40"/>
  <c r="WZT3" i="40"/>
  <c r="WZU3" i="40"/>
  <c r="WZV3" i="40"/>
  <c r="WZW3" i="40"/>
  <c r="WZX3" i="40"/>
  <c r="WZY3" i="40"/>
  <c r="WZZ3" i="40"/>
  <c r="XAA3" i="40"/>
  <c r="XAB3" i="40"/>
  <c r="XAC3" i="40"/>
  <c r="XAD3" i="40"/>
  <c r="XAE3" i="40"/>
  <c r="XAF3" i="40"/>
  <c r="XAG3" i="40"/>
  <c r="XAH3" i="40"/>
  <c r="XAI3" i="40"/>
  <c r="XAJ3" i="40"/>
  <c r="XAK3" i="40"/>
  <c r="XAL3" i="40"/>
  <c r="XAM3" i="40"/>
  <c r="XAN3" i="40"/>
  <c r="XAO3" i="40"/>
  <c r="XAP3" i="40"/>
  <c r="XAQ3" i="40"/>
  <c r="XAR3" i="40"/>
  <c r="XAS3" i="40"/>
  <c r="XAT3" i="40"/>
  <c r="XAU3" i="40"/>
  <c r="XAV3" i="40"/>
  <c r="XAW3" i="40"/>
  <c r="XAX3" i="40"/>
  <c r="XAY3" i="40"/>
  <c r="XAZ3" i="40"/>
  <c r="XBA3" i="40"/>
  <c r="XBB3" i="40"/>
  <c r="XBC3" i="40"/>
  <c r="XBD3" i="40"/>
  <c r="XBE3" i="40"/>
  <c r="XBF3" i="40"/>
  <c r="XBG3" i="40"/>
  <c r="XBH3" i="40"/>
  <c r="XBI3" i="40"/>
  <c r="XBJ3" i="40"/>
  <c r="XBK3" i="40"/>
  <c r="XBL3" i="40"/>
  <c r="XBM3" i="40"/>
  <c r="XBN3" i="40"/>
  <c r="XBO3" i="40"/>
  <c r="XBP3" i="40"/>
  <c r="XBQ3" i="40"/>
  <c r="XBR3" i="40"/>
  <c r="XBS3" i="40"/>
  <c r="XBT3" i="40"/>
  <c r="XBU3" i="40"/>
  <c r="XBV3" i="40"/>
  <c r="XBW3" i="40"/>
  <c r="XBX3" i="40"/>
  <c r="XBY3" i="40"/>
  <c r="XBZ3" i="40"/>
  <c r="XCA3" i="40"/>
  <c r="XCB3" i="40"/>
  <c r="XCC3" i="40"/>
  <c r="XCD3" i="40"/>
  <c r="XCE3" i="40"/>
  <c r="XCF3" i="40"/>
  <c r="XCG3" i="40"/>
  <c r="XCH3" i="40"/>
  <c r="XCI3" i="40"/>
  <c r="XCJ3" i="40"/>
  <c r="XCK3" i="40"/>
  <c r="XCL3" i="40"/>
  <c r="XCM3" i="40"/>
  <c r="XCN3" i="40"/>
  <c r="XCO3" i="40"/>
  <c r="XCP3" i="40"/>
  <c r="XCQ3" i="40"/>
  <c r="XCR3" i="40"/>
  <c r="XCS3" i="40"/>
  <c r="XCT3" i="40"/>
  <c r="XCU3" i="40"/>
  <c r="XCV3" i="40"/>
  <c r="XCW3" i="40"/>
  <c r="XCX3" i="40"/>
  <c r="XCY3" i="40"/>
  <c r="XCZ3" i="40"/>
  <c r="XDA3" i="40"/>
  <c r="XDB3" i="40"/>
  <c r="XDC3" i="40"/>
  <c r="XDD3" i="40"/>
  <c r="XDE3" i="40"/>
  <c r="XDF3" i="40"/>
  <c r="XDG3" i="40"/>
  <c r="XDH3" i="40"/>
  <c r="XDI3" i="40"/>
  <c r="XDJ3" i="40"/>
  <c r="XDK3" i="40"/>
  <c r="XDL3" i="40"/>
  <c r="XDM3" i="40"/>
  <c r="XDN3" i="40"/>
  <c r="XDO3" i="40"/>
  <c r="XDP3" i="40"/>
  <c r="XDQ3" i="40"/>
  <c r="XDR3" i="40"/>
  <c r="XDS3" i="40"/>
  <c r="XDT3" i="40"/>
  <c r="XDU3" i="40"/>
  <c r="XDV3" i="40"/>
  <c r="XDW3" i="40"/>
  <c r="XDX3" i="40"/>
  <c r="XDY3" i="40"/>
  <c r="XDZ3" i="40"/>
  <c r="XEA3" i="40"/>
  <c r="XEB3" i="40"/>
  <c r="XEC3" i="40"/>
  <c r="XED3" i="40"/>
  <c r="XEE3" i="40"/>
  <c r="XEF3" i="40"/>
  <c r="XEG3" i="40"/>
  <c r="XEH3" i="40"/>
  <c r="XEI3" i="40"/>
  <c r="XEJ3" i="40"/>
  <c r="XEK3" i="40"/>
  <c r="XEL3" i="40"/>
  <c r="XEM3" i="40"/>
  <c r="XEN3" i="40"/>
  <c r="XEO3" i="40"/>
  <c r="XEP3" i="40"/>
  <c r="XEQ3" i="40"/>
  <c r="XER3" i="40"/>
  <c r="XES3" i="40"/>
  <c r="XET3" i="40"/>
  <c r="XEU3" i="40"/>
  <c r="XEV3" i="40"/>
  <c r="XEW3" i="40"/>
  <c r="XEX3" i="40"/>
  <c r="XEY3" i="40"/>
  <c r="XEZ3" i="40"/>
  <c r="XFA3" i="40"/>
  <c r="XFB3" i="40"/>
  <c r="XFC3" i="40"/>
  <c r="XFD3" i="40"/>
  <c r="A4" i="40"/>
  <c r="B4" i="40"/>
  <c r="B5" i="40" s="1"/>
  <c r="C4" i="40"/>
  <c r="D4" i="40"/>
  <c r="E4" i="40"/>
  <c r="F4" i="40"/>
  <c r="G4" i="40"/>
  <c r="H4" i="40"/>
  <c r="I4" i="40"/>
  <c r="J4" i="40"/>
  <c r="K4" i="40"/>
  <c r="L4" i="40"/>
  <c r="M4" i="40"/>
  <c r="N4" i="40"/>
  <c r="O4" i="40"/>
  <c r="P4" i="40"/>
  <c r="Q4" i="40"/>
  <c r="R4" i="40"/>
  <c r="S4" i="40"/>
  <c r="T4" i="40"/>
  <c r="U4" i="40"/>
  <c r="V4" i="40"/>
  <c r="W4" i="40"/>
  <c r="X4" i="40"/>
  <c r="Y4" i="40"/>
  <c r="Z4" i="40"/>
  <c r="AA4" i="40"/>
  <c r="AB4" i="40"/>
  <c r="AC4" i="40"/>
  <c r="AD4" i="40"/>
  <c r="AE4" i="40"/>
  <c r="AF4" i="40"/>
  <c r="AG4" i="40"/>
  <c r="AH4" i="40"/>
  <c r="AI4" i="40"/>
  <c r="AJ4" i="40"/>
  <c r="AK4" i="40"/>
  <c r="FL4" i="40"/>
  <c r="FM4" i="40"/>
  <c r="FN4" i="40"/>
  <c r="FO4" i="40"/>
  <c r="FP4" i="40"/>
  <c r="FQ4" i="40"/>
  <c r="FR4" i="40"/>
  <c r="FS4" i="40"/>
  <c r="FT4" i="40"/>
  <c r="FU4" i="40"/>
  <c r="FV4" i="40"/>
  <c r="FW4" i="40"/>
  <c r="FX4" i="40"/>
  <c r="FY4" i="40"/>
  <c r="FZ4" i="40"/>
  <c r="GA4" i="40"/>
  <c r="GB4" i="40"/>
  <c r="GC4" i="40"/>
  <c r="GD4" i="40"/>
  <c r="GE4" i="40"/>
  <c r="GF4" i="40"/>
  <c r="GG4" i="40"/>
  <c r="GH4" i="40"/>
  <c r="GI4" i="40"/>
  <c r="GJ4" i="40"/>
  <c r="GK4" i="40"/>
  <c r="GL4" i="40"/>
  <c r="GM4" i="40"/>
  <c r="GN4" i="40"/>
  <c r="GO4" i="40"/>
  <c r="GP4" i="40"/>
  <c r="GQ4" i="40"/>
  <c r="GR4" i="40"/>
  <c r="GS4" i="40"/>
  <c r="GT4" i="40"/>
  <c r="GU4" i="40"/>
  <c r="GV4" i="40"/>
  <c r="GW4" i="40"/>
  <c r="GX4" i="40"/>
  <c r="GY4" i="40"/>
  <c r="GZ4" i="40"/>
  <c r="HA4" i="40"/>
  <c r="HB4" i="40"/>
  <c r="HC4" i="40"/>
  <c r="HD4" i="40"/>
  <c r="HE4" i="40"/>
  <c r="HF4" i="40"/>
  <c r="HG4" i="40"/>
  <c r="HH4" i="40"/>
  <c r="HI4" i="40"/>
  <c r="HJ4" i="40"/>
  <c r="HK4" i="40"/>
  <c r="HL4" i="40"/>
  <c r="HM4" i="40"/>
  <c r="HN4" i="40"/>
  <c r="HO4" i="40"/>
  <c r="HP4" i="40"/>
  <c r="HQ4" i="40"/>
  <c r="HR4" i="40"/>
  <c r="HS4" i="40"/>
  <c r="HT4" i="40"/>
  <c r="HU4" i="40"/>
  <c r="HV4" i="40"/>
  <c r="HW4" i="40"/>
  <c r="HX4" i="40"/>
  <c r="HY4" i="40"/>
  <c r="HZ4" i="40"/>
  <c r="IA4" i="40"/>
  <c r="IB4" i="40"/>
  <c r="IC4" i="40"/>
  <c r="ID4" i="40"/>
  <c r="IE4" i="40"/>
  <c r="IF4" i="40"/>
  <c r="IG4" i="40"/>
  <c r="IH4" i="40"/>
  <c r="II4" i="40"/>
  <c r="IJ4" i="40"/>
  <c r="IK4" i="40"/>
  <c r="IL4" i="40"/>
  <c r="IM4" i="40"/>
  <c r="IN4" i="40"/>
  <c r="IO4" i="40"/>
  <c r="IP4" i="40"/>
  <c r="IQ4" i="40"/>
  <c r="IR4" i="40"/>
  <c r="IS4" i="40"/>
  <c r="IT4" i="40"/>
  <c r="IU4" i="40"/>
  <c r="IV4" i="40"/>
  <c r="IW4" i="40"/>
  <c r="IX4" i="40"/>
  <c r="IY4" i="40"/>
  <c r="IZ4" i="40"/>
  <c r="JA4" i="40"/>
  <c r="JB4" i="40"/>
  <c r="JC4" i="40"/>
  <c r="JD4" i="40"/>
  <c r="JE4" i="40"/>
  <c r="JF4" i="40"/>
  <c r="JG4" i="40"/>
  <c r="JH4" i="40"/>
  <c r="JI4" i="40"/>
  <c r="JJ4" i="40"/>
  <c r="JK4" i="40"/>
  <c r="JL4" i="40"/>
  <c r="JM4" i="40"/>
  <c r="JN4" i="40"/>
  <c r="JO4" i="40"/>
  <c r="JP4" i="40"/>
  <c r="JQ4" i="40"/>
  <c r="JR4" i="40"/>
  <c r="JS4" i="40"/>
  <c r="JT4" i="40"/>
  <c r="JU4" i="40"/>
  <c r="JV4" i="40"/>
  <c r="JW4" i="40"/>
  <c r="JX4" i="40"/>
  <c r="JY4" i="40"/>
  <c r="JZ4" i="40"/>
  <c r="KA4" i="40"/>
  <c r="KB4" i="40"/>
  <c r="KC4" i="40"/>
  <c r="KD4" i="40"/>
  <c r="KE4" i="40"/>
  <c r="KF4" i="40"/>
  <c r="KG4" i="40"/>
  <c r="KH4" i="40"/>
  <c r="KI4" i="40"/>
  <c r="KJ4" i="40"/>
  <c r="KK4" i="40"/>
  <c r="KL4" i="40"/>
  <c r="KM4" i="40"/>
  <c r="KN4" i="40"/>
  <c r="KO4" i="40"/>
  <c r="KP4" i="40"/>
  <c r="KQ4" i="40"/>
  <c r="KR4" i="40"/>
  <c r="KS4" i="40"/>
  <c r="KT4" i="40"/>
  <c r="KU4" i="40"/>
  <c r="KV4" i="40"/>
  <c r="KW4" i="40"/>
  <c r="KX4" i="40"/>
  <c r="KY4" i="40"/>
  <c r="KZ4" i="40"/>
  <c r="LA4" i="40"/>
  <c r="LB4" i="40"/>
  <c r="LC4" i="40"/>
  <c r="LD4" i="40"/>
  <c r="LE4" i="40"/>
  <c r="LF4" i="40"/>
  <c r="LG4" i="40"/>
  <c r="LH4" i="40"/>
  <c r="LI4" i="40"/>
  <c r="LJ4" i="40"/>
  <c r="LK4" i="40"/>
  <c r="LL4" i="40"/>
  <c r="LM4" i="40"/>
  <c r="LN4" i="40"/>
  <c r="LO4" i="40"/>
  <c r="LP4" i="40"/>
  <c r="LQ4" i="40"/>
  <c r="LR4" i="40"/>
  <c r="LS4" i="40"/>
  <c r="LT4" i="40"/>
  <c r="LU4" i="40"/>
  <c r="LV4" i="40"/>
  <c r="LW4" i="40"/>
  <c r="LX4" i="40"/>
  <c r="LY4" i="40"/>
  <c r="LZ4" i="40"/>
  <c r="MA4" i="40"/>
  <c r="MB4" i="40"/>
  <c r="MC4" i="40"/>
  <c r="MD4" i="40"/>
  <c r="ME4" i="40"/>
  <c r="MF4" i="40"/>
  <c r="MG4" i="40"/>
  <c r="MH4" i="40"/>
  <c r="MI4" i="40"/>
  <c r="MJ4" i="40"/>
  <c r="MK4" i="40"/>
  <c r="ML4" i="40"/>
  <c r="MM4" i="40"/>
  <c r="MN4" i="40"/>
  <c r="MO4" i="40"/>
  <c r="MP4" i="40"/>
  <c r="MQ4" i="40"/>
  <c r="MR4" i="40"/>
  <c r="MS4" i="40"/>
  <c r="MT4" i="40"/>
  <c r="MU4" i="40"/>
  <c r="MV4" i="40"/>
  <c r="MW4" i="40"/>
  <c r="MX4" i="40"/>
  <c r="MY4" i="40"/>
  <c r="MZ4" i="40"/>
  <c r="NA4" i="40"/>
  <c r="NB4" i="40"/>
  <c r="NC4" i="40"/>
  <c r="ND4" i="40"/>
  <c r="NE4" i="40"/>
  <c r="NF4" i="40"/>
  <c r="NG4" i="40"/>
  <c r="NH4" i="40"/>
  <c r="NI4" i="40"/>
  <c r="NJ4" i="40"/>
  <c r="NK4" i="40"/>
  <c r="NL4" i="40"/>
  <c r="NM4" i="40"/>
  <c r="NN4" i="40"/>
  <c r="NO4" i="40"/>
  <c r="NP4" i="40"/>
  <c r="NQ4" i="40"/>
  <c r="NR4" i="40"/>
  <c r="NS4" i="40"/>
  <c r="NT4" i="40"/>
  <c r="NU4" i="40"/>
  <c r="NV4" i="40"/>
  <c r="NW4" i="40"/>
  <c r="NX4" i="40"/>
  <c r="NY4" i="40"/>
  <c r="NZ4" i="40"/>
  <c r="OA4" i="40"/>
  <c r="OB4" i="40"/>
  <c r="OC4" i="40"/>
  <c r="OD4" i="40"/>
  <c r="OE4" i="40"/>
  <c r="OF4" i="40"/>
  <c r="OG4" i="40"/>
  <c r="OH4" i="40"/>
  <c r="OI4" i="40"/>
  <c r="OJ4" i="40"/>
  <c r="OK4" i="40"/>
  <c r="OL4" i="40"/>
  <c r="OM4" i="40"/>
  <c r="ON4" i="40"/>
  <c r="OO4" i="40"/>
  <c r="OP4" i="40"/>
  <c r="OQ4" i="40"/>
  <c r="OR4" i="40"/>
  <c r="OS4" i="40"/>
  <c r="OT4" i="40"/>
  <c r="OU4" i="40"/>
  <c r="OV4" i="40"/>
  <c r="OW4" i="40"/>
  <c r="OX4" i="40"/>
  <c r="OY4" i="40"/>
  <c r="OZ4" i="40"/>
  <c r="PA4" i="40"/>
  <c r="PB4" i="40"/>
  <c r="PC4" i="40"/>
  <c r="PD4" i="40"/>
  <c r="PE4" i="40"/>
  <c r="PF4" i="40"/>
  <c r="PG4" i="40"/>
  <c r="PH4" i="40"/>
  <c r="PI4" i="40"/>
  <c r="PJ4" i="40"/>
  <c r="PK4" i="40"/>
  <c r="PL4" i="40"/>
  <c r="PM4" i="40"/>
  <c r="PN4" i="40"/>
  <c r="PO4" i="40"/>
  <c r="PP4" i="40"/>
  <c r="PQ4" i="40"/>
  <c r="PR4" i="40"/>
  <c r="PS4" i="40"/>
  <c r="PT4" i="40"/>
  <c r="PU4" i="40"/>
  <c r="PV4" i="40"/>
  <c r="PW4" i="40"/>
  <c r="PX4" i="40"/>
  <c r="PY4" i="40"/>
  <c r="PZ4" i="40"/>
  <c r="QA4" i="40"/>
  <c r="QB4" i="40"/>
  <c r="QC4" i="40"/>
  <c r="QD4" i="40"/>
  <c r="QE4" i="40"/>
  <c r="QF4" i="40"/>
  <c r="QG4" i="40"/>
  <c r="QH4" i="40"/>
  <c r="QI4" i="40"/>
  <c r="QJ4" i="40"/>
  <c r="QK4" i="40"/>
  <c r="QL4" i="40"/>
  <c r="QM4" i="40"/>
  <c r="QN4" i="40"/>
  <c r="QO4" i="40"/>
  <c r="QP4" i="40"/>
  <c r="QQ4" i="40"/>
  <c r="QR4" i="40"/>
  <c r="QS4" i="40"/>
  <c r="QT4" i="40"/>
  <c r="QU4" i="40"/>
  <c r="QV4" i="40"/>
  <c r="QW4" i="40"/>
  <c r="QX4" i="40"/>
  <c r="QY4" i="40"/>
  <c r="QZ4" i="40"/>
  <c r="RA4" i="40"/>
  <c r="RB4" i="40"/>
  <c r="RC4" i="40"/>
  <c r="RD4" i="40"/>
  <c r="RE4" i="40"/>
  <c r="RF4" i="40"/>
  <c r="RG4" i="40"/>
  <c r="RH4" i="40"/>
  <c r="RI4" i="40"/>
  <c r="RJ4" i="40"/>
  <c r="RK4" i="40"/>
  <c r="RL4" i="40"/>
  <c r="RM4" i="40"/>
  <c r="RN4" i="40"/>
  <c r="RO4" i="40"/>
  <c r="RP4" i="40"/>
  <c r="RQ4" i="40"/>
  <c r="RR4" i="40"/>
  <c r="RS4" i="40"/>
  <c r="RT4" i="40"/>
  <c r="RU4" i="40"/>
  <c r="RV4" i="40"/>
  <c r="RW4" i="40"/>
  <c r="RX4" i="40"/>
  <c r="RY4" i="40"/>
  <c r="RZ4" i="40"/>
  <c r="SA4" i="40"/>
  <c r="SB4" i="40"/>
  <c r="SC4" i="40"/>
  <c r="SD4" i="40"/>
  <c r="SE4" i="40"/>
  <c r="SF4" i="40"/>
  <c r="SG4" i="40"/>
  <c r="SH4" i="40"/>
  <c r="SI4" i="40"/>
  <c r="SJ4" i="40"/>
  <c r="SK4" i="40"/>
  <c r="SL4" i="40"/>
  <c r="SM4" i="40"/>
  <c r="SN4" i="40"/>
  <c r="SO4" i="40"/>
  <c r="SP4" i="40"/>
  <c r="SQ4" i="40"/>
  <c r="SR4" i="40"/>
  <c r="SS4" i="40"/>
  <c r="ST4" i="40"/>
  <c r="SU4" i="40"/>
  <c r="SV4" i="40"/>
  <c r="SW4" i="40"/>
  <c r="SX4" i="40"/>
  <c r="SY4" i="40"/>
  <c r="SZ4" i="40"/>
  <c r="TA4" i="40"/>
  <c r="TB4" i="40"/>
  <c r="TC4" i="40"/>
  <c r="TD4" i="40"/>
  <c r="TE4" i="40"/>
  <c r="TF4" i="40"/>
  <c r="TG4" i="40"/>
  <c r="TH4" i="40"/>
  <c r="TI4" i="40"/>
  <c r="TJ4" i="40"/>
  <c r="TK4" i="40"/>
  <c r="TL4" i="40"/>
  <c r="TM4" i="40"/>
  <c r="TN4" i="40"/>
  <c r="TO4" i="40"/>
  <c r="TP4" i="40"/>
  <c r="TQ4" i="40"/>
  <c r="TR4" i="40"/>
  <c r="TS4" i="40"/>
  <c r="TT4" i="40"/>
  <c r="TU4" i="40"/>
  <c r="TV4" i="40"/>
  <c r="TW4" i="40"/>
  <c r="TX4" i="40"/>
  <c r="TY4" i="40"/>
  <c r="TZ4" i="40"/>
  <c r="UA4" i="40"/>
  <c r="UB4" i="40"/>
  <c r="UC4" i="40"/>
  <c r="UD4" i="40"/>
  <c r="UE4" i="40"/>
  <c r="UF4" i="40"/>
  <c r="UG4" i="40"/>
  <c r="UH4" i="40"/>
  <c r="UI4" i="40"/>
  <c r="UJ4" i="40"/>
  <c r="UK4" i="40"/>
  <c r="UL4" i="40"/>
  <c r="UM4" i="40"/>
  <c r="UN4" i="40"/>
  <c r="UO4" i="40"/>
  <c r="UP4" i="40"/>
  <c r="UQ4" i="40"/>
  <c r="UR4" i="40"/>
  <c r="US4" i="40"/>
  <c r="UT4" i="40"/>
  <c r="UU4" i="40"/>
  <c r="UV4" i="40"/>
  <c r="UW4" i="40"/>
  <c r="UX4" i="40"/>
  <c r="UY4" i="40"/>
  <c r="UZ4" i="40"/>
  <c r="VA4" i="40"/>
  <c r="VB4" i="40"/>
  <c r="VC4" i="40"/>
  <c r="VD4" i="40"/>
  <c r="VE4" i="40"/>
  <c r="VF4" i="40"/>
  <c r="VG4" i="40"/>
  <c r="VH4" i="40"/>
  <c r="VI4" i="40"/>
  <c r="VJ4" i="40"/>
  <c r="VK4" i="40"/>
  <c r="VL4" i="40"/>
  <c r="VM4" i="40"/>
  <c r="VN4" i="40"/>
  <c r="VO4" i="40"/>
  <c r="VP4" i="40"/>
  <c r="VQ4" i="40"/>
  <c r="VR4" i="40"/>
  <c r="VS4" i="40"/>
  <c r="VT4" i="40"/>
  <c r="VU4" i="40"/>
  <c r="VV4" i="40"/>
  <c r="VW4" i="40"/>
  <c r="VX4" i="40"/>
  <c r="VY4" i="40"/>
  <c r="VZ4" i="40"/>
  <c r="WA4" i="40"/>
  <c r="WB4" i="40"/>
  <c r="WC4" i="40"/>
  <c r="WD4" i="40"/>
  <c r="WE4" i="40"/>
  <c r="WF4" i="40"/>
  <c r="WG4" i="40"/>
  <c r="WH4" i="40"/>
  <c r="WI4" i="40"/>
  <c r="WJ4" i="40"/>
  <c r="WK4" i="40"/>
  <c r="WL4" i="40"/>
  <c r="WM4" i="40"/>
  <c r="WN4" i="40"/>
  <c r="WO4" i="40"/>
  <c r="WP4" i="40"/>
  <c r="WQ4" i="40"/>
  <c r="WR4" i="40"/>
  <c r="WS4" i="40"/>
  <c r="WT4" i="40"/>
  <c r="WU4" i="40"/>
  <c r="WV4" i="40"/>
  <c r="WW4" i="40"/>
  <c r="WX4" i="40"/>
  <c r="WY4" i="40"/>
  <c r="WZ4" i="40"/>
  <c r="XA4" i="40"/>
  <c r="XB4" i="40"/>
  <c r="XC4" i="40"/>
  <c r="XD4" i="40"/>
  <c r="XE4" i="40"/>
  <c r="XF4" i="40"/>
  <c r="XG4" i="40"/>
  <c r="XH4" i="40"/>
  <c r="XI4" i="40"/>
  <c r="XJ4" i="40"/>
  <c r="XK4" i="40"/>
  <c r="XL4" i="40"/>
  <c r="XM4" i="40"/>
  <c r="XN4" i="40"/>
  <c r="XO4" i="40"/>
  <c r="XP4" i="40"/>
  <c r="XQ4" i="40"/>
  <c r="XR4" i="40"/>
  <c r="XS4" i="40"/>
  <c r="XT4" i="40"/>
  <c r="XU4" i="40"/>
  <c r="XV4" i="40"/>
  <c r="XW4" i="40"/>
  <c r="XX4" i="40"/>
  <c r="XY4" i="40"/>
  <c r="XZ4" i="40"/>
  <c r="YA4" i="40"/>
  <c r="YB4" i="40"/>
  <c r="YC4" i="40"/>
  <c r="YD4" i="40"/>
  <c r="YE4" i="40"/>
  <c r="YF4" i="40"/>
  <c r="YG4" i="40"/>
  <c r="YH4" i="40"/>
  <c r="YI4" i="40"/>
  <c r="YJ4" i="40"/>
  <c r="YK4" i="40"/>
  <c r="YL4" i="40"/>
  <c r="YM4" i="40"/>
  <c r="YN4" i="40"/>
  <c r="YO4" i="40"/>
  <c r="YP4" i="40"/>
  <c r="YQ4" i="40"/>
  <c r="YR4" i="40"/>
  <c r="YS4" i="40"/>
  <c r="YT4" i="40"/>
  <c r="YU4" i="40"/>
  <c r="YV4" i="40"/>
  <c r="YW4" i="40"/>
  <c r="YX4" i="40"/>
  <c r="YY4" i="40"/>
  <c r="YZ4" i="40"/>
  <c r="ZA4" i="40"/>
  <c r="ZB4" i="40"/>
  <c r="ZC4" i="40"/>
  <c r="ZD4" i="40"/>
  <c r="ZE4" i="40"/>
  <c r="ZF4" i="40"/>
  <c r="ZG4" i="40"/>
  <c r="ZH4" i="40"/>
  <c r="ZI4" i="40"/>
  <c r="ZJ4" i="40"/>
  <c r="ZK4" i="40"/>
  <c r="ZL4" i="40"/>
  <c r="ZM4" i="40"/>
  <c r="ZN4" i="40"/>
  <c r="ZO4" i="40"/>
  <c r="ZP4" i="40"/>
  <c r="ZQ4" i="40"/>
  <c r="ZR4" i="40"/>
  <c r="ZS4" i="40"/>
  <c r="ZT4" i="40"/>
  <c r="ZU4" i="40"/>
  <c r="ZV4" i="40"/>
  <c r="ZW4" i="40"/>
  <c r="ZX4" i="40"/>
  <c r="ZY4" i="40"/>
  <c r="ZZ4" i="40"/>
  <c r="AAA4" i="40"/>
  <c r="AAB4" i="40"/>
  <c r="AAC4" i="40"/>
  <c r="AAD4" i="40"/>
  <c r="AAE4" i="40"/>
  <c r="AAF4" i="40"/>
  <c r="AAG4" i="40"/>
  <c r="AAH4" i="40"/>
  <c r="AAI4" i="40"/>
  <c r="AAJ4" i="40"/>
  <c r="AAK4" i="40"/>
  <c r="AAL4" i="40"/>
  <c r="AAM4" i="40"/>
  <c r="AAN4" i="40"/>
  <c r="AAO4" i="40"/>
  <c r="AAP4" i="40"/>
  <c r="AAQ4" i="40"/>
  <c r="AAR4" i="40"/>
  <c r="AAS4" i="40"/>
  <c r="AAT4" i="40"/>
  <c r="AAU4" i="40"/>
  <c r="AAV4" i="40"/>
  <c r="AAW4" i="40"/>
  <c r="AAX4" i="40"/>
  <c r="AAY4" i="40"/>
  <c r="AAZ4" i="40"/>
  <c r="ABA4" i="40"/>
  <c r="ABB4" i="40"/>
  <c r="ABC4" i="40"/>
  <c r="ABD4" i="40"/>
  <c r="ABE4" i="40"/>
  <c r="ABF4" i="40"/>
  <c r="ABG4" i="40"/>
  <c r="ABH4" i="40"/>
  <c r="ABI4" i="40"/>
  <c r="ABJ4" i="40"/>
  <c r="ABK4" i="40"/>
  <c r="ABL4" i="40"/>
  <c r="ABM4" i="40"/>
  <c r="ABN4" i="40"/>
  <c r="ABO4" i="40"/>
  <c r="ABP4" i="40"/>
  <c r="ABQ4" i="40"/>
  <c r="ABR4" i="40"/>
  <c r="ABS4" i="40"/>
  <c r="ABT4" i="40"/>
  <c r="ABU4" i="40"/>
  <c r="ABV4" i="40"/>
  <c r="ABW4" i="40"/>
  <c r="ABX4" i="40"/>
  <c r="ABY4" i="40"/>
  <c r="ABZ4" i="40"/>
  <c r="ACA4" i="40"/>
  <c r="ACB4" i="40"/>
  <c r="ACC4" i="40"/>
  <c r="ACD4" i="40"/>
  <c r="ACE4" i="40"/>
  <c r="ACF4" i="40"/>
  <c r="ACG4" i="40"/>
  <c r="ACH4" i="40"/>
  <c r="ACI4" i="40"/>
  <c r="ACJ4" i="40"/>
  <c r="ACK4" i="40"/>
  <c r="ACL4" i="40"/>
  <c r="ACM4" i="40"/>
  <c r="ACN4" i="40"/>
  <c r="ACO4" i="40"/>
  <c r="ACP4" i="40"/>
  <c r="ACQ4" i="40"/>
  <c r="ACR4" i="40"/>
  <c r="ACS4" i="40"/>
  <c r="ACT4" i="40"/>
  <c r="ACU4" i="40"/>
  <c r="ACV4" i="40"/>
  <c r="ACW4" i="40"/>
  <c r="ACX4" i="40"/>
  <c r="ACY4" i="40"/>
  <c r="ACZ4" i="40"/>
  <c r="ADA4" i="40"/>
  <c r="ADB4" i="40"/>
  <c r="ADC4" i="40"/>
  <c r="ADD4" i="40"/>
  <c r="ADE4" i="40"/>
  <c r="ADF4" i="40"/>
  <c r="ADG4" i="40"/>
  <c r="ADH4" i="40"/>
  <c r="ADI4" i="40"/>
  <c r="ADJ4" i="40"/>
  <c r="ADK4" i="40"/>
  <c r="ADL4" i="40"/>
  <c r="ADM4" i="40"/>
  <c r="ADN4" i="40"/>
  <c r="ADO4" i="40"/>
  <c r="ADP4" i="40"/>
  <c r="ADQ4" i="40"/>
  <c r="ADR4" i="40"/>
  <c r="ADS4" i="40"/>
  <c r="ADT4" i="40"/>
  <c r="ADU4" i="40"/>
  <c r="ADV4" i="40"/>
  <c r="ADW4" i="40"/>
  <c r="ADX4" i="40"/>
  <c r="ADY4" i="40"/>
  <c r="ADZ4" i="40"/>
  <c r="AEA4" i="40"/>
  <c r="AEB4" i="40"/>
  <c r="AEC4" i="40"/>
  <c r="AED4" i="40"/>
  <c r="AEE4" i="40"/>
  <c r="AEF4" i="40"/>
  <c r="AEG4" i="40"/>
  <c r="AEH4" i="40"/>
  <c r="AEI4" i="40"/>
  <c r="AEJ4" i="40"/>
  <c r="AEK4" i="40"/>
  <c r="AEL4" i="40"/>
  <c r="AEM4" i="40"/>
  <c r="AEN4" i="40"/>
  <c r="AEO4" i="40"/>
  <c r="AEP4" i="40"/>
  <c r="AEQ4" i="40"/>
  <c r="AER4" i="40"/>
  <c r="AES4" i="40"/>
  <c r="AET4" i="40"/>
  <c r="AEU4" i="40"/>
  <c r="AEV4" i="40"/>
  <c r="AEW4" i="40"/>
  <c r="AEX4" i="40"/>
  <c r="AEY4" i="40"/>
  <c r="AEZ4" i="40"/>
  <c r="AFA4" i="40"/>
  <c r="AFB4" i="40"/>
  <c r="AFC4" i="40"/>
  <c r="AFD4" i="40"/>
  <c r="AFE4" i="40"/>
  <c r="AFF4" i="40"/>
  <c r="AFG4" i="40"/>
  <c r="AFH4" i="40"/>
  <c r="AFI4" i="40"/>
  <c r="AFJ4" i="40"/>
  <c r="AFK4" i="40"/>
  <c r="AFL4" i="40"/>
  <c r="AFM4" i="40"/>
  <c r="AFN4" i="40"/>
  <c r="AFO4" i="40"/>
  <c r="AFP4" i="40"/>
  <c r="AFQ4" i="40"/>
  <c r="AFR4" i="40"/>
  <c r="AFS4" i="40"/>
  <c r="AFT4" i="40"/>
  <c r="AFU4" i="40"/>
  <c r="AFV4" i="40"/>
  <c r="AFW4" i="40"/>
  <c r="AFX4" i="40"/>
  <c r="AFY4" i="40"/>
  <c r="AFZ4" i="40"/>
  <c r="AGA4" i="40"/>
  <c r="AGB4" i="40"/>
  <c r="AGC4" i="40"/>
  <c r="AGD4" i="40"/>
  <c r="AGE4" i="40"/>
  <c r="AGF4" i="40"/>
  <c r="AGG4" i="40"/>
  <c r="AGH4" i="40"/>
  <c r="AGI4" i="40"/>
  <c r="AGJ4" i="40"/>
  <c r="AGK4" i="40"/>
  <c r="AGL4" i="40"/>
  <c r="AGM4" i="40"/>
  <c r="AGN4" i="40"/>
  <c r="AGO4" i="40"/>
  <c r="AGP4" i="40"/>
  <c r="AGQ4" i="40"/>
  <c r="AGR4" i="40"/>
  <c r="AGS4" i="40"/>
  <c r="AGT4" i="40"/>
  <c r="AGU4" i="40"/>
  <c r="AGV4" i="40"/>
  <c r="AGW4" i="40"/>
  <c r="AGX4" i="40"/>
  <c r="AGY4" i="40"/>
  <c r="AGZ4" i="40"/>
  <c r="AHA4" i="40"/>
  <c r="AHB4" i="40"/>
  <c r="AHC4" i="40"/>
  <c r="AHD4" i="40"/>
  <c r="AHE4" i="40"/>
  <c r="AHF4" i="40"/>
  <c r="AHG4" i="40"/>
  <c r="AHH4" i="40"/>
  <c r="AHI4" i="40"/>
  <c r="AHJ4" i="40"/>
  <c r="AHK4" i="40"/>
  <c r="AHL4" i="40"/>
  <c r="AHM4" i="40"/>
  <c r="AHN4" i="40"/>
  <c r="AHO4" i="40"/>
  <c r="AHP4" i="40"/>
  <c r="AHQ4" i="40"/>
  <c r="AHR4" i="40"/>
  <c r="AHS4" i="40"/>
  <c r="AHT4" i="40"/>
  <c r="AHU4" i="40"/>
  <c r="AHV4" i="40"/>
  <c r="AHW4" i="40"/>
  <c r="AHX4" i="40"/>
  <c r="AHY4" i="40"/>
  <c r="AHZ4" i="40"/>
  <c r="AIA4" i="40"/>
  <c r="AIB4" i="40"/>
  <c r="AIC4" i="40"/>
  <c r="AID4" i="40"/>
  <c r="AIE4" i="40"/>
  <c r="AIF4" i="40"/>
  <c r="AIG4" i="40"/>
  <c r="AIH4" i="40"/>
  <c r="AII4" i="40"/>
  <c r="AIJ4" i="40"/>
  <c r="AIK4" i="40"/>
  <c r="AIL4" i="40"/>
  <c r="AIM4" i="40"/>
  <c r="AIN4" i="40"/>
  <c r="AIO4" i="40"/>
  <c r="AIP4" i="40"/>
  <c r="AIQ4" i="40"/>
  <c r="AIR4" i="40"/>
  <c r="AIS4" i="40"/>
  <c r="AIT4" i="40"/>
  <c r="AIU4" i="40"/>
  <c r="AIV4" i="40"/>
  <c r="AIW4" i="40"/>
  <c r="AIX4" i="40"/>
  <c r="AIY4" i="40"/>
  <c r="AIZ4" i="40"/>
  <c r="AJA4" i="40"/>
  <c r="AJB4" i="40"/>
  <c r="AJC4" i="40"/>
  <c r="AJD4" i="40"/>
  <c r="AJE4" i="40"/>
  <c r="AJF4" i="40"/>
  <c r="AJG4" i="40"/>
  <c r="AJH4" i="40"/>
  <c r="AJI4" i="40"/>
  <c r="AJJ4" i="40"/>
  <c r="AJK4" i="40"/>
  <c r="AJL4" i="40"/>
  <c r="AJM4" i="40"/>
  <c r="AJN4" i="40"/>
  <c r="AJO4" i="40"/>
  <c r="AJP4" i="40"/>
  <c r="AJQ4" i="40"/>
  <c r="AJR4" i="40"/>
  <c r="AJS4" i="40"/>
  <c r="AJT4" i="40"/>
  <c r="AJU4" i="40"/>
  <c r="AJV4" i="40"/>
  <c r="AJW4" i="40"/>
  <c r="AJX4" i="40"/>
  <c r="AJY4" i="40"/>
  <c r="AJZ4" i="40"/>
  <c r="AKA4" i="40"/>
  <c r="AKB4" i="40"/>
  <c r="AKC4" i="40"/>
  <c r="AKD4" i="40"/>
  <c r="AKE4" i="40"/>
  <c r="AKF4" i="40"/>
  <c r="AKG4" i="40"/>
  <c r="AKH4" i="40"/>
  <c r="AKI4" i="40"/>
  <c r="AKJ4" i="40"/>
  <c r="AKK4" i="40"/>
  <c r="AKL4" i="40"/>
  <c r="AKM4" i="40"/>
  <c r="AKN4" i="40"/>
  <c r="AKO4" i="40"/>
  <c r="AKP4" i="40"/>
  <c r="AKQ4" i="40"/>
  <c r="AKR4" i="40"/>
  <c r="AKS4" i="40"/>
  <c r="AKT4" i="40"/>
  <c r="AKU4" i="40"/>
  <c r="AKV4" i="40"/>
  <c r="AKW4" i="40"/>
  <c r="AKX4" i="40"/>
  <c r="AKY4" i="40"/>
  <c r="AKZ4" i="40"/>
  <c r="ALA4" i="40"/>
  <c r="ALB4" i="40"/>
  <c r="ALC4" i="40"/>
  <c r="ALD4" i="40"/>
  <c r="ALE4" i="40"/>
  <c r="ALF4" i="40"/>
  <c r="ALG4" i="40"/>
  <c r="ALH4" i="40"/>
  <c r="ALI4" i="40"/>
  <c r="ALJ4" i="40"/>
  <c r="ALK4" i="40"/>
  <c r="ALL4" i="40"/>
  <c r="ALM4" i="40"/>
  <c r="ALN4" i="40"/>
  <c r="ALO4" i="40"/>
  <c r="ALP4" i="40"/>
  <c r="ALQ4" i="40"/>
  <c r="ALR4" i="40"/>
  <c r="ALS4" i="40"/>
  <c r="ALT4" i="40"/>
  <c r="ALU4" i="40"/>
  <c r="ALV4" i="40"/>
  <c r="ALW4" i="40"/>
  <c r="ALX4" i="40"/>
  <c r="ALY4" i="40"/>
  <c r="ALZ4" i="40"/>
  <c r="AMA4" i="40"/>
  <c r="AMB4" i="40"/>
  <c r="AMC4" i="40"/>
  <c r="AMD4" i="40"/>
  <c r="AME4" i="40"/>
  <c r="AMF4" i="40"/>
  <c r="AMG4" i="40"/>
  <c r="AMH4" i="40"/>
  <c r="AMI4" i="40"/>
  <c r="AMJ4" i="40"/>
  <c r="AMK4" i="40"/>
  <c r="AML4" i="40"/>
  <c r="AMM4" i="40"/>
  <c r="AMN4" i="40"/>
  <c r="AMO4" i="40"/>
  <c r="AMP4" i="40"/>
  <c r="AMQ4" i="40"/>
  <c r="AMR4" i="40"/>
  <c r="AMS4" i="40"/>
  <c r="AMT4" i="40"/>
  <c r="AMU4" i="40"/>
  <c r="AMV4" i="40"/>
  <c r="AMW4" i="40"/>
  <c r="AMX4" i="40"/>
  <c r="AMY4" i="40"/>
  <c r="AMZ4" i="40"/>
  <c r="ANA4" i="40"/>
  <c r="ANB4" i="40"/>
  <c r="ANC4" i="40"/>
  <c r="AND4" i="40"/>
  <c r="ANE4" i="40"/>
  <c r="ANF4" i="40"/>
  <c r="ANG4" i="40"/>
  <c r="ANH4" i="40"/>
  <c r="ANI4" i="40"/>
  <c r="ANJ4" i="40"/>
  <c r="ANK4" i="40"/>
  <c r="ANL4" i="40"/>
  <c r="ANM4" i="40"/>
  <c r="ANN4" i="40"/>
  <c r="ANO4" i="40"/>
  <c r="ANP4" i="40"/>
  <c r="ANQ4" i="40"/>
  <c r="ANR4" i="40"/>
  <c r="ANS4" i="40"/>
  <c r="ANT4" i="40"/>
  <c r="ANU4" i="40"/>
  <c r="ANV4" i="40"/>
  <c r="ANW4" i="40"/>
  <c r="ANX4" i="40"/>
  <c r="ANY4" i="40"/>
  <c r="ANZ4" i="40"/>
  <c r="AOA4" i="40"/>
  <c r="AOB4" i="40"/>
  <c r="AOC4" i="40"/>
  <c r="AOD4" i="40"/>
  <c r="AOE4" i="40"/>
  <c r="AOF4" i="40"/>
  <c r="AOG4" i="40"/>
  <c r="AOH4" i="40"/>
  <c r="AOI4" i="40"/>
  <c r="AOJ4" i="40"/>
  <c r="AOK4" i="40"/>
  <c r="AOL4" i="40"/>
  <c r="AOM4" i="40"/>
  <c r="AON4" i="40"/>
  <c r="AOO4" i="40"/>
  <c r="AOP4" i="40"/>
  <c r="AOQ4" i="40"/>
  <c r="AOR4" i="40"/>
  <c r="AOS4" i="40"/>
  <c r="AOT4" i="40"/>
  <c r="AOU4" i="40"/>
  <c r="AOV4" i="40"/>
  <c r="AOW4" i="40"/>
  <c r="AOX4" i="40"/>
  <c r="AOY4" i="40"/>
  <c r="AOZ4" i="40"/>
  <c r="APA4" i="40"/>
  <c r="APB4" i="40"/>
  <c r="APC4" i="40"/>
  <c r="APD4" i="40"/>
  <c r="APE4" i="40"/>
  <c r="APF4" i="40"/>
  <c r="APG4" i="40"/>
  <c r="APH4" i="40"/>
  <c r="API4" i="40"/>
  <c r="APJ4" i="40"/>
  <c r="APK4" i="40"/>
  <c r="APL4" i="40"/>
  <c r="APM4" i="40"/>
  <c r="APN4" i="40"/>
  <c r="APO4" i="40"/>
  <c r="APP4" i="40"/>
  <c r="APQ4" i="40"/>
  <c r="APR4" i="40"/>
  <c r="APS4" i="40"/>
  <c r="APT4" i="40"/>
  <c r="APU4" i="40"/>
  <c r="APV4" i="40"/>
  <c r="APW4" i="40"/>
  <c r="APX4" i="40"/>
  <c r="APY4" i="40"/>
  <c r="APZ4" i="40"/>
  <c r="AQA4" i="40"/>
  <c r="AQB4" i="40"/>
  <c r="AQC4" i="40"/>
  <c r="AQD4" i="40"/>
  <c r="AQE4" i="40"/>
  <c r="AQF4" i="40"/>
  <c r="AQG4" i="40"/>
  <c r="AQH4" i="40"/>
  <c r="AQI4" i="40"/>
  <c r="AQJ4" i="40"/>
  <c r="AQK4" i="40"/>
  <c r="AQL4" i="40"/>
  <c r="AQM4" i="40"/>
  <c r="AQN4" i="40"/>
  <c r="AQO4" i="40"/>
  <c r="AQP4" i="40"/>
  <c r="AQQ4" i="40"/>
  <c r="AQR4" i="40"/>
  <c r="AQS4" i="40"/>
  <c r="AQT4" i="40"/>
  <c r="AQU4" i="40"/>
  <c r="AQV4" i="40"/>
  <c r="AQW4" i="40"/>
  <c r="AQX4" i="40"/>
  <c r="AQY4" i="40"/>
  <c r="AQZ4" i="40"/>
  <c r="ARA4" i="40"/>
  <c r="ARB4" i="40"/>
  <c r="ARC4" i="40"/>
  <c r="ARD4" i="40"/>
  <c r="ARE4" i="40"/>
  <c r="ARF4" i="40"/>
  <c r="ARG4" i="40"/>
  <c r="ARH4" i="40"/>
  <c r="ARI4" i="40"/>
  <c r="ARJ4" i="40"/>
  <c r="ARK4" i="40"/>
  <c r="ARL4" i="40"/>
  <c r="ARM4" i="40"/>
  <c r="ARN4" i="40"/>
  <c r="ARO4" i="40"/>
  <c r="ARP4" i="40"/>
  <c r="ARQ4" i="40"/>
  <c r="ARR4" i="40"/>
  <c r="ARS4" i="40"/>
  <c r="ART4" i="40"/>
  <c r="ARU4" i="40"/>
  <c r="ARV4" i="40"/>
  <c r="ARW4" i="40"/>
  <c r="ARX4" i="40"/>
  <c r="ARY4" i="40"/>
  <c r="ARZ4" i="40"/>
  <c r="ASA4" i="40"/>
  <c r="ASB4" i="40"/>
  <c r="ASC4" i="40"/>
  <c r="ASD4" i="40"/>
  <c r="ASE4" i="40"/>
  <c r="ASF4" i="40"/>
  <c r="ASG4" i="40"/>
  <c r="ASH4" i="40"/>
  <c r="ASI4" i="40"/>
  <c r="ASJ4" i="40"/>
  <c r="ASK4" i="40"/>
  <c r="ASL4" i="40"/>
  <c r="ASM4" i="40"/>
  <c r="ASN4" i="40"/>
  <c r="ASO4" i="40"/>
  <c r="ASP4" i="40"/>
  <c r="ASQ4" i="40"/>
  <c r="ASR4" i="40"/>
  <c r="ASS4" i="40"/>
  <c r="AST4" i="40"/>
  <c r="ASU4" i="40"/>
  <c r="ASV4" i="40"/>
  <c r="ASW4" i="40"/>
  <c r="ASX4" i="40"/>
  <c r="ASY4" i="40"/>
  <c r="ASZ4" i="40"/>
  <c r="ATA4" i="40"/>
  <c r="ATB4" i="40"/>
  <c r="ATC4" i="40"/>
  <c r="ATD4" i="40"/>
  <c r="ATE4" i="40"/>
  <c r="ATF4" i="40"/>
  <c r="ATG4" i="40"/>
  <c r="ATH4" i="40"/>
  <c r="ATI4" i="40"/>
  <c r="ATJ4" i="40"/>
  <c r="ATK4" i="40"/>
  <c r="ATL4" i="40"/>
  <c r="ATM4" i="40"/>
  <c r="ATN4" i="40"/>
  <c r="ATO4" i="40"/>
  <c r="ATP4" i="40"/>
  <c r="ATQ4" i="40"/>
  <c r="ATR4" i="40"/>
  <c r="ATS4" i="40"/>
  <c r="ATT4" i="40"/>
  <c r="ATU4" i="40"/>
  <c r="ATV4" i="40"/>
  <c r="ATW4" i="40"/>
  <c r="ATX4" i="40"/>
  <c r="ATY4" i="40"/>
  <c r="ATZ4" i="40"/>
  <c r="AUA4" i="40"/>
  <c r="AUB4" i="40"/>
  <c r="AUC4" i="40"/>
  <c r="AUD4" i="40"/>
  <c r="AUE4" i="40"/>
  <c r="AUF4" i="40"/>
  <c r="AUG4" i="40"/>
  <c r="AUH4" i="40"/>
  <c r="AUI4" i="40"/>
  <c r="AUJ4" i="40"/>
  <c r="AUK4" i="40"/>
  <c r="AUL4" i="40"/>
  <c r="AUM4" i="40"/>
  <c r="AUN4" i="40"/>
  <c r="AUO4" i="40"/>
  <c r="AUP4" i="40"/>
  <c r="AUQ4" i="40"/>
  <c r="AUR4" i="40"/>
  <c r="AUS4" i="40"/>
  <c r="AUT4" i="40"/>
  <c r="AUU4" i="40"/>
  <c r="AUV4" i="40"/>
  <c r="AUW4" i="40"/>
  <c r="AUX4" i="40"/>
  <c r="AUY4" i="40"/>
  <c r="AUZ4" i="40"/>
  <c r="AVA4" i="40"/>
  <c r="AVB4" i="40"/>
  <c r="AVC4" i="40"/>
  <c r="AVD4" i="40"/>
  <c r="AVE4" i="40"/>
  <c r="AVF4" i="40"/>
  <c r="AVG4" i="40"/>
  <c r="AVH4" i="40"/>
  <c r="AVI4" i="40"/>
  <c r="AVJ4" i="40"/>
  <c r="AVK4" i="40"/>
  <c r="AVL4" i="40"/>
  <c r="AVM4" i="40"/>
  <c r="AVN4" i="40"/>
  <c r="AVO4" i="40"/>
  <c r="AVP4" i="40"/>
  <c r="AVQ4" i="40"/>
  <c r="AVR4" i="40"/>
  <c r="AVS4" i="40"/>
  <c r="AVT4" i="40"/>
  <c r="AVU4" i="40"/>
  <c r="AVV4" i="40"/>
  <c r="AVW4" i="40"/>
  <c r="AVX4" i="40"/>
  <c r="AVY4" i="40"/>
  <c r="AVZ4" i="40"/>
  <c r="AWA4" i="40"/>
  <c r="AWB4" i="40"/>
  <c r="AWC4" i="40"/>
  <c r="AWD4" i="40"/>
  <c r="AWE4" i="40"/>
  <c r="AWF4" i="40"/>
  <c r="AWG4" i="40"/>
  <c r="AWH4" i="40"/>
  <c r="AWI4" i="40"/>
  <c r="AWJ4" i="40"/>
  <c r="AWK4" i="40"/>
  <c r="AWL4" i="40"/>
  <c r="AWM4" i="40"/>
  <c r="AWN4" i="40"/>
  <c r="AWO4" i="40"/>
  <c r="AWP4" i="40"/>
  <c r="AWQ4" i="40"/>
  <c r="AWR4" i="40"/>
  <c r="AWS4" i="40"/>
  <c r="AWT4" i="40"/>
  <c r="AWU4" i="40"/>
  <c r="AWV4" i="40"/>
  <c r="AWW4" i="40"/>
  <c r="AWX4" i="40"/>
  <c r="AWY4" i="40"/>
  <c r="AWZ4" i="40"/>
  <c r="AXA4" i="40"/>
  <c r="AXB4" i="40"/>
  <c r="AXC4" i="40"/>
  <c r="AXD4" i="40"/>
  <c r="AXE4" i="40"/>
  <c r="AXF4" i="40"/>
  <c r="AXG4" i="40"/>
  <c r="AXH4" i="40"/>
  <c r="AXI4" i="40"/>
  <c r="AXJ4" i="40"/>
  <c r="AXK4" i="40"/>
  <c r="AXL4" i="40"/>
  <c r="AXM4" i="40"/>
  <c r="AXN4" i="40"/>
  <c r="AXO4" i="40"/>
  <c r="AXP4" i="40"/>
  <c r="AXQ4" i="40"/>
  <c r="AXR4" i="40"/>
  <c r="AXS4" i="40"/>
  <c r="AXT4" i="40"/>
  <c r="AXU4" i="40"/>
  <c r="AXV4" i="40"/>
  <c r="AXW4" i="40"/>
  <c r="AXX4" i="40"/>
  <c r="AXY4" i="40"/>
  <c r="AXZ4" i="40"/>
  <c r="AYA4" i="40"/>
  <c r="AYB4" i="40"/>
  <c r="AYC4" i="40"/>
  <c r="AYD4" i="40"/>
  <c r="AYE4" i="40"/>
  <c r="AYF4" i="40"/>
  <c r="AYG4" i="40"/>
  <c r="AYH4" i="40"/>
  <c r="AYI4" i="40"/>
  <c r="AYJ4" i="40"/>
  <c r="AYK4" i="40"/>
  <c r="AYL4" i="40"/>
  <c r="AYM4" i="40"/>
  <c r="AYN4" i="40"/>
  <c r="AYO4" i="40"/>
  <c r="AYP4" i="40"/>
  <c r="AYQ4" i="40"/>
  <c r="AYR4" i="40"/>
  <c r="AYS4" i="40"/>
  <c r="AYT4" i="40"/>
  <c r="AYU4" i="40"/>
  <c r="AYV4" i="40"/>
  <c r="AYW4" i="40"/>
  <c r="AYX4" i="40"/>
  <c r="AYY4" i="40"/>
  <c r="AYZ4" i="40"/>
  <c r="AZA4" i="40"/>
  <c r="AZB4" i="40"/>
  <c r="AZC4" i="40"/>
  <c r="AZD4" i="40"/>
  <c r="AZE4" i="40"/>
  <c r="AZF4" i="40"/>
  <c r="AZG4" i="40"/>
  <c r="AZH4" i="40"/>
  <c r="AZI4" i="40"/>
  <c r="AZJ4" i="40"/>
  <c r="AZK4" i="40"/>
  <c r="AZL4" i="40"/>
  <c r="AZM4" i="40"/>
  <c r="AZN4" i="40"/>
  <c r="AZO4" i="40"/>
  <c r="AZP4" i="40"/>
  <c r="AZQ4" i="40"/>
  <c r="AZR4" i="40"/>
  <c r="AZS4" i="40"/>
  <c r="AZT4" i="40"/>
  <c r="AZU4" i="40"/>
  <c r="AZV4" i="40"/>
  <c r="AZW4" i="40"/>
  <c r="AZX4" i="40"/>
  <c r="AZY4" i="40"/>
  <c r="AZZ4" i="40"/>
  <c r="BAA4" i="40"/>
  <c r="BAB4" i="40"/>
  <c r="BAC4" i="40"/>
  <c r="BAD4" i="40"/>
  <c r="BAE4" i="40"/>
  <c r="BAF4" i="40"/>
  <c r="BAG4" i="40"/>
  <c r="BAH4" i="40"/>
  <c r="BAI4" i="40"/>
  <c r="BAJ4" i="40"/>
  <c r="BAK4" i="40"/>
  <c r="BAL4" i="40"/>
  <c r="BAM4" i="40"/>
  <c r="BAN4" i="40"/>
  <c r="BAO4" i="40"/>
  <c r="BAP4" i="40"/>
  <c r="BAQ4" i="40"/>
  <c r="BAR4" i="40"/>
  <c r="BAS4" i="40"/>
  <c r="BAT4" i="40"/>
  <c r="BAU4" i="40"/>
  <c r="BAV4" i="40"/>
  <c r="BAW4" i="40"/>
  <c r="BAX4" i="40"/>
  <c r="BAY4" i="40"/>
  <c r="BAZ4" i="40"/>
  <c r="BBA4" i="40"/>
  <c r="BBB4" i="40"/>
  <c r="BBC4" i="40"/>
  <c r="BBD4" i="40"/>
  <c r="BBE4" i="40"/>
  <c r="BBF4" i="40"/>
  <c r="BBG4" i="40"/>
  <c r="BBH4" i="40"/>
  <c r="BBI4" i="40"/>
  <c r="BBJ4" i="40"/>
  <c r="BBK4" i="40"/>
  <c r="BBL4" i="40"/>
  <c r="BBM4" i="40"/>
  <c r="BBN4" i="40"/>
  <c r="BBO4" i="40"/>
  <c r="BBP4" i="40"/>
  <c r="BBQ4" i="40"/>
  <c r="BBR4" i="40"/>
  <c r="BBS4" i="40"/>
  <c r="BBT4" i="40"/>
  <c r="BBU4" i="40"/>
  <c r="BBV4" i="40"/>
  <c r="BBW4" i="40"/>
  <c r="BBX4" i="40"/>
  <c r="BBY4" i="40"/>
  <c r="BBZ4" i="40"/>
  <c r="BCA4" i="40"/>
  <c r="BCB4" i="40"/>
  <c r="BCC4" i="40"/>
  <c r="BCD4" i="40"/>
  <c r="BCE4" i="40"/>
  <c r="BCF4" i="40"/>
  <c r="BCG4" i="40"/>
  <c r="BCH4" i="40"/>
  <c r="BCI4" i="40"/>
  <c r="BCJ4" i="40"/>
  <c r="BCK4" i="40"/>
  <c r="BCL4" i="40"/>
  <c r="BCM4" i="40"/>
  <c r="BCN4" i="40"/>
  <c r="BCO4" i="40"/>
  <c r="BCP4" i="40"/>
  <c r="BCQ4" i="40"/>
  <c r="BCR4" i="40"/>
  <c r="BCS4" i="40"/>
  <c r="BCT4" i="40"/>
  <c r="BCU4" i="40"/>
  <c r="BCV4" i="40"/>
  <c r="BCW4" i="40"/>
  <c r="BCX4" i="40"/>
  <c r="BCY4" i="40"/>
  <c r="BCZ4" i="40"/>
  <c r="BDA4" i="40"/>
  <c r="BDB4" i="40"/>
  <c r="BDC4" i="40"/>
  <c r="BDD4" i="40"/>
  <c r="BDE4" i="40"/>
  <c r="BDF4" i="40"/>
  <c r="BDG4" i="40"/>
  <c r="BDH4" i="40"/>
  <c r="BDI4" i="40"/>
  <c r="BDJ4" i="40"/>
  <c r="BDK4" i="40"/>
  <c r="BDL4" i="40"/>
  <c r="BDM4" i="40"/>
  <c r="BDN4" i="40"/>
  <c r="BDO4" i="40"/>
  <c r="BDP4" i="40"/>
  <c r="BDQ4" i="40"/>
  <c r="BDR4" i="40"/>
  <c r="BDS4" i="40"/>
  <c r="BDT4" i="40"/>
  <c r="BDU4" i="40"/>
  <c r="BDV4" i="40"/>
  <c r="BDW4" i="40"/>
  <c r="BDX4" i="40"/>
  <c r="BDY4" i="40"/>
  <c r="BDZ4" i="40"/>
  <c r="BEA4" i="40"/>
  <c r="BEB4" i="40"/>
  <c r="BEC4" i="40"/>
  <c r="BED4" i="40"/>
  <c r="BEE4" i="40"/>
  <c r="BEF4" i="40"/>
  <c r="BEG4" i="40"/>
  <c r="BEH4" i="40"/>
  <c r="BEI4" i="40"/>
  <c r="BEJ4" i="40"/>
  <c r="BEK4" i="40"/>
  <c r="BEL4" i="40"/>
  <c r="BEM4" i="40"/>
  <c r="BEN4" i="40"/>
  <c r="BEO4" i="40"/>
  <c r="BEP4" i="40"/>
  <c r="BEQ4" i="40"/>
  <c r="BER4" i="40"/>
  <c r="BES4" i="40"/>
  <c r="BET4" i="40"/>
  <c r="BEU4" i="40"/>
  <c r="BEV4" i="40"/>
  <c r="BEW4" i="40"/>
  <c r="BEX4" i="40"/>
  <c r="BEY4" i="40"/>
  <c r="BEZ4" i="40"/>
  <c r="BFA4" i="40"/>
  <c r="BFB4" i="40"/>
  <c r="BFC4" i="40"/>
  <c r="BFD4" i="40"/>
  <c r="BFE4" i="40"/>
  <c r="BFF4" i="40"/>
  <c r="BFG4" i="40"/>
  <c r="BFH4" i="40"/>
  <c r="BFI4" i="40"/>
  <c r="BFJ4" i="40"/>
  <c r="BFK4" i="40"/>
  <c r="BFL4" i="40"/>
  <c r="BFM4" i="40"/>
  <c r="BFN4" i="40"/>
  <c r="BFO4" i="40"/>
  <c r="BFP4" i="40"/>
  <c r="BFQ4" i="40"/>
  <c r="BFR4" i="40"/>
  <c r="BFS4" i="40"/>
  <c r="BFT4" i="40"/>
  <c r="BFU4" i="40"/>
  <c r="BFV4" i="40"/>
  <c r="BFW4" i="40"/>
  <c r="BFX4" i="40"/>
  <c r="BFY4" i="40"/>
  <c r="BFZ4" i="40"/>
  <c r="BGA4" i="40"/>
  <c r="BGB4" i="40"/>
  <c r="BGC4" i="40"/>
  <c r="BGD4" i="40"/>
  <c r="BGE4" i="40"/>
  <c r="BGF4" i="40"/>
  <c r="BGG4" i="40"/>
  <c r="BGH4" i="40"/>
  <c r="BGI4" i="40"/>
  <c r="BGJ4" i="40"/>
  <c r="BGK4" i="40"/>
  <c r="BGL4" i="40"/>
  <c r="BGM4" i="40"/>
  <c r="BGN4" i="40"/>
  <c r="BGO4" i="40"/>
  <c r="BGP4" i="40"/>
  <c r="BGQ4" i="40"/>
  <c r="BGR4" i="40"/>
  <c r="BGS4" i="40"/>
  <c r="BGT4" i="40"/>
  <c r="BGU4" i="40"/>
  <c r="BGV4" i="40"/>
  <c r="BGW4" i="40"/>
  <c r="BGX4" i="40"/>
  <c r="BGY4" i="40"/>
  <c r="BGZ4" i="40"/>
  <c r="BHA4" i="40"/>
  <c r="BHB4" i="40"/>
  <c r="BHC4" i="40"/>
  <c r="BHD4" i="40"/>
  <c r="BHE4" i="40"/>
  <c r="BHF4" i="40"/>
  <c r="BHG4" i="40"/>
  <c r="BHH4" i="40"/>
  <c r="BHI4" i="40"/>
  <c r="BHJ4" i="40"/>
  <c r="BHK4" i="40"/>
  <c r="BHL4" i="40"/>
  <c r="BHM4" i="40"/>
  <c r="BHN4" i="40"/>
  <c r="BHO4" i="40"/>
  <c r="BHP4" i="40"/>
  <c r="BHQ4" i="40"/>
  <c r="BHR4" i="40"/>
  <c r="BHS4" i="40"/>
  <c r="BHT4" i="40"/>
  <c r="BHU4" i="40"/>
  <c r="BHV4" i="40"/>
  <c r="BHW4" i="40"/>
  <c r="BHX4" i="40"/>
  <c r="BHY4" i="40"/>
  <c r="BHZ4" i="40"/>
  <c r="BIA4" i="40"/>
  <c r="BIB4" i="40"/>
  <c r="BIC4" i="40"/>
  <c r="BID4" i="40"/>
  <c r="BIE4" i="40"/>
  <c r="BIF4" i="40"/>
  <c r="BIG4" i="40"/>
  <c r="BIH4" i="40"/>
  <c r="BII4" i="40"/>
  <c r="BIJ4" i="40"/>
  <c r="BIK4" i="40"/>
  <c r="BIL4" i="40"/>
  <c r="BIM4" i="40"/>
  <c r="BIN4" i="40"/>
  <c r="BIO4" i="40"/>
  <c r="BIP4" i="40"/>
  <c r="BIQ4" i="40"/>
  <c r="BIR4" i="40"/>
  <c r="BIS4" i="40"/>
  <c r="BIT4" i="40"/>
  <c r="BIU4" i="40"/>
  <c r="BIV4" i="40"/>
  <c r="BIW4" i="40"/>
  <c r="BIX4" i="40"/>
  <c r="BIY4" i="40"/>
  <c r="BIZ4" i="40"/>
  <c r="BJA4" i="40"/>
  <c r="BJB4" i="40"/>
  <c r="BJC4" i="40"/>
  <c r="BJD4" i="40"/>
  <c r="BJE4" i="40"/>
  <c r="BJF4" i="40"/>
  <c r="BJG4" i="40"/>
  <c r="BJH4" i="40"/>
  <c r="BJI4" i="40"/>
  <c r="BJJ4" i="40"/>
  <c r="BJK4" i="40"/>
  <c r="BJL4" i="40"/>
  <c r="BJM4" i="40"/>
  <c r="BJN4" i="40"/>
  <c r="BJO4" i="40"/>
  <c r="BJP4" i="40"/>
  <c r="BJQ4" i="40"/>
  <c r="BJR4" i="40"/>
  <c r="BJS4" i="40"/>
  <c r="BJT4" i="40"/>
  <c r="BJU4" i="40"/>
  <c r="BJV4" i="40"/>
  <c r="BJW4" i="40"/>
  <c r="BJX4" i="40"/>
  <c r="BJY4" i="40"/>
  <c r="BJZ4" i="40"/>
  <c r="BKA4" i="40"/>
  <c r="BKB4" i="40"/>
  <c r="BKC4" i="40"/>
  <c r="BKD4" i="40"/>
  <c r="BKE4" i="40"/>
  <c r="BKF4" i="40"/>
  <c r="BKG4" i="40"/>
  <c r="BKH4" i="40"/>
  <c r="BKI4" i="40"/>
  <c r="BKJ4" i="40"/>
  <c r="BKK4" i="40"/>
  <c r="BKL4" i="40"/>
  <c r="BKM4" i="40"/>
  <c r="BKN4" i="40"/>
  <c r="BKO4" i="40"/>
  <c r="BKP4" i="40"/>
  <c r="BKQ4" i="40"/>
  <c r="BKR4" i="40"/>
  <c r="BKS4" i="40"/>
  <c r="BKT4" i="40"/>
  <c r="BKU4" i="40"/>
  <c r="BKV4" i="40"/>
  <c r="BKW4" i="40"/>
  <c r="BKX4" i="40"/>
  <c r="BKY4" i="40"/>
  <c r="BKZ4" i="40"/>
  <c r="BLA4" i="40"/>
  <c r="BLB4" i="40"/>
  <c r="BLC4" i="40"/>
  <c r="BLD4" i="40"/>
  <c r="BLE4" i="40"/>
  <c r="BLF4" i="40"/>
  <c r="BLG4" i="40"/>
  <c r="BLH4" i="40"/>
  <c r="BLI4" i="40"/>
  <c r="BLJ4" i="40"/>
  <c r="BLK4" i="40"/>
  <c r="BLL4" i="40"/>
  <c r="BLM4" i="40"/>
  <c r="BLN4" i="40"/>
  <c r="BLO4" i="40"/>
  <c r="BLP4" i="40"/>
  <c r="BLQ4" i="40"/>
  <c r="BLR4" i="40"/>
  <c r="BLS4" i="40"/>
  <c r="BLT4" i="40"/>
  <c r="BLU4" i="40"/>
  <c r="BLV4" i="40"/>
  <c r="BLW4" i="40"/>
  <c r="BLX4" i="40"/>
  <c r="BLY4" i="40"/>
  <c r="BLZ4" i="40"/>
  <c r="BMA4" i="40"/>
  <c r="BMB4" i="40"/>
  <c r="BMC4" i="40"/>
  <c r="BMD4" i="40"/>
  <c r="BME4" i="40"/>
  <c r="BMF4" i="40"/>
  <c r="BMG4" i="40"/>
  <c r="BMH4" i="40"/>
  <c r="BMI4" i="40"/>
  <c r="BMJ4" i="40"/>
  <c r="BMK4" i="40"/>
  <c r="BML4" i="40"/>
  <c r="BMM4" i="40"/>
  <c r="BMN4" i="40"/>
  <c r="BMO4" i="40"/>
  <c r="BMP4" i="40"/>
  <c r="BMQ4" i="40"/>
  <c r="BMR4" i="40"/>
  <c r="BMS4" i="40"/>
  <c r="BMT4" i="40"/>
  <c r="BMU4" i="40"/>
  <c r="BMV4" i="40"/>
  <c r="BMW4" i="40"/>
  <c r="BMX4" i="40"/>
  <c r="BMY4" i="40"/>
  <c r="BMZ4" i="40"/>
  <c r="BNA4" i="40"/>
  <c r="BNB4" i="40"/>
  <c r="BNC4" i="40"/>
  <c r="BND4" i="40"/>
  <c r="BNE4" i="40"/>
  <c r="BNF4" i="40"/>
  <c r="BNG4" i="40"/>
  <c r="BNH4" i="40"/>
  <c r="BNI4" i="40"/>
  <c r="BNJ4" i="40"/>
  <c r="BNK4" i="40"/>
  <c r="BNL4" i="40"/>
  <c r="BNM4" i="40"/>
  <c r="BNN4" i="40"/>
  <c r="BNO4" i="40"/>
  <c r="BNP4" i="40"/>
  <c r="BNQ4" i="40"/>
  <c r="BNR4" i="40"/>
  <c r="BNS4" i="40"/>
  <c r="BNT4" i="40"/>
  <c r="BNU4" i="40"/>
  <c r="BNV4" i="40"/>
  <c r="BNW4" i="40"/>
  <c r="BNX4" i="40"/>
  <c r="BNY4" i="40"/>
  <c r="BNZ4" i="40"/>
  <c r="BOA4" i="40"/>
  <c r="BOB4" i="40"/>
  <c r="BOC4" i="40"/>
  <c r="BOD4" i="40"/>
  <c r="BOE4" i="40"/>
  <c r="BOF4" i="40"/>
  <c r="BOG4" i="40"/>
  <c r="BOH4" i="40"/>
  <c r="BOI4" i="40"/>
  <c r="BOJ4" i="40"/>
  <c r="BOK4" i="40"/>
  <c r="BOL4" i="40"/>
  <c r="BOM4" i="40"/>
  <c r="BON4" i="40"/>
  <c r="BOO4" i="40"/>
  <c r="BOP4" i="40"/>
  <c r="BOQ4" i="40"/>
  <c r="BOR4" i="40"/>
  <c r="BOS4" i="40"/>
  <c r="BOT4" i="40"/>
  <c r="BOU4" i="40"/>
  <c r="BOV4" i="40"/>
  <c r="BOW4" i="40"/>
  <c r="BOX4" i="40"/>
  <c r="BOY4" i="40"/>
  <c r="BOZ4" i="40"/>
  <c r="BPA4" i="40"/>
  <c r="BPB4" i="40"/>
  <c r="BPC4" i="40"/>
  <c r="BPD4" i="40"/>
  <c r="BPE4" i="40"/>
  <c r="BPF4" i="40"/>
  <c r="BPG4" i="40"/>
  <c r="BPH4" i="40"/>
  <c r="BPI4" i="40"/>
  <c r="BPJ4" i="40"/>
  <c r="BPK4" i="40"/>
  <c r="BPL4" i="40"/>
  <c r="BPM4" i="40"/>
  <c r="BPN4" i="40"/>
  <c r="BPO4" i="40"/>
  <c r="BPP4" i="40"/>
  <c r="BPQ4" i="40"/>
  <c r="BPR4" i="40"/>
  <c r="BPS4" i="40"/>
  <c r="BPT4" i="40"/>
  <c r="BPU4" i="40"/>
  <c r="BPV4" i="40"/>
  <c r="BPW4" i="40"/>
  <c r="BPX4" i="40"/>
  <c r="BPY4" i="40"/>
  <c r="BPZ4" i="40"/>
  <c r="BQA4" i="40"/>
  <c r="BQB4" i="40"/>
  <c r="BQC4" i="40"/>
  <c r="BQD4" i="40"/>
  <c r="BQE4" i="40"/>
  <c r="BQF4" i="40"/>
  <c r="BQG4" i="40"/>
  <c r="BQH4" i="40"/>
  <c r="BQI4" i="40"/>
  <c r="BQJ4" i="40"/>
  <c r="BQK4" i="40"/>
  <c r="BQL4" i="40"/>
  <c r="BQM4" i="40"/>
  <c r="BQN4" i="40"/>
  <c r="BQO4" i="40"/>
  <c r="BQP4" i="40"/>
  <c r="BQQ4" i="40"/>
  <c r="BQR4" i="40"/>
  <c r="BQS4" i="40"/>
  <c r="BQT4" i="40"/>
  <c r="BQU4" i="40"/>
  <c r="BQV4" i="40"/>
  <c r="BQW4" i="40"/>
  <c r="BQX4" i="40"/>
  <c r="BQY4" i="40"/>
  <c r="BQZ4" i="40"/>
  <c r="BRA4" i="40"/>
  <c r="BRB4" i="40"/>
  <c r="BRC4" i="40"/>
  <c r="BRD4" i="40"/>
  <c r="BRE4" i="40"/>
  <c r="BRF4" i="40"/>
  <c r="BRG4" i="40"/>
  <c r="BRH4" i="40"/>
  <c r="BRI4" i="40"/>
  <c r="BRJ4" i="40"/>
  <c r="BRK4" i="40"/>
  <c r="BRL4" i="40"/>
  <c r="BRM4" i="40"/>
  <c r="BRN4" i="40"/>
  <c r="BRO4" i="40"/>
  <c r="BRP4" i="40"/>
  <c r="BRQ4" i="40"/>
  <c r="BRR4" i="40"/>
  <c r="BRS4" i="40"/>
  <c r="BRT4" i="40"/>
  <c r="BRU4" i="40"/>
  <c r="BRV4" i="40"/>
  <c r="BRW4" i="40"/>
  <c r="BRX4" i="40"/>
  <c r="BRY4" i="40"/>
  <c r="BRZ4" i="40"/>
  <c r="BSA4" i="40"/>
  <c r="BSB4" i="40"/>
  <c r="BSC4" i="40"/>
  <c r="BSD4" i="40"/>
  <c r="BSE4" i="40"/>
  <c r="BSF4" i="40"/>
  <c r="BSG4" i="40"/>
  <c r="BSH4" i="40"/>
  <c r="BSI4" i="40"/>
  <c r="BSJ4" i="40"/>
  <c r="BSK4" i="40"/>
  <c r="BSL4" i="40"/>
  <c r="BSM4" i="40"/>
  <c r="BSN4" i="40"/>
  <c r="BSO4" i="40"/>
  <c r="BSP4" i="40"/>
  <c r="BSQ4" i="40"/>
  <c r="BSR4" i="40"/>
  <c r="BSS4" i="40"/>
  <c r="BST4" i="40"/>
  <c r="BSU4" i="40"/>
  <c r="BSV4" i="40"/>
  <c r="BSW4" i="40"/>
  <c r="BSX4" i="40"/>
  <c r="BSY4" i="40"/>
  <c r="BSZ4" i="40"/>
  <c r="BTA4" i="40"/>
  <c r="BTB4" i="40"/>
  <c r="BTC4" i="40"/>
  <c r="BTD4" i="40"/>
  <c r="BTE4" i="40"/>
  <c r="BTF4" i="40"/>
  <c r="BTG4" i="40"/>
  <c r="BTH4" i="40"/>
  <c r="BTI4" i="40"/>
  <c r="BTJ4" i="40"/>
  <c r="BTK4" i="40"/>
  <c r="BTL4" i="40"/>
  <c r="BTM4" i="40"/>
  <c r="BTN4" i="40"/>
  <c r="BTO4" i="40"/>
  <c r="BTP4" i="40"/>
  <c r="BTQ4" i="40"/>
  <c r="BTR4" i="40"/>
  <c r="BTS4" i="40"/>
  <c r="BTT4" i="40"/>
  <c r="BTU4" i="40"/>
  <c r="BTV4" i="40"/>
  <c r="BTW4" i="40"/>
  <c r="BTX4" i="40"/>
  <c r="BTY4" i="40"/>
  <c r="BTZ4" i="40"/>
  <c r="BUA4" i="40"/>
  <c r="BUB4" i="40"/>
  <c r="BUC4" i="40"/>
  <c r="BUD4" i="40"/>
  <c r="BUE4" i="40"/>
  <c r="BUF4" i="40"/>
  <c r="BUG4" i="40"/>
  <c r="BUH4" i="40"/>
  <c r="BUI4" i="40"/>
  <c r="BUJ4" i="40"/>
  <c r="BUK4" i="40"/>
  <c r="BUL4" i="40"/>
  <c r="BUM4" i="40"/>
  <c r="BUN4" i="40"/>
  <c r="BUO4" i="40"/>
  <c r="BUP4" i="40"/>
  <c r="BUQ4" i="40"/>
  <c r="BUR4" i="40"/>
  <c r="BUS4" i="40"/>
  <c r="BUT4" i="40"/>
  <c r="BUU4" i="40"/>
  <c r="BUV4" i="40"/>
  <c r="BUW4" i="40"/>
  <c r="BUX4" i="40"/>
  <c r="BUY4" i="40"/>
  <c r="BUZ4" i="40"/>
  <c r="BVA4" i="40"/>
  <c r="BVB4" i="40"/>
  <c r="BVC4" i="40"/>
  <c r="BVD4" i="40"/>
  <c r="BVE4" i="40"/>
  <c r="BVF4" i="40"/>
  <c r="BVG4" i="40"/>
  <c r="BVH4" i="40"/>
  <c r="BVI4" i="40"/>
  <c r="BVJ4" i="40"/>
  <c r="BVK4" i="40"/>
  <c r="BVL4" i="40"/>
  <c r="BVM4" i="40"/>
  <c r="BVN4" i="40"/>
  <c r="BVO4" i="40"/>
  <c r="BVP4" i="40"/>
  <c r="BVQ4" i="40"/>
  <c r="BVR4" i="40"/>
  <c r="BVS4" i="40"/>
  <c r="BVT4" i="40"/>
  <c r="BVU4" i="40"/>
  <c r="BVV4" i="40"/>
  <c r="BVW4" i="40"/>
  <c r="BVX4" i="40"/>
  <c r="BVY4" i="40"/>
  <c r="BVZ4" i="40"/>
  <c r="BWA4" i="40"/>
  <c r="BWB4" i="40"/>
  <c r="BWC4" i="40"/>
  <c r="BWD4" i="40"/>
  <c r="BWE4" i="40"/>
  <c r="BWF4" i="40"/>
  <c r="BWG4" i="40"/>
  <c r="BWH4" i="40"/>
  <c r="BWI4" i="40"/>
  <c r="BWJ4" i="40"/>
  <c r="BWK4" i="40"/>
  <c r="BWL4" i="40"/>
  <c r="BWM4" i="40"/>
  <c r="BWN4" i="40"/>
  <c r="BWO4" i="40"/>
  <c r="BWP4" i="40"/>
  <c r="BWQ4" i="40"/>
  <c r="BWR4" i="40"/>
  <c r="BWS4" i="40"/>
  <c r="BWT4" i="40"/>
  <c r="BWU4" i="40"/>
  <c r="BWV4" i="40"/>
  <c r="BWW4" i="40"/>
  <c r="BWX4" i="40"/>
  <c r="BWY4" i="40"/>
  <c r="BWZ4" i="40"/>
  <c r="BXA4" i="40"/>
  <c r="BXB4" i="40"/>
  <c r="BXC4" i="40"/>
  <c r="BXD4" i="40"/>
  <c r="BXE4" i="40"/>
  <c r="BXF4" i="40"/>
  <c r="BXG4" i="40"/>
  <c r="BXH4" i="40"/>
  <c r="BXI4" i="40"/>
  <c r="BXJ4" i="40"/>
  <c r="BXK4" i="40"/>
  <c r="BXL4" i="40"/>
  <c r="BXM4" i="40"/>
  <c r="BXN4" i="40"/>
  <c r="BXO4" i="40"/>
  <c r="BXP4" i="40"/>
  <c r="BXQ4" i="40"/>
  <c r="BXR4" i="40"/>
  <c r="BXS4" i="40"/>
  <c r="BXT4" i="40"/>
  <c r="BXU4" i="40"/>
  <c r="BXV4" i="40"/>
  <c r="BXW4" i="40"/>
  <c r="BXX4" i="40"/>
  <c r="BXY4" i="40"/>
  <c r="BXZ4" i="40"/>
  <c r="BYA4" i="40"/>
  <c r="BYB4" i="40"/>
  <c r="BYC4" i="40"/>
  <c r="BYD4" i="40"/>
  <c r="BYE4" i="40"/>
  <c r="BYF4" i="40"/>
  <c r="BYG4" i="40"/>
  <c r="BYH4" i="40"/>
  <c r="BYI4" i="40"/>
  <c r="BYJ4" i="40"/>
  <c r="BYK4" i="40"/>
  <c r="BYL4" i="40"/>
  <c r="BYM4" i="40"/>
  <c r="BYN4" i="40"/>
  <c r="BYO4" i="40"/>
  <c r="BYP4" i="40"/>
  <c r="BYQ4" i="40"/>
  <c r="BYR4" i="40"/>
  <c r="BYS4" i="40"/>
  <c r="BYT4" i="40"/>
  <c r="BYU4" i="40"/>
  <c r="BYV4" i="40"/>
  <c r="BYW4" i="40"/>
  <c r="BYX4" i="40"/>
  <c r="BYY4" i="40"/>
  <c r="BYZ4" i="40"/>
  <c r="BZA4" i="40"/>
  <c r="BZB4" i="40"/>
  <c r="BZC4" i="40"/>
  <c r="BZD4" i="40"/>
  <c r="BZE4" i="40"/>
  <c r="BZF4" i="40"/>
  <c r="BZG4" i="40"/>
  <c r="BZH4" i="40"/>
  <c r="BZI4" i="40"/>
  <c r="BZJ4" i="40"/>
  <c r="BZK4" i="40"/>
  <c r="BZL4" i="40"/>
  <c r="BZM4" i="40"/>
  <c r="BZN4" i="40"/>
  <c r="BZO4" i="40"/>
  <c r="BZP4" i="40"/>
  <c r="BZQ4" i="40"/>
  <c r="BZR4" i="40"/>
  <c r="BZS4" i="40"/>
  <c r="BZT4" i="40"/>
  <c r="BZU4" i="40"/>
  <c r="BZV4" i="40"/>
  <c r="BZW4" i="40"/>
  <c r="BZX4" i="40"/>
  <c r="BZY4" i="40"/>
  <c r="BZZ4" i="40"/>
  <c r="CAA4" i="40"/>
  <c r="CAB4" i="40"/>
  <c r="CAC4" i="40"/>
  <c r="CAD4" i="40"/>
  <c r="CAE4" i="40"/>
  <c r="CAF4" i="40"/>
  <c r="CAG4" i="40"/>
  <c r="CAH4" i="40"/>
  <c r="CAI4" i="40"/>
  <c r="CAJ4" i="40"/>
  <c r="CAK4" i="40"/>
  <c r="CAL4" i="40"/>
  <c r="CAM4" i="40"/>
  <c r="CAN4" i="40"/>
  <c r="CAO4" i="40"/>
  <c r="CAP4" i="40"/>
  <c r="CAQ4" i="40"/>
  <c r="CAR4" i="40"/>
  <c r="CAS4" i="40"/>
  <c r="CAT4" i="40"/>
  <c r="CAU4" i="40"/>
  <c r="CAV4" i="40"/>
  <c r="CAW4" i="40"/>
  <c r="CAX4" i="40"/>
  <c r="CAY4" i="40"/>
  <c r="CAZ4" i="40"/>
  <c r="CBA4" i="40"/>
  <c r="CBB4" i="40"/>
  <c r="CBC4" i="40"/>
  <c r="CBD4" i="40"/>
  <c r="CBE4" i="40"/>
  <c r="CBF4" i="40"/>
  <c r="CBG4" i="40"/>
  <c r="CBH4" i="40"/>
  <c r="CBI4" i="40"/>
  <c r="CBJ4" i="40"/>
  <c r="CBK4" i="40"/>
  <c r="CBL4" i="40"/>
  <c r="CBM4" i="40"/>
  <c r="CBN4" i="40"/>
  <c r="CBO4" i="40"/>
  <c r="CBP4" i="40"/>
  <c r="CBQ4" i="40"/>
  <c r="CBR4" i="40"/>
  <c r="CBS4" i="40"/>
  <c r="CBT4" i="40"/>
  <c r="CBU4" i="40"/>
  <c r="CBV4" i="40"/>
  <c r="CBW4" i="40"/>
  <c r="CBX4" i="40"/>
  <c r="CBY4" i="40"/>
  <c r="CBZ4" i="40"/>
  <c r="CCA4" i="40"/>
  <c r="CCB4" i="40"/>
  <c r="CCC4" i="40"/>
  <c r="CCD4" i="40"/>
  <c r="CCE4" i="40"/>
  <c r="CCF4" i="40"/>
  <c r="CCG4" i="40"/>
  <c r="CCH4" i="40"/>
  <c r="CCI4" i="40"/>
  <c r="CCJ4" i="40"/>
  <c r="CCK4" i="40"/>
  <c r="CCL4" i="40"/>
  <c r="CCM4" i="40"/>
  <c r="CCN4" i="40"/>
  <c r="CCO4" i="40"/>
  <c r="CCP4" i="40"/>
  <c r="CCQ4" i="40"/>
  <c r="CCR4" i="40"/>
  <c r="CCS4" i="40"/>
  <c r="CCT4" i="40"/>
  <c r="CCU4" i="40"/>
  <c r="CCV4" i="40"/>
  <c r="CCW4" i="40"/>
  <c r="CCX4" i="40"/>
  <c r="CCY4" i="40"/>
  <c r="CCZ4" i="40"/>
  <c r="CDA4" i="40"/>
  <c r="CDB4" i="40"/>
  <c r="CDC4" i="40"/>
  <c r="CDD4" i="40"/>
  <c r="CDE4" i="40"/>
  <c r="CDF4" i="40"/>
  <c r="CDG4" i="40"/>
  <c r="CDH4" i="40"/>
  <c r="CDI4" i="40"/>
  <c r="CDJ4" i="40"/>
  <c r="CDK4" i="40"/>
  <c r="CDL4" i="40"/>
  <c r="CDM4" i="40"/>
  <c r="CDN4" i="40"/>
  <c r="CDO4" i="40"/>
  <c r="CDP4" i="40"/>
  <c r="CDQ4" i="40"/>
  <c r="CDR4" i="40"/>
  <c r="CDS4" i="40"/>
  <c r="CDT4" i="40"/>
  <c r="CDU4" i="40"/>
  <c r="CDV4" i="40"/>
  <c r="CDW4" i="40"/>
  <c r="CDX4" i="40"/>
  <c r="CDY4" i="40"/>
  <c r="CDZ4" i="40"/>
  <c r="CEA4" i="40"/>
  <c r="CEB4" i="40"/>
  <c r="CEC4" i="40"/>
  <c r="CED4" i="40"/>
  <c r="CEE4" i="40"/>
  <c r="CEF4" i="40"/>
  <c r="CEG4" i="40"/>
  <c r="CEH4" i="40"/>
  <c r="CEI4" i="40"/>
  <c r="CEJ4" i="40"/>
  <c r="CEK4" i="40"/>
  <c r="CEL4" i="40"/>
  <c r="CEM4" i="40"/>
  <c r="CEN4" i="40"/>
  <c r="CEO4" i="40"/>
  <c r="CEP4" i="40"/>
  <c r="CEQ4" i="40"/>
  <c r="CER4" i="40"/>
  <c r="CES4" i="40"/>
  <c r="CET4" i="40"/>
  <c r="CEU4" i="40"/>
  <c r="CEV4" i="40"/>
  <c r="CEW4" i="40"/>
  <c r="CEX4" i="40"/>
  <c r="CEY4" i="40"/>
  <c r="CEZ4" i="40"/>
  <c r="CFA4" i="40"/>
  <c r="CFB4" i="40"/>
  <c r="CFC4" i="40"/>
  <c r="CFD4" i="40"/>
  <c r="CFE4" i="40"/>
  <c r="CFF4" i="40"/>
  <c r="CFG4" i="40"/>
  <c r="CFH4" i="40"/>
  <c r="CFI4" i="40"/>
  <c r="CFJ4" i="40"/>
  <c r="CFK4" i="40"/>
  <c r="CFL4" i="40"/>
  <c r="CFM4" i="40"/>
  <c r="CFN4" i="40"/>
  <c r="CFO4" i="40"/>
  <c r="CFP4" i="40"/>
  <c r="CFQ4" i="40"/>
  <c r="CFR4" i="40"/>
  <c r="CFS4" i="40"/>
  <c r="CFT4" i="40"/>
  <c r="CFU4" i="40"/>
  <c r="CFV4" i="40"/>
  <c r="CFW4" i="40"/>
  <c r="CFX4" i="40"/>
  <c r="CFY4" i="40"/>
  <c r="CFZ4" i="40"/>
  <c r="CGA4" i="40"/>
  <c r="CGB4" i="40"/>
  <c r="CGC4" i="40"/>
  <c r="CGD4" i="40"/>
  <c r="CGE4" i="40"/>
  <c r="CGF4" i="40"/>
  <c r="CGG4" i="40"/>
  <c r="CGH4" i="40"/>
  <c r="CGI4" i="40"/>
  <c r="CGJ4" i="40"/>
  <c r="CGK4" i="40"/>
  <c r="CGL4" i="40"/>
  <c r="CGM4" i="40"/>
  <c r="CGN4" i="40"/>
  <c r="CGO4" i="40"/>
  <c r="CGP4" i="40"/>
  <c r="CGQ4" i="40"/>
  <c r="CGR4" i="40"/>
  <c r="CGS4" i="40"/>
  <c r="CGT4" i="40"/>
  <c r="CGU4" i="40"/>
  <c r="CGV4" i="40"/>
  <c r="CGW4" i="40"/>
  <c r="CGX4" i="40"/>
  <c r="CGY4" i="40"/>
  <c r="CGZ4" i="40"/>
  <c r="CHA4" i="40"/>
  <c r="CHB4" i="40"/>
  <c r="CHC4" i="40"/>
  <c r="CHD4" i="40"/>
  <c r="CHE4" i="40"/>
  <c r="CHF4" i="40"/>
  <c r="CHG4" i="40"/>
  <c r="CHH4" i="40"/>
  <c r="CHI4" i="40"/>
  <c r="CHJ4" i="40"/>
  <c r="CHK4" i="40"/>
  <c r="CHL4" i="40"/>
  <c r="CHM4" i="40"/>
  <c r="CHN4" i="40"/>
  <c r="CHO4" i="40"/>
  <c r="CHP4" i="40"/>
  <c r="CHQ4" i="40"/>
  <c r="CHR4" i="40"/>
  <c r="CHS4" i="40"/>
  <c r="CHT4" i="40"/>
  <c r="CHU4" i="40"/>
  <c r="CHV4" i="40"/>
  <c r="CHW4" i="40"/>
  <c r="CHX4" i="40"/>
  <c r="CHY4" i="40"/>
  <c r="CHZ4" i="40"/>
  <c r="CIA4" i="40"/>
  <c r="CIB4" i="40"/>
  <c r="CIC4" i="40"/>
  <c r="CID4" i="40"/>
  <c r="CIE4" i="40"/>
  <c r="CIF4" i="40"/>
  <c r="CIG4" i="40"/>
  <c r="CIH4" i="40"/>
  <c r="CII4" i="40"/>
  <c r="CIJ4" i="40"/>
  <c r="CIK4" i="40"/>
  <c r="CIL4" i="40"/>
  <c r="CIM4" i="40"/>
  <c r="CIN4" i="40"/>
  <c r="CIO4" i="40"/>
  <c r="CIP4" i="40"/>
  <c r="CIQ4" i="40"/>
  <c r="CIR4" i="40"/>
  <c r="CIS4" i="40"/>
  <c r="CIT4" i="40"/>
  <c r="CIU4" i="40"/>
  <c r="CIV4" i="40"/>
  <c r="CIW4" i="40"/>
  <c r="CIX4" i="40"/>
  <c r="CIY4" i="40"/>
  <c r="CIZ4" i="40"/>
  <c r="CJA4" i="40"/>
  <c r="CJB4" i="40"/>
  <c r="CJC4" i="40"/>
  <c r="CJD4" i="40"/>
  <c r="CJE4" i="40"/>
  <c r="CJF4" i="40"/>
  <c r="CJG4" i="40"/>
  <c r="CJH4" i="40"/>
  <c r="CJI4" i="40"/>
  <c r="CJJ4" i="40"/>
  <c r="CJK4" i="40"/>
  <c r="CJL4" i="40"/>
  <c r="CJM4" i="40"/>
  <c r="CJN4" i="40"/>
  <c r="CJO4" i="40"/>
  <c r="CJP4" i="40"/>
  <c r="CJQ4" i="40"/>
  <c r="CJR4" i="40"/>
  <c r="CJS4" i="40"/>
  <c r="CJT4" i="40"/>
  <c r="CJU4" i="40"/>
  <c r="CJV4" i="40"/>
  <c r="CJW4" i="40"/>
  <c r="CJX4" i="40"/>
  <c r="CJY4" i="40"/>
  <c r="CJZ4" i="40"/>
  <c r="CKA4" i="40"/>
  <c r="CKB4" i="40"/>
  <c r="CKC4" i="40"/>
  <c r="CKD4" i="40"/>
  <c r="CKE4" i="40"/>
  <c r="CKF4" i="40"/>
  <c r="CKG4" i="40"/>
  <c r="CKH4" i="40"/>
  <c r="CKI4" i="40"/>
  <c r="CKJ4" i="40"/>
  <c r="CKK4" i="40"/>
  <c r="CKL4" i="40"/>
  <c r="CKM4" i="40"/>
  <c r="CKN4" i="40"/>
  <c r="CKO4" i="40"/>
  <c r="CKP4" i="40"/>
  <c r="CKQ4" i="40"/>
  <c r="CKR4" i="40"/>
  <c r="CKS4" i="40"/>
  <c r="CKT4" i="40"/>
  <c r="CKU4" i="40"/>
  <c r="CKV4" i="40"/>
  <c r="CKW4" i="40"/>
  <c r="CKX4" i="40"/>
  <c r="CKY4" i="40"/>
  <c r="CKZ4" i="40"/>
  <c r="CLA4" i="40"/>
  <c r="CLB4" i="40"/>
  <c r="CLC4" i="40"/>
  <c r="CLD4" i="40"/>
  <c r="CLE4" i="40"/>
  <c r="CLF4" i="40"/>
  <c r="CLG4" i="40"/>
  <c r="CLH4" i="40"/>
  <c r="CLI4" i="40"/>
  <c r="CLJ4" i="40"/>
  <c r="CLK4" i="40"/>
  <c r="CLL4" i="40"/>
  <c r="CLM4" i="40"/>
  <c r="CLN4" i="40"/>
  <c r="CLO4" i="40"/>
  <c r="CLP4" i="40"/>
  <c r="CLQ4" i="40"/>
  <c r="CLR4" i="40"/>
  <c r="CLS4" i="40"/>
  <c r="CLT4" i="40"/>
  <c r="CLU4" i="40"/>
  <c r="CLV4" i="40"/>
  <c r="CLW4" i="40"/>
  <c r="CLX4" i="40"/>
  <c r="CLY4" i="40"/>
  <c r="CLZ4" i="40"/>
  <c r="CMA4" i="40"/>
  <c r="CMB4" i="40"/>
  <c r="CMC4" i="40"/>
  <c r="CMD4" i="40"/>
  <c r="CME4" i="40"/>
  <c r="CMF4" i="40"/>
  <c r="CMG4" i="40"/>
  <c r="CMH4" i="40"/>
  <c r="CMI4" i="40"/>
  <c r="CMJ4" i="40"/>
  <c r="CMK4" i="40"/>
  <c r="CML4" i="40"/>
  <c r="CMM4" i="40"/>
  <c r="CMN4" i="40"/>
  <c r="CMO4" i="40"/>
  <c r="CMP4" i="40"/>
  <c r="CMQ4" i="40"/>
  <c r="CMR4" i="40"/>
  <c r="CMS4" i="40"/>
  <c r="CMT4" i="40"/>
  <c r="CMU4" i="40"/>
  <c r="CMV4" i="40"/>
  <c r="CMW4" i="40"/>
  <c r="CMX4" i="40"/>
  <c r="CMY4" i="40"/>
  <c r="CMZ4" i="40"/>
  <c r="CNA4" i="40"/>
  <c r="CNB4" i="40"/>
  <c r="CNC4" i="40"/>
  <c r="CND4" i="40"/>
  <c r="CNE4" i="40"/>
  <c r="CNF4" i="40"/>
  <c r="CNG4" i="40"/>
  <c r="CNH4" i="40"/>
  <c r="CNI4" i="40"/>
  <c r="CNJ4" i="40"/>
  <c r="CNK4" i="40"/>
  <c r="CNL4" i="40"/>
  <c r="CNM4" i="40"/>
  <c r="CNN4" i="40"/>
  <c r="CNO4" i="40"/>
  <c r="CNP4" i="40"/>
  <c r="CNQ4" i="40"/>
  <c r="CNR4" i="40"/>
  <c r="CNS4" i="40"/>
  <c r="CNT4" i="40"/>
  <c r="CNU4" i="40"/>
  <c r="CNV4" i="40"/>
  <c r="CNW4" i="40"/>
  <c r="CNX4" i="40"/>
  <c r="CNY4" i="40"/>
  <c r="CNZ4" i="40"/>
  <c r="COA4" i="40"/>
  <c r="COB4" i="40"/>
  <c r="COC4" i="40"/>
  <c r="COD4" i="40"/>
  <c r="COE4" i="40"/>
  <c r="COF4" i="40"/>
  <c r="COG4" i="40"/>
  <c r="COH4" i="40"/>
  <c r="COI4" i="40"/>
  <c r="COJ4" i="40"/>
  <c r="COK4" i="40"/>
  <c r="COL4" i="40"/>
  <c r="COM4" i="40"/>
  <c r="CON4" i="40"/>
  <c r="COO4" i="40"/>
  <c r="COP4" i="40"/>
  <c r="COQ4" i="40"/>
  <c r="COR4" i="40"/>
  <c r="COS4" i="40"/>
  <c r="COT4" i="40"/>
  <c r="COU4" i="40"/>
  <c r="COV4" i="40"/>
  <c r="COW4" i="40"/>
  <c r="COX4" i="40"/>
  <c r="COY4" i="40"/>
  <c r="COZ4" i="40"/>
  <c r="CPA4" i="40"/>
  <c r="CPB4" i="40"/>
  <c r="CPC4" i="40"/>
  <c r="CPD4" i="40"/>
  <c r="CPE4" i="40"/>
  <c r="CPF4" i="40"/>
  <c r="CPG4" i="40"/>
  <c r="CPH4" i="40"/>
  <c r="CPI4" i="40"/>
  <c r="CPJ4" i="40"/>
  <c r="CPK4" i="40"/>
  <c r="CPL4" i="40"/>
  <c r="CPM4" i="40"/>
  <c r="CPN4" i="40"/>
  <c r="CPO4" i="40"/>
  <c r="CPP4" i="40"/>
  <c r="CPQ4" i="40"/>
  <c r="CPR4" i="40"/>
  <c r="CPS4" i="40"/>
  <c r="CPT4" i="40"/>
  <c r="CPU4" i="40"/>
  <c r="CPV4" i="40"/>
  <c r="CPW4" i="40"/>
  <c r="CPX4" i="40"/>
  <c r="CPY4" i="40"/>
  <c r="CPZ4" i="40"/>
  <c r="CQA4" i="40"/>
  <c r="CQB4" i="40"/>
  <c r="CQC4" i="40"/>
  <c r="CQD4" i="40"/>
  <c r="CQE4" i="40"/>
  <c r="CQF4" i="40"/>
  <c r="CQG4" i="40"/>
  <c r="CQH4" i="40"/>
  <c r="CQI4" i="40"/>
  <c r="CQJ4" i="40"/>
  <c r="CQK4" i="40"/>
  <c r="CQL4" i="40"/>
  <c r="CQM4" i="40"/>
  <c r="CQN4" i="40"/>
  <c r="CQO4" i="40"/>
  <c r="CQP4" i="40"/>
  <c r="CQQ4" i="40"/>
  <c r="CQR4" i="40"/>
  <c r="CQS4" i="40"/>
  <c r="CQT4" i="40"/>
  <c r="CQU4" i="40"/>
  <c r="CQV4" i="40"/>
  <c r="CQW4" i="40"/>
  <c r="CQX4" i="40"/>
  <c r="CQY4" i="40"/>
  <c r="CQZ4" i="40"/>
  <c r="CRA4" i="40"/>
  <c r="CRB4" i="40"/>
  <c r="CRC4" i="40"/>
  <c r="CRD4" i="40"/>
  <c r="CRE4" i="40"/>
  <c r="CRF4" i="40"/>
  <c r="CRG4" i="40"/>
  <c r="CRH4" i="40"/>
  <c r="CRI4" i="40"/>
  <c r="CRJ4" i="40"/>
  <c r="CRK4" i="40"/>
  <c r="CRL4" i="40"/>
  <c r="CRM4" i="40"/>
  <c r="CRN4" i="40"/>
  <c r="CRO4" i="40"/>
  <c r="CRP4" i="40"/>
  <c r="CRQ4" i="40"/>
  <c r="CRR4" i="40"/>
  <c r="CRS4" i="40"/>
  <c r="CRT4" i="40"/>
  <c r="CRU4" i="40"/>
  <c r="CRV4" i="40"/>
  <c r="CRW4" i="40"/>
  <c r="CRX4" i="40"/>
  <c r="CRY4" i="40"/>
  <c r="CRZ4" i="40"/>
  <c r="CSA4" i="40"/>
  <c r="CSB4" i="40"/>
  <c r="CSC4" i="40"/>
  <c r="CSD4" i="40"/>
  <c r="CSE4" i="40"/>
  <c r="CSF4" i="40"/>
  <c r="CSG4" i="40"/>
  <c r="CSH4" i="40"/>
  <c r="CSI4" i="40"/>
  <c r="CSJ4" i="40"/>
  <c r="CSK4" i="40"/>
  <c r="CSL4" i="40"/>
  <c r="CSM4" i="40"/>
  <c r="CSN4" i="40"/>
  <c r="CSO4" i="40"/>
  <c r="CSP4" i="40"/>
  <c r="CSQ4" i="40"/>
  <c r="CSR4" i="40"/>
  <c r="CSS4" i="40"/>
  <c r="CST4" i="40"/>
  <c r="CSU4" i="40"/>
  <c r="CSV4" i="40"/>
  <c r="CSW4" i="40"/>
  <c r="CSX4" i="40"/>
  <c r="CSY4" i="40"/>
  <c r="CSZ4" i="40"/>
  <c r="CTA4" i="40"/>
  <c r="CTB4" i="40"/>
  <c r="CTC4" i="40"/>
  <c r="CTD4" i="40"/>
  <c r="CTE4" i="40"/>
  <c r="CTF4" i="40"/>
  <c r="CTG4" i="40"/>
  <c r="CTH4" i="40"/>
  <c r="CTI4" i="40"/>
  <c r="CTJ4" i="40"/>
  <c r="CTK4" i="40"/>
  <c r="CTL4" i="40"/>
  <c r="CTM4" i="40"/>
  <c r="CTN4" i="40"/>
  <c r="CTO4" i="40"/>
  <c r="CTP4" i="40"/>
  <c r="CTQ4" i="40"/>
  <c r="CTR4" i="40"/>
  <c r="CTS4" i="40"/>
  <c r="CTT4" i="40"/>
  <c r="CTU4" i="40"/>
  <c r="CTV4" i="40"/>
  <c r="CTW4" i="40"/>
  <c r="CTX4" i="40"/>
  <c r="CTY4" i="40"/>
  <c r="CTZ4" i="40"/>
  <c r="CUA4" i="40"/>
  <c r="CUB4" i="40"/>
  <c r="CUC4" i="40"/>
  <c r="CUD4" i="40"/>
  <c r="CUE4" i="40"/>
  <c r="CUF4" i="40"/>
  <c r="CUG4" i="40"/>
  <c r="CUH4" i="40"/>
  <c r="CUI4" i="40"/>
  <c r="CUJ4" i="40"/>
  <c r="CUK4" i="40"/>
  <c r="CUL4" i="40"/>
  <c r="CUM4" i="40"/>
  <c r="CUN4" i="40"/>
  <c r="CUO4" i="40"/>
  <c r="CUP4" i="40"/>
  <c r="CUQ4" i="40"/>
  <c r="CUR4" i="40"/>
  <c r="CUS4" i="40"/>
  <c r="CUT4" i="40"/>
  <c r="CUU4" i="40"/>
  <c r="CUV4" i="40"/>
  <c r="CUW4" i="40"/>
  <c r="CUX4" i="40"/>
  <c r="CUY4" i="40"/>
  <c r="CUZ4" i="40"/>
  <c r="CVA4" i="40"/>
  <c r="CVB4" i="40"/>
  <c r="CVC4" i="40"/>
  <c r="CVD4" i="40"/>
  <c r="CVE4" i="40"/>
  <c r="CVF4" i="40"/>
  <c r="CVG4" i="40"/>
  <c r="CVH4" i="40"/>
  <c r="CVI4" i="40"/>
  <c r="CVJ4" i="40"/>
  <c r="CVK4" i="40"/>
  <c r="CVL4" i="40"/>
  <c r="CVM4" i="40"/>
  <c r="CVN4" i="40"/>
  <c r="CVO4" i="40"/>
  <c r="CVP4" i="40"/>
  <c r="CVQ4" i="40"/>
  <c r="CVR4" i="40"/>
  <c r="CVS4" i="40"/>
  <c r="CVT4" i="40"/>
  <c r="CVU4" i="40"/>
  <c r="CVV4" i="40"/>
  <c r="CVW4" i="40"/>
  <c r="CVX4" i="40"/>
  <c r="CVY4" i="40"/>
  <c r="CVZ4" i="40"/>
  <c r="CWA4" i="40"/>
  <c r="CWB4" i="40"/>
  <c r="CWC4" i="40"/>
  <c r="CWD4" i="40"/>
  <c r="CWE4" i="40"/>
  <c r="CWF4" i="40"/>
  <c r="CWG4" i="40"/>
  <c r="CWH4" i="40"/>
  <c r="CWI4" i="40"/>
  <c r="CWJ4" i="40"/>
  <c r="CWK4" i="40"/>
  <c r="CWL4" i="40"/>
  <c r="CWM4" i="40"/>
  <c r="CWN4" i="40"/>
  <c r="CWO4" i="40"/>
  <c r="CWP4" i="40"/>
  <c r="CWQ4" i="40"/>
  <c r="CWR4" i="40"/>
  <c r="CWS4" i="40"/>
  <c r="CWT4" i="40"/>
  <c r="CWU4" i="40"/>
  <c r="CWV4" i="40"/>
  <c r="CWW4" i="40"/>
  <c r="CWX4" i="40"/>
  <c r="CWY4" i="40"/>
  <c r="CWZ4" i="40"/>
  <c r="CXA4" i="40"/>
  <c r="CXB4" i="40"/>
  <c r="CXC4" i="40"/>
  <c r="CXD4" i="40"/>
  <c r="CXE4" i="40"/>
  <c r="CXF4" i="40"/>
  <c r="CXG4" i="40"/>
  <c r="CXH4" i="40"/>
  <c r="CXI4" i="40"/>
  <c r="CXJ4" i="40"/>
  <c r="CXK4" i="40"/>
  <c r="CXL4" i="40"/>
  <c r="CXM4" i="40"/>
  <c r="CXN4" i="40"/>
  <c r="CXO4" i="40"/>
  <c r="CXP4" i="40"/>
  <c r="CXQ4" i="40"/>
  <c r="CXR4" i="40"/>
  <c r="CXS4" i="40"/>
  <c r="CXT4" i="40"/>
  <c r="CXU4" i="40"/>
  <c r="CXV4" i="40"/>
  <c r="CXW4" i="40"/>
  <c r="CXX4" i="40"/>
  <c r="CXY4" i="40"/>
  <c r="CXZ4" i="40"/>
  <c r="CYA4" i="40"/>
  <c r="CYB4" i="40"/>
  <c r="CYC4" i="40"/>
  <c r="CYD4" i="40"/>
  <c r="CYE4" i="40"/>
  <c r="CYF4" i="40"/>
  <c r="CYG4" i="40"/>
  <c r="CYH4" i="40"/>
  <c r="CYI4" i="40"/>
  <c r="CYJ4" i="40"/>
  <c r="CYK4" i="40"/>
  <c r="CYL4" i="40"/>
  <c r="CYM4" i="40"/>
  <c r="CYN4" i="40"/>
  <c r="CYO4" i="40"/>
  <c r="CYP4" i="40"/>
  <c r="CYQ4" i="40"/>
  <c r="CYR4" i="40"/>
  <c r="CYS4" i="40"/>
  <c r="CYT4" i="40"/>
  <c r="CYU4" i="40"/>
  <c r="CYV4" i="40"/>
  <c r="CYW4" i="40"/>
  <c r="CYX4" i="40"/>
  <c r="CYY4" i="40"/>
  <c r="CYZ4" i="40"/>
  <c r="CZA4" i="40"/>
  <c r="CZB4" i="40"/>
  <c r="CZC4" i="40"/>
  <c r="CZD4" i="40"/>
  <c r="CZE4" i="40"/>
  <c r="CZF4" i="40"/>
  <c r="CZG4" i="40"/>
  <c r="CZH4" i="40"/>
  <c r="CZI4" i="40"/>
  <c r="CZJ4" i="40"/>
  <c r="CZK4" i="40"/>
  <c r="CZL4" i="40"/>
  <c r="CZM4" i="40"/>
  <c r="CZN4" i="40"/>
  <c r="CZO4" i="40"/>
  <c r="CZP4" i="40"/>
  <c r="CZQ4" i="40"/>
  <c r="CZR4" i="40"/>
  <c r="CZS4" i="40"/>
  <c r="CZT4" i="40"/>
  <c r="CZU4" i="40"/>
  <c r="CZV4" i="40"/>
  <c r="CZW4" i="40"/>
  <c r="CZX4" i="40"/>
  <c r="CZY4" i="40"/>
  <c r="CZZ4" i="40"/>
  <c r="DAA4" i="40"/>
  <c r="DAB4" i="40"/>
  <c r="DAC4" i="40"/>
  <c r="DAD4" i="40"/>
  <c r="DAE4" i="40"/>
  <c r="DAF4" i="40"/>
  <c r="DAG4" i="40"/>
  <c r="DAH4" i="40"/>
  <c r="DAI4" i="40"/>
  <c r="DAJ4" i="40"/>
  <c r="DAK4" i="40"/>
  <c r="DAL4" i="40"/>
  <c r="DAM4" i="40"/>
  <c r="DAN4" i="40"/>
  <c r="DAO4" i="40"/>
  <c r="DAP4" i="40"/>
  <c r="DAQ4" i="40"/>
  <c r="DAR4" i="40"/>
  <c r="DAS4" i="40"/>
  <c r="DAT4" i="40"/>
  <c r="DAU4" i="40"/>
  <c r="DAV4" i="40"/>
  <c r="DAW4" i="40"/>
  <c r="DAX4" i="40"/>
  <c r="DAY4" i="40"/>
  <c r="DAZ4" i="40"/>
  <c r="DBA4" i="40"/>
  <c r="DBB4" i="40"/>
  <c r="DBC4" i="40"/>
  <c r="DBD4" i="40"/>
  <c r="DBE4" i="40"/>
  <c r="DBF4" i="40"/>
  <c r="DBG4" i="40"/>
  <c r="DBH4" i="40"/>
  <c r="DBI4" i="40"/>
  <c r="DBJ4" i="40"/>
  <c r="DBK4" i="40"/>
  <c r="DBL4" i="40"/>
  <c r="DBM4" i="40"/>
  <c r="DBN4" i="40"/>
  <c r="DBO4" i="40"/>
  <c r="DBP4" i="40"/>
  <c r="DBQ4" i="40"/>
  <c r="DBR4" i="40"/>
  <c r="DBS4" i="40"/>
  <c r="DBT4" i="40"/>
  <c r="DBU4" i="40"/>
  <c r="DBV4" i="40"/>
  <c r="DBW4" i="40"/>
  <c r="DBX4" i="40"/>
  <c r="DBY4" i="40"/>
  <c r="DBZ4" i="40"/>
  <c r="DCA4" i="40"/>
  <c r="DCB4" i="40"/>
  <c r="DCC4" i="40"/>
  <c r="DCD4" i="40"/>
  <c r="DCE4" i="40"/>
  <c r="DCF4" i="40"/>
  <c r="DCG4" i="40"/>
  <c r="DCH4" i="40"/>
  <c r="DCI4" i="40"/>
  <c r="DCJ4" i="40"/>
  <c r="DCK4" i="40"/>
  <c r="DCL4" i="40"/>
  <c r="DCM4" i="40"/>
  <c r="DCN4" i="40"/>
  <c r="DCO4" i="40"/>
  <c r="DCP4" i="40"/>
  <c r="DCQ4" i="40"/>
  <c r="DCR4" i="40"/>
  <c r="DCS4" i="40"/>
  <c r="DCT4" i="40"/>
  <c r="DCU4" i="40"/>
  <c r="DCV4" i="40"/>
  <c r="DCW4" i="40"/>
  <c r="DCX4" i="40"/>
  <c r="DCY4" i="40"/>
  <c r="DCZ4" i="40"/>
  <c r="DDA4" i="40"/>
  <c r="DDB4" i="40"/>
  <c r="DDC4" i="40"/>
  <c r="DDD4" i="40"/>
  <c r="DDE4" i="40"/>
  <c r="DDF4" i="40"/>
  <c r="DDG4" i="40"/>
  <c r="DDH4" i="40"/>
  <c r="DDI4" i="40"/>
  <c r="DDJ4" i="40"/>
  <c r="DDK4" i="40"/>
  <c r="DDL4" i="40"/>
  <c r="DDM4" i="40"/>
  <c r="DDN4" i="40"/>
  <c r="DDO4" i="40"/>
  <c r="DDP4" i="40"/>
  <c r="DDQ4" i="40"/>
  <c r="DDR4" i="40"/>
  <c r="DDS4" i="40"/>
  <c r="DDT4" i="40"/>
  <c r="DDU4" i="40"/>
  <c r="DDV4" i="40"/>
  <c r="DDW4" i="40"/>
  <c r="DDX4" i="40"/>
  <c r="DDY4" i="40"/>
  <c r="DDZ4" i="40"/>
  <c r="DEA4" i="40"/>
  <c r="DEB4" i="40"/>
  <c r="DEC4" i="40"/>
  <c r="DED4" i="40"/>
  <c r="DEE4" i="40"/>
  <c r="DEF4" i="40"/>
  <c r="DEG4" i="40"/>
  <c r="DEH4" i="40"/>
  <c r="DEI4" i="40"/>
  <c r="DEJ4" i="40"/>
  <c r="DEK4" i="40"/>
  <c r="DEL4" i="40"/>
  <c r="DEM4" i="40"/>
  <c r="DEN4" i="40"/>
  <c r="DEO4" i="40"/>
  <c r="DEP4" i="40"/>
  <c r="DEQ4" i="40"/>
  <c r="DER4" i="40"/>
  <c r="DES4" i="40"/>
  <c r="DET4" i="40"/>
  <c r="DEU4" i="40"/>
  <c r="DEV4" i="40"/>
  <c r="DEW4" i="40"/>
  <c r="DEX4" i="40"/>
  <c r="DEY4" i="40"/>
  <c r="DEZ4" i="40"/>
  <c r="DFA4" i="40"/>
  <c r="DFB4" i="40"/>
  <c r="DFC4" i="40"/>
  <c r="DFD4" i="40"/>
  <c r="DFE4" i="40"/>
  <c r="DFF4" i="40"/>
  <c r="DFG4" i="40"/>
  <c r="DFH4" i="40"/>
  <c r="DFI4" i="40"/>
  <c r="DFJ4" i="40"/>
  <c r="DFK4" i="40"/>
  <c r="DFL4" i="40"/>
  <c r="DFM4" i="40"/>
  <c r="DFN4" i="40"/>
  <c r="DFO4" i="40"/>
  <c r="DFP4" i="40"/>
  <c r="DFQ4" i="40"/>
  <c r="DFR4" i="40"/>
  <c r="DFS4" i="40"/>
  <c r="DFT4" i="40"/>
  <c r="DFU4" i="40"/>
  <c r="DFV4" i="40"/>
  <c r="DFW4" i="40"/>
  <c r="DFX4" i="40"/>
  <c r="DFY4" i="40"/>
  <c r="DFZ4" i="40"/>
  <c r="DGA4" i="40"/>
  <c r="DGB4" i="40"/>
  <c r="DGC4" i="40"/>
  <c r="DGD4" i="40"/>
  <c r="DGE4" i="40"/>
  <c r="DGF4" i="40"/>
  <c r="DGG4" i="40"/>
  <c r="DGH4" i="40"/>
  <c r="DGI4" i="40"/>
  <c r="DGJ4" i="40"/>
  <c r="DGK4" i="40"/>
  <c r="DGL4" i="40"/>
  <c r="DGM4" i="40"/>
  <c r="DGN4" i="40"/>
  <c r="DGO4" i="40"/>
  <c r="DGP4" i="40"/>
  <c r="DGQ4" i="40"/>
  <c r="DGR4" i="40"/>
  <c r="DGS4" i="40"/>
  <c r="DGT4" i="40"/>
  <c r="DGU4" i="40"/>
  <c r="DGV4" i="40"/>
  <c r="DGW4" i="40"/>
  <c r="DGX4" i="40"/>
  <c r="DGY4" i="40"/>
  <c r="DGZ4" i="40"/>
  <c r="DHA4" i="40"/>
  <c r="DHB4" i="40"/>
  <c r="DHC4" i="40"/>
  <c r="DHD4" i="40"/>
  <c r="DHE4" i="40"/>
  <c r="DHF4" i="40"/>
  <c r="DHG4" i="40"/>
  <c r="DHH4" i="40"/>
  <c r="DHI4" i="40"/>
  <c r="DHJ4" i="40"/>
  <c r="DHK4" i="40"/>
  <c r="DHL4" i="40"/>
  <c r="DHM4" i="40"/>
  <c r="DHN4" i="40"/>
  <c r="DHO4" i="40"/>
  <c r="DHP4" i="40"/>
  <c r="DHQ4" i="40"/>
  <c r="DHR4" i="40"/>
  <c r="DHS4" i="40"/>
  <c r="DHT4" i="40"/>
  <c r="DHU4" i="40"/>
  <c r="DHV4" i="40"/>
  <c r="DHW4" i="40"/>
  <c r="DHX4" i="40"/>
  <c r="DHY4" i="40"/>
  <c r="DHZ4" i="40"/>
  <c r="DIA4" i="40"/>
  <c r="DIB4" i="40"/>
  <c r="DIC4" i="40"/>
  <c r="DID4" i="40"/>
  <c r="DIE4" i="40"/>
  <c r="DIF4" i="40"/>
  <c r="DIG4" i="40"/>
  <c r="DIH4" i="40"/>
  <c r="DII4" i="40"/>
  <c r="DIJ4" i="40"/>
  <c r="DIK4" i="40"/>
  <c r="DIL4" i="40"/>
  <c r="DIM4" i="40"/>
  <c r="DIN4" i="40"/>
  <c r="DIO4" i="40"/>
  <c r="DIP4" i="40"/>
  <c r="DIQ4" i="40"/>
  <c r="DIR4" i="40"/>
  <c r="DIS4" i="40"/>
  <c r="DIT4" i="40"/>
  <c r="DIU4" i="40"/>
  <c r="DIV4" i="40"/>
  <c r="DIW4" i="40"/>
  <c r="DIX4" i="40"/>
  <c r="DIY4" i="40"/>
  <c r="DIZ4" i="40"/>
  <c r="DJA4" i="40"/>
  <c r="DJB4" i="40"/>
  <c r="DJC4" i="40"/>
  <c r="DJD4" i="40"/>
  <c r="DJE4" i="40"/>
  <c r="DJF4" i="40"/>
  <c r="DJG4" i="40"/>
  <c r="DJH4" i="40"/>
  <c r="DJI4" i="40"/>
  <c r="DJJ4" i="40"/>
  <c r="DJK4" i="40"/>
  <c r="DJL4" i="40"/>
  <c r="DJM4" i="40"/>
  <c r="DJN4" i="40"/>
  <c r="DJO4" i="40"/>
  <c r="DJP4" i="40"/>
  <c r="DJQ4" i="40"/>
  <c r="DJR4" i="40"/>
  <c r="DJS4" i="40"/>
  <c r="DJT4" i="40"/>
  <c r="DJU4" i="40"/>
  <c r="DJV4" i="40"/>
  <c r="DJW4" i="40"/>
  <c r="DJX4" i="40"/>
  <c r="DJY4" i="40"/>
  <c r="DJZ4" i="40"/>
  <c r="DKA4" i="40"/>
  <c r="DKB4" i="40"/>
  <c r="DKC4" i="40"/>
  <c r="DKD4" i="40"/>
  <c r="DKE4" i="40"/>
  <c r="DKF4" i="40"/>
  <c r="DKG4" i="40"/>
  <c r="DKH4" i="40"/>
  <c r="DKI4" i="40"/>
  <c r="DKJ4" i="40"/>
  <c r="DKK4" i="40"/>
  <c r="DKL4" i="40"/>
  <c r="DKM4" i="40"/>
  <c r="DKN4" i="40"/>
  <c r="DKO4" i="40"/>
  <c r="DKP4" i="40"/>
  <c r="DKQ4" i="40"/>
  <c r="DKR4" i="40"/>
  <c r="DKS4" i="40"/>
  <c r="DKT4" i="40"/>
  <c r="DKU4" i="40"/>
  <c r="DKV4" i="40"/>
  <c r="DKW4" i="40"/>
  <c r="DKX4" i="40"/>
  <c r="DKY4" i="40"/>
  <c r="DKZ4" i="40"/>
  <c r="DLA4" i="40"/>
  <c r="DLB4" i="40"/>
  <c r="DLC4" i="40"/>
  <c r="DLD4" i="40"/>
  <c r="DLE4" i="40"/>
  <c r="DLF4" i="40"/>
  <c r="DLG4" i="40"/>
  <c r="DLH4" i="40"/>
  <c r="DLI4" i="40"/>
  <c r="DLJ4" i="40"/>
  <c r="DLK4" i="40"/>
  <c r="DLL4" i="40"/>
  <c r="DLM4" i="40"/>
  <c r="DLN4" i="40"/>
  <c r="DLO4" i="40"/>
  <c r="DLP4" i="40"/>
  <c r="DLQ4" i="40"/>
  <c r="DLR4" i="40"/>
  <c r="DLS4" i="40"/>
  <c r="DLT4" i="40"/>
  <c r="DLU4" i="40"/>
  <c r="DLV4" i="40"/>
  <c r="DLW4" i="40"/>
  <c r="DLX4" i="40"/>
  <c r="DLY4" i="40"/>
  <c r="DLZ4" i="40"/>
  <c r="DMA4" i="40"/>
  <c r="DMB4" i="40"/>
  <c r="DMC4" i="40"/>
  <c r="DMD4" i="40"/>
  <c r="DME4" i="40"/>
  <c r="DMF4" i="40"/>
  <c r="DMG4" i="40"/>
  <c r="DMH4" i="40"/>
  <c r="DMI4" i="40"/>
  <c r="DMJ4" i="40"/>
  <c r="DMK4" i="40"/>
  <c r="DML4" i="40"/>
  <c r="DMM4" i="40"/>
  <c r="DMN4" i="40"/>
  <c r="DMO4" i="40"/>
  <c r="DMP4" i="40"/>
  <c r="DMQ4" i="40"/>
  <c r="DMR4" i="40"/>
  <c r="DMS4" i="40"/>
  <c r="DMT4" i="40"/>
  <c r="DMU4" i="40"/>
  <c r="DMV4" i="40"/>
  <c r="DMW4" i="40"/>
  <c r="DMX4" i="40"/>
  <c r="DMY4" i="40"/>
  <c r="DMZ4" i="40"/>
  <c r="DNA4" i="40"/>
  <c r="DNB4" i="40"/>
  <c r="DNC4" i="40"/>
  <c r="DND4" i="40"/>
  <c r="DNE4" i="40"/>
  <c r="DNF4" i="40"/>
  <c r="DNG4" i="40"/>
  <c r="DNH4" i="40"/>
  <c r="DNI4" i="40"/>
  <c r="DNJ4" i="40"/>
  <c r="DNK4" i="40"/>
  <c r="DNL4" i="40"/>
  <c r="DNM4" i="40"/>
  <c r="DNN4" i="40"/>
  <c r="DNO4" i="40"/>
  <c r="DNP4" i="40"/>
  <c r="DNQ4" i="40"/>
  <c r="DNR4" i="40"/>
  <c r="DNS4" i="40"/>
  <c r="DNT4" i="40"/>
  <c r="DNU4" i="40"/>
  <c r="DNV4" i="40"/>
  <c r="DNW4" i="40"/>
  <c r="DNX4" i="40"/>
  <c r="DNY4" i="40"/>
  <c r="DNZ4" i="40"/>
  <c r="DOA4" i="40"/>
  <c r="DOB4" i="40"/>
  <c r="DOC4" i="40"/>
  <c r="DOD4" i="40"/>
  <c r="DOE4" i="40"/>
  <c r="DOF4" i="40"/>
  <c r="DOG4" i="40"/>
  <c r="DOH4" i="40"/>
  <c r="DOI4" i="40"/>
  <c r="DOJ4" i="40"/>
  <c r="DOK4" i="40"/>
  <c r="DOL4" i="40"/>
  <c r="DOM4" i="40"/>
  <c r="DON4" i="40"/>
  <c r="DOO4" i="40"/>
  <c r="DOP4" i="40"/>
  <c r="DOQ4" i="40"/>
  <c r="DOR4" i="40"/>
  <c r="DOS4" i="40"/>
  <c r="DOT4" i="40"/>
  <c r="DOU4" i="40"/>
  <c r="DOV4" i="40"/>
  <c r="DOW4" i="40"/>
  <c r="DOX4" i="40"/>
  <c r="DOY4" i="40"/>
  <c r="DOZ4" i="40"/>
  <c r="DPA4" i="40"/>
  <c r="DPB4" i="40"/>
  <c r="DPC4" i="40"/>
  <c r="DPD4" i="40"/>
  <c r="DPE4" i="40"/>
  <c r="DPF4" i="40"/>
  <c r="DPG4" i="40"/>
  <c r="DPH4" i="40"/>
  <c r="DPI4" i="40"/>
  <c r="DPJ4" i="40"/>
  <c r="DPK4" i="40"/>
  <c r="DPL4" i="40"/>
  <c r="DPM4" i="40"/>
  <c r="DPN4" i="40"/>
  <c r="DPO4" i="40"/>
  <c r="DPP4" i="40"/>
  <c r="DPQ4" i="40"/>
  <c r="DPR4" i="40"/>
  <c r="DPS4" i="40"/>
  <c r="DPT4" i="40"/>
  <c r="DPU4" i="40"/>
  <c r="DPV4" i="40"/>
  <c r="DPW4" i="40"/>
  <c r="DPX4" i="40"/>
  <c r="DPY4" i="40"/>
  <c r="DPZ4" i="40"/>
  <c r="DQA4" i="40"/>
  <c r="DQB4" i="40"/>
  <c r="DQC4" i="40"/>
  <c r="DQD4" i="40"/>
  <c r="DQE4" i="40"/>
  <c r="DQF4" i="40"/>
  <c r="DQG4" i="40"/>
  <c r="DQH4" i="40"/>
  <c r="DQI4" i="40"/>
  <c r="DQJ4" i="40"/>
  <c r="DQK4" i="40"/>
  <c r="DQL4" i="40"/>
  <c r="DQM4" i="40"/>
  <c r="DQN4" i="40"/>
  <c r="DQO4" i="40"/>
  <c r="DQP4" i="40"/>
  <c r="DQQ4" i="40"/>
  <c r="DQR4" i="40"/>
  <c r="DQS4" i="40"/>
  <c r="DQT4" i="40"/>
  <c r="DQU4" i="40"/>
  <c r="DQV4" i="40"/>
  <c r="DQW4" i="40"/>
  <c r="DQX4" i="40"/>
  <c r="DQY4" i="40"/>
  <c r="DQZ4" i="40"/>
  <c r="DRA4" i="40"/>
  <c r="DRB4" i="40"/>
  <c r="DRC4" i="40"/>
  <c r="DRD4" i="40"/>
  <c r="DRE4" i="40"/>
  <c r="DRF4" i="40"/>
  <c r="DRG4" i="40"/>
  <c r="DRH4" i="40"/>
  <c r="DRI4" i="40"/>
  <c r="DRJ4" i="40"/>
  <c r="DRK4" i="40"/>
  <c r="DRL4" i="40"/>
  <c r="DRM4" i="40"/>
  <c r="DRN4" i="40"/>
  <c r="DRO4" i="40"/>
  <c r="DRP4" i="40"/>
  <c r="DRQ4" i="40"/>
  <c r="DRR4" i="40"/>
  <c r="DRS4" i="40"/>
  <c r="DRT4" i="40"/>
  <c r="DRU4" i="40"/>
  <c r="DRV4" i="40"/>
  <c r="DRW4" i="40"/>
  <c r="DRX4" i="40"/>
  <c r="DRY4" i="40"/>
  <c r="DRZ4" i="40"/>
  <c r="DSA4" i="40"/>
  <c r="DSB4" i="40"/>
  <c r="DSC4" i="40"/>
  <c r="DSD4" i="40"/>
  <c r="DSE4" i="40"/>
  <c r="DSF4" i="40"/>
  <c r="DSG4" i="40"/>
  <c r="DSH4" i="40"/>
  <c r="DSI4" i="40"/>
  <c r="DSJ4" i="40"/>
  <c r="DSK4" i="40"/>
  <c r="DSL4" i="40"/>
  <c r="DSM4" i="40"/>
  <c r="DSN4" i="40"/>
  <c r="DSO4" i="40"/>
  <c r="DSP4" i="40"/>
  <c r="DSQ4" i="40"/>
  <c r="DSR4" i="40"/>
  <c r="DSS4" i="40"/>
  <c r="DST4" i="40"/>
  <c r="DSU4" i="40"/>
  <c r="DSV4" i="40"/>
  <c r="DSW4" i="40"/>
  <c r="DSX4" i="40"/>
  <c r="DSY4" i="40"/>
  <c r="DSZ4" i="40"/>
  <c r="DTA4" i="40"/>
  <c r="DTB4" i="40"/>
  <c r="DTC4" i="40"/>
  <c r="DTD4" i="40"/>
  <c r="DTE4" i="40"/>
  <c r="DTF4" i="40"/>
  <c r="DTG4" i="40"/>
  <c r="DTH4" i="40"/>
  <c r="DTI4" i="40"/>
  <c r="DTJ4" i="40"/>
  <c r="DTK4" i="40"/>
  <c r="DTL4" i="40"/>
  <c r="DTM4" i="40"/>
  <c r="DTN4" i="40"/>
  <c r="DTO4" i="40"/>
  <c r="DTP4" i="40"/>
  <c r="DTQ4" i="40"/>
  <c r="DTR4" i="40"/>
  <c r="DTS4" i="40"/>
  <c r="DTT4" i="40"/>
  <c r="DTU4" i="40"/>
  <c r="DTV4" i="40"/>
  <c r="DTW4" i="40"/>
  <c r="DTX4" i="40"/>
  <c r="DTY4" i="40"/>
  <c r="DTZ4" i="40"/>
  <c r="DUA4" i="40"/>
  <c r="DUB4" i="40"/>
  <c r="DUC4" i="40"/>
  <c r="DUD4" i="40"/>
  <c r="DUE4" i="40"/>
  <c r="DUF4" i="40"/>
  <c r="DUG4" i="40"/>
  <c r="DUH4" i="40"/>
  <c r="DUI4" i="40"/>
  <c r="DUJ4" i="40"/>
  <c r="DUK4" i="40"/>
  <c r="DUL4" i="40"/>
  <c r="DUM4" i="40"/>
  <c r="DUN4" i="40"/>
  <c r="DUO4" i="40"/>
  <c r="DUP4" i="40"/>
  <c r="DUQ4" i="40"/>
  <c r="DUR4" i="40"/>
  <c r="DUS4" i="40"/>
  <c r="DUT4" i="40"/>
  <c r="DUU4" i="40"/>
  <c r="DUV4" i="40"/>
  <c r="DUW4" i="40"/>
  <c r="DUX4" i="40"/>
  <c r="DUY4" i="40"/>
  <c r="DUZ4" i="40"/>
  <c r="DVA4" i="40"/>
  <c r="DVB4" i="40"/>
  <c r="DVC4" i="40"/>
  <c r="DVD4" i="40"/>
  <c r="DVE4" i="40"/>
  <c r="DVF4" i="40"/>
  <c r="DVG4" i="40"/>
  <c r="DVH4" i="40"/>
  <c r="DVI4" i="40"/>
  <c r="DVJ4" i="40"/>
  <c r="DVK4" i="40"/>
  <c r="DVL4" i="40"/>
  <c r="DVM4" i="40"/>
  <c r="DVN4" i="40"/>
  <c r="DVO4" i="40"/>
  <c r="DVP4" i="40"/>
  <c r="DVQ4" i="40"/>
  <c r="DVR4" i="40"/>
  <c r="DVS4" i="40"/>
  <c r="DVT4" i="40"/>
  <c r="DVU4" i="40"/>
  <c r="DVV4" i="40"/>
  <c r="DVW4" i="40"/>
  <c r="DVX4" i="40"/>
  <c r="DVY4" i="40"/>
  <c r="DVZ4" i="40"/>
  <c r="DWA4" i="40"/>
  <c r="DWB4" i="40"/>
  <c r="DWC4" i="40"/>
  <c r="DWD4" i="40"/>
  <c r="DWE4" i="40"/>
  <c r="DWF4" i="40"/>
  <c r="DWG4" i="40"/>
  <c r="DWH4" i="40"/>
  <c r="DWI4" i="40"/>
  <c r="DWJ4" i="40"/>
  <c r="DWK4" i="40"/>
  <c r="DWL4" i="40"/>
  <c r="DWM4" i="40"/>
  <c r="DWN4" i="40"/>
  <c r="DWO4" i="40"/>
  <c r="DWP4" i="40"/>
  <c r="DWQ4" i="40"/>
  <c r="DWR4" i="40"/>
  <c r="DWS4" i="40"/>
  <c r="DWT4" i="40"/>
  <c r="DWU4" i="40"/>
  <c r="DWV4" i="40"/>
  <c r="DWW4" i="40"/>
  <c r="DWX4" i="40"/>
  <c r="DWY4" i="40"/>
  <c r="DWZ4" i="40"/>
  <c r="DXA4" i="40"/>
  <c r="DXB4" i="40"/>
  <c r="DXC4" i="40"/>
  <c r="DXD4" i="40"/>
  <c r="DXE4" i="40"/>
  <c r="DXF4" i="40"/>
  <c r="DXG4" i="40"/>
  <c r="DXH4" i="40"/>
  <c r="DXI4" i="40"/>
  <c r="DXJ4" i="40"/>
  <c r="DXK4" i="40"/>
  <c r="DXL4" i="40"/>
  <c r="DXM4" i="40"/>
  <c r="DXN4" i="40"/>
  <c r="DXO4" i="40"/>
  <c r="DXP4" i="40"/>
  <c r="DXQ4" i="40"/>
  <c r="DXR4" i="40"/>
  <c r="DXS4" i="40"/>
  <c r="DXT4" i="40"/>
  <c r="DXU4" i="40"/>
  <c r="DXV4" i="40"/>
  <c r="DXW4" i="40"/>
  <c r="DXX4" i="40"/>
  <c r="DXY4" i="40"/>
  <c r="DXZ4" i="40"/>
  <c r="DYA4" i="40"/>
  <c r="DYB4" i="40"/>
  <c r="DYC4" i="40"/>
  <c r="DYD4" i="40"/>
  <c r="DYE4" i="40"/>
  <c r="DYF4" i="40"/>
  <c r="DYG4" i="40"/>
  <c r="DYH4" i="40"/>
  <c r="DYI4" i="40"/>
  <c r="DYJ4" i="40"/>
  <c r="DYK4" i="40"/>
  <c r="DYL4" i="40"/>
  <c r="DYM4" i="40"/>
  <c r="DYN4" i="40"/>
  <c r="DYO4" i="40"/>
  <c r="DYP4" i="40"/>
  <c r="DYQ4" i="40"/>
  <c r="DYR4" i="40"/>
  <c r="DYS4" i="40"/>
  <c r="DYT4" i="40"/>
  <c r="DYU4" i="40"/>
  <c r="DYV4" i="40"/>
  <c r="DYW4" i="40"/>
  <c r="DYX4" i="40"/>
  <c r="DYY4" i="40"/>
  <c r="DYZ4" i="40"/>
  <c r="DZA4" i="40"/>
  <c r="DZB4" i="40"/>
  <c r="DZC4" i="40"/>
  <c r="DZD4" i="40"/>
  <c r="DZE4" i="40"/>
  <c r="DZF4" i="40"/>
  <c r="DZG4" i="40"/>
  <c r="DZH4" i="40"/>
  <c r="DZI4" i="40"/>
  <c r="DZJ4" i="40"/>
  <c r="DZK4" i="40"/>
  <c r="DZL4" i="40"/>
  <c r="DZM4" i="40"/>
  <c r="DZN4" i="40"/>
  <c r="DZO4" i="40"/>
  <c r="DZP4" i="40"/>
  <c r="DZQ4" i="40"/>
  <c r="DZR4" i="40"/>
  <c r="DZS4" i="40"/>
  <c r="DZT4" i="40"/>
  <c r="DZU4" i="40"/>
  <c r="DZV4" i="40"/>
  <c r="DZW4" i="40"/>
  <c r="DZX4" i="40"/>
  <c r="DZY4" i="40"/>
  <c r="DZZ4" i="40"/>
  <c r="EAA4" i="40"/>
  <c r="EAB4" i="40"/>
  <c r="EAC4" i="40"/>
  <c r="EAD4" i="40"/>
  <c r="EAE4" i="40"/>
  <c r="EAF4" i="40"/>
  <c r="EAG4" i="40"/>
  <c r="EAH4" i="40"/>
  <c r="EAI4" i="40"/>
  <c r="EAJ4" i="40"/>
  <c r="EAK4" i="40"/>
  <c r="EAL4" i="40"/>
  <c r="EAM4" i="40"/>
  <c r="EAN4" i="40"/>
  <c r="EAO4" i="40"/>
  <c r="EAP4" i="40"/>
  <c r="EAQ4" i="40"/>
  <c r="EAR4" i="40"/>
  <c r="EAS4" i="40"/>
  <c r="EAT4" i="40"/>
  <c r="EAU4" i="40"/>
  <c r="EAV4" i="40"/>
  <c r="EAW4" i="40"/>
  <c r="EAX4" i="40"/>
  <c r="EAY4" i="40"/>
  <c r="EAZ4" i="40"/>
  <c r="EBA4" i="40"/>
  <c r="EBB4" i="40"/>
  <c r="EBC4" i="40"/>
  <c r="EBD4" i="40"/>
  <c r="EBE4" i="40"/>
  <c r="EBF4" i="40"/>
  <c r="EBG4" i="40"/>
  <c r="EBH4" i="40"/>
  <c r="EBI4" i="40"/>
  <c r="EBJ4" i="40"/>
  <c r="EBK4" i="40"/>
  <c r="EBL4" i="40"/>
  <c r="EBM4" i="40"/>
  <c r="EBN4" i="40"/>
  <c r="EBO4" i="40"/>
  <c r="EBP4" i="40"/>
  <c r="EBQ4" i="40"/>
  <c r="EBR4" i="40"/>
  <c r="EBS4" i="40"/>
  <c r="EBT4" i="40"/>
  <c r="EBU4" i="40"/>
  <c r="EBV4" i="40"/>
  <c r="EBW4" i="40"/>
  <c r="EBX4" i="40"/>
  <c r="EBY4" i="40"/>
  <c r="EBZ4" i="40"/>
  <c r="ECA4" i="40"/>
  <c r="ECB4" i="40"/>
  <c r="ECC4" i="40"/>
  <c r="ECD4" i="40"/>
  <c r="ECE4" i="40"/>
  <c r="ECF4" i="40"/>
  <c r="ECG4" i="40"/>
  <c r="ECH4" i="40"/>
  <c r="ECI4" i="40"/>
  <c r="ECJ4" i="40"/>
  <c r="ECK4" i="40"/>
  <c r="ECL4" i="40"/>
  <c r="ECM4" i="40"/>
  <c r="ECN4" i="40"/>
  <c r="ECO4" i="40"/>
  <c r="ECP4" i="40"/>
  <c r="ECQ4" i="40"/>
  <c r="ECR4" i="40"/>
  <c r="ECS4" i="40"/>
  <c r="ECT4" i="40"/>
  <c r="ECU4" i="40"/>
  <c r="ECV4" i="40"/>
  <c r="ECW4" i="40"/>
  <c r="ECX4" i="40"/>
  <c r="ECY4" i="40"/>
  <c r="ECZ4" i="40"/>
  <c r="EDA4" i="40"/>
  <c r="EDB4" i="40"/>
  <c r="EDC4" i="40"/>
  <c r="EDD4" i="40"/>
  <c r="EDE4" i="40"/>
  <c r="EDF4" i="40"/>
  <c r="EDG4" i="40"/>
  <c r="EDH4" i="40"/>
  <c r="EDI4" i="40"/>
  <c r="EDJ4" i="40"/>
  <c r="EDK4" i="40"/>
  <c r="EDL4" i="40"/>
  <c r="EDM4" i="40"/>
  <c r="EDN4" i="40"/>
  <c r="EDO4" i="40"/>
  <c r="EDP4" i="40"/>
  <c r="EDQ4" i="40"/>
  <c r="EDR4" i="40"/>
  <c r="EDS4" i="40"/>
  <c r="EDT4" i="40"/>
  <c r="EDU4" i="40"/>
  <c r="EDV4" i="40"/>
  <c r="EDW4" i="40"/>
  <c r="EDX4" i="40"/>
  <c r="EDY4" i="40"/>
  <c r="EDZ4" i="40"/>
  <c r="EEA4" i="40"/>
  <c r="EEB4" i="40"/>
  <c r="EEC4" i="40"/>
  <c r="EED4" i="40"/>
  <c r="EEE4" i="40"/>
  <c r="EEF4" i="40"/>
  <c r="EEG4" i="40"/>
  <c r="EEH4" i="40"/>
  <c r="EEI4" i="40"/>
  <c r="EEJ4" i="40"/>
  <c r="EEK4" i="40"/>
  <c r="EEL4" i="40"/>
  <c r="EEM4" i="40"/>
  <c r="EEN4" i="40"/>
  <c r="EEO4" i="40"/>
  <c r="EEP4" i="40"/>
  <c r="EEQ4" i="40"/>
  <c r="EER4" i="40"/>
  <c r="EES4" i="40"/>
  <c r="EET4" i="40"/>
  <c r="EEU4" i="40"/>
  <c r="EEV4" i="40"/>
  <c r="EEW4" i="40"/>
  <c r="EEX4" i="40"/>
  <c r="EEY4" i="40"/>
  <c r="EEZ4" i="40"/>
  <c r="EFA4" i="40"/>
  <c r="EFB4" i="40"/>
  <c r="EFC4" i="40"/>
  <c r="EFD4" i="40"/>
  <c r="EFE4" i="40"/>
  <c r="EFF4" i="40"/>
  <c r="EFG4" i="40"/>
  <c r="EFH4" i="40"/>
  <c r="EFI4" i="40"/>
  <c r="EFJ4" i="40"/>
  <c r="EFK4" i="40"/>
  <c r="EFL4" i="40"/>
  <c r="EFM4" i="40"/>
  <c r="EFN4" i="40"/>
  <c r="EFO4" i="40"/>
  <c r="EFP4" i="40"/>
  <c r="EFQ4" i="40"/>
  <c r="EFR4" i="40"/>
  <c r="EFS4" i="40"/>
  <c r="EFT4" i="40"/>
  <c r="EFU4" i="40"/>
  <c r="EFV4" i="40"/>
  <c r="EFW4" i="40"/>
  <c r="EFX4" i="40"/>
  <c r="EFY4" i="40"/>
  <c r="EFZ4" i="40"/>
  <c r="EGA4" i="40"/>
  <c r="EGB4" i="40"/>
  <c r="EGC4" i="40"/>
  <c r="EGD4" i="40"/>
  <c r="EGE4" i="40"/>
  <c r="EGF4" i="40"/>
  <c r="EGG4" i="40"/>
  <c r="EGH4" i="40"/>
  <c r="EGI4" i="40"/>
  <c r="EGJ4" i="40"/>
  <c r="EGK4" i="40"/>
  <c r="EGL4" i="40"/>
  <c r="EGM4" i="40"/>
  <c r="EGN4" i="40"/>
  <c r="EGO4" i="40"/>
  <c r="EGP4" i="40"/>
  <c r="EGQ4" i="40"/>
  <c r="EGR4" i="40"/>
  <c r="EGS4" i="40"/>
  <c r="EGT4" i="40"/>
  <c r="EGU4" i="40"/>
  <c r="EGV4" i="40"/>
  <c r="EGW4" i="40"/>
  <c r="EGX4" i="40"/>
  <c r="EGY4" i="40"/>
  <c r="EGZ4" i="40"/>
  <c r="EHA4" i="40"/>
  <c r="EHB4" i="40"/>
  <c r="EHC4" i="40"/>
  <c r="EHD4" i="40"/>
  <c r="EHE4" i="40"/>
  <c r="EHF4" i="40"/>
  <c r="EHG4" i="40"/>
  <c r="EHH4" i="40"/>
  <c r="EHI4" i="40"/>
  <c r="EHJ4" i="40"/>
  <c r="EHK4" i="40"/>
  <c r="EHL4" i="40"/>
  <c r="EHM4" i="40"/>
  <c r="EHN4" i="40"/>
  <c r="EHO4" i="40"/>
  <c r="EHP4" i="40"/>
  <c r="EHQ4" i="40"/>
  <c r="EHR4" i="40"/>
  <c r="EHS4" i="40"/>
  <c r="EHT4" i="40"/>
  <c r="EHU4" i="40"/>
  <c r="EHV4" i="40"/>
  <c r="EHW4" i="40"/>
  <c r="EHX4" i="40"/>
  <c r="EHY4" i="40"/>
  <c r="EHZ4" i="40"/>
  <c r="EIA4" i="40"/>
  <c r="EIB4" i="40"/>
  <c r="EIC4" i="40"/>
  <c r="EID4" i="40"/>
  <c r="EIE4" i="40"/>
  <c r="EIF4" i="40"/>
  <c r="EIG4" i="40"/>
  <c r="EIH4" i="40"/>
  <c r="EII4" i="40"/>
  <c r="EIJ4" i="40"/>
  <c r="EIK4" i="40"/>
  <c r="EIL4" i="40"/>
  <c r="EIM4" i="40"/>
  <c r="EIN4" i="40"/>
  <c r="EIO4" i="40"/>
  <c r="EIP4" i="40"/>
  <c r="EIQ4" i="40"/>
  <c r="EIR4" i="40"/>
  <c r="EIS4" i="40"/>
  <c r="EIT4" i="40"/>
  <c r="EIU4" i="40"/>
  <c r="EIV4" i="40"/>
  <c r="EIW4" i="40"/>
  <c r="EIX4" i="40"/>
  <c r="EIY4" i="40"/>
  <c r="EIZ4" i="40"/>
  <c r="EJA4" i="40"/>
  <c r="EJB4" i="40"/>
  <c r="EJC4" i="40"/>
  <c r="EJD4" i="40"/>
  <c r="EJE4" i="40"/>
  <c r="EJF4" i="40"/>
  <c r="EJG4" i="40"/>
  <c r="EJH4" i="40"/>
  <c r="EJI4" i="40"/>
  <c r="EJJ4" i="40"/>
  <c r="EJK4" i="40"/>
  <c r="EJL4" i="40"/>
  <c r="EJM4" i="40"/>
  <c r="EJN4" i="40"/>
  <c r="EJO4" i="40"/>
  <c r="EJP4" i="40"/>
  <c r="EJQ4" i="40"/>
  <c r="EJR4" i="40"/>
  <c r="EJS4" i="40"/>
  <c r="EJT4" i="40"/>
  <c r="EJU4" i="40"/>
  <c r="EJV4" i="40"/>
  <c r="EJW4" i="40"/>
  <c r="EJX4" i="40"/>
  <c r="EJY4" i="40"/>
  <c r="EJZ4" i="40"/>
  <c r="EKA4" i="40"/>
  <c r="EKB4" i="40"/>
  <c r="EKC4" i="40"/>
  <c r="EKD4" i="40"/>
  <c r="EKE4" i="40"/>
  <c r="EKF4" i="40"/>
  <c r="EKG4" i="40"/>
  <c r="EKH4" i="40"/>
  <c r="EKI4" i="40"/>
  <c r="EKJ4" i="40"/>
  <c r="EKK4" i="40"/>
  <c r="EKL4" i="40"/>
  <c r="EKM4" i="40"/>
  <c r="EKN4" i="40"/>
  <c r="EKO4" i="40"/>
  <c r="EKP4" i="40"/>
  <c r="EKQ4" i="40"/>
  <c r="EKR4" i="40"/>
  <c r="EKS4" i="40"/>
  <c r="EKT4" i="40"/>
  <c r="EKU4" i="40"/>
  <c r="EKV4" i="40"/>
  <c r="EKW4" i="40"/>
  <c r="EKX4" i="40"/>
  <c r="EKY4" i="40"/>
  <c r="EKZ4" i="40"/>
  <c r="ELA4" i="40"/>
  <c r="ELB4" i="40"/>
  <c r="ELC4" i="40"/>
  <c r="ELD4" i="40"/>
  <c r="ELE4" i="40"/>
  <c r="ELF4" i="40"/>
  <c r="ELG4" i="40"/>
  <c r="ELH4" i="40"/>
  <c r="ELI4" i="40"/>
  <c r="ELJ4" i="40"/>
  <c r="ELK4" i="40"/>
  <c r="ELL4" i="40"/>
  <c r="ELM4" i="40"/>
  <c r="ELN4" i="40"/>
  <c r="ELO4" i="40"/>
  <c r="ELP4" i="40"/>
  <c r="ELQ4" i="40"/>
  <c r="ELR4" i="40"/>
  <c r="ELS4" i="40"/>
  <c r="ELT4" i="40"/>
  <c r="ELU4" i="40"/>
  <c r="ELV4" i="40"/>
  <c r="ELW4" i="40"/>
  <c r="ELX4" i="40"/>
  <c r="ELY4" i="40"/>
  <c r="ELZ4" i="40"/>
  <c r="EMA4" i="40"/>
  <c r="EMB4" i="40"/>
  <c r="EMC4" i="40"/>
  <c r="EMD4" i="40"/>
  <c r="EME4" i="40"/>
  <c r="EMF4" i="40"/>
  <c r="EMG4" i="40"/>
  <c r="EMH4" i="40"/>
  <c r="EMI4" i="40"/>
  <c r="EMJ4" i="40"/>
  <c r="EMK4" i="40"/>
  <c r="EML4" i="40"/>
  <c r="EMM4" i="40"/>
  <c r="EMN4" i="40"/>
  <c r="EMO4" i="40"/>
  <c r="EMP4" i="40"/>
  <c r="EMQ4" i="40"/>
  <c r="EMR4" i="40"/>
  <c r="EMS4" i="40"/>
  <c r="EMT4" i="40"/>
  <c r="EMU4" i="40"/>
  <c r="EMV4" i="40"/>
  <c r="EMW4" i="40"/>
  <c r="EMX4" i="40"/>
  <c r="EMY4" i="40"/>
  <c r="EMZ4" i="40"/>
  <c r="ENA4" i="40"/>
  <c r="ENB4" i="40"/>
  <c r="ENC4" i="40"/>
  <c r="END4" i="40"/>
  <c r="ENE4" i="40"/>
  <c r="ENF4" i="40"/>
  <c r="ENG4" i="40"/>
  <c r="ENH4" i="40"/>
  <c r="ENI4" i="40"/>
  <c r="ENJ4" i="40"/>
  <c r="ENK4" i="40"/>
  <c r="ENL4" i="40"/>
  <c r="ENM4" i="40"/>
  <c r="ENN4" i="40"/>
  <c r="ENO4" i="40"/>
  <c r="ENP4" i="40"/>
  <c r="ENQ4" i="40"/>
  <c r="ENR4" i="40"/>
  <c r="ENS4" i="40"/>
  <c r="ENT4" i="40"/>
  <c r="ENU4" i="40"/>
  <c r="ENV4" i="40"/>
  <c r="ENW4" i="40"/>
  <c r="ENX4" i="40"/>
  <c r="ENY4" i="40"/>
  <c r="ENZ4" i="40"/>
  <c r="EOA4" i="40"/>
  <c r="EOB4" i="40"/>
  <c r="EOC4" i="40"/>
  <c r="EOD4" i="40"/>
  <c r="EOE4" i="40"/>
  <c r="EOF4" i="40"/>
  <c r="EOG4" i="40"/>
  <c r="EOH4" i="40"/>
  <c r="EOI4" i="40"/>
  <c r="EOJ4" i="40"/>
  <c r="EOK4" i="40"/>
  <c r="EOL4" i="40"/>
  <c r="EOM4" i="40"/>
  <c r="EON4" i="40"/>
  <c r="EOO4" i="40"/>
  <c r="EOP4" i="40"/>
  <c r="EOQ4" i="40"/>
  <c r="EOR4" i="40"/>
  <c r="EOS4" i="40"/>
  <c r="EOT4" i="40"/>
  <c r="EOU4" i="40"/>
  <c r="EOV4" i="40"/>
  <c r="EOW4" i="40"/>
  <c r="EOX4" i="40"/>
  <c r="EOY4" i="40"/>
  <c r="EOZ4" i="40"/>
  <c r="EPA4" i="40"/>
  <c r="EPB4" i="40"/>
  <c r="EPC4" i="40"/>
  <c r="EPD4" i="40"/>
  <c r="EPE4" i="40"/>
  <c r="EPF4" i="40"/>
  <c r="EPG4" i="40"/>
  <c r="EPH4" i="40"/>
  <c r="EPI4" i="40"/>
  <c r="EPJ4" i="40"/>
  <c r="EPK4" i="40"/>
  <c r="EPL4" i="40"/>
  <c r="EPM4" i="40"/>
  <c r="EPN4" i="40"/>
  <c r="EPO4" i="40"/>
  <c r="EPP4" i="40"/>
  <c r="EPQ4" i="40"/>
  <c r="EPR4" i="40"/>
  <c r="EPS4" i="40"/>
  <c r="EPT4" i="40"/>
  <c r="EPU4" i="40"/>
  <c r="EPV4" i="40"/>
  <c r="EPW4" i="40"/>
  <c r="EPX4" i="40"/>
  <c r="EPY4" i="40"/>
  <c r="EPZ4" i="40"/>
  <c r="EQA4" i="40"/>
  <c r="EQB4" i="40"/>
  <c r="EQC4" i="40"/>
  <c r="EQD4" i="40"/>
  <c r="EQE4" i="40"/>
  <c r="EQF4" i="40"/>
  <c r="EQG4" i="40"/>
  <c r="EQH4" i="40"/>
  <c r="EQI4" i="40"/>
  <c r="EQJ4" i="40"/>
  <c r="EQK4" i="40"/>
  <c r="EQL4" i="40"/>
  <c r="EQM4" i="40"/>
  <c r="EQN4" i="40"/>
  <c r="EQO4" i="40"/>
  <c r="EQP4" i="40"/>
  <c r="EQQ4" i="40"/>
  <c r="EQR4" i="40"/>
  <c r="EQS4" i="40"/>
  <c r="EQT4" i="40"/>
  <c r="EQU4" i="40"/>
  <c r="EQV4" i="40"/>
  <c r="EQW4" i="40"/>
  <c r="EQX4" i="40"/>
  <c r="EQY4" i="40"/>
  <c r="EQZ4" i="40"/>
  <c r="ERA4" i="40"/>
  <c r="ERB4" i="40"/>
  <c r="ERC4" i="40"/>
  <c r="ERD4" i="40"/>
  <c r="ERE4" i="40"/>
  <c r="ERF4" i="40"/>
  <c r="ERG4" i="40"/>
  <c r="ERH4" i="40"/>
  <c r="ERI4" i="40"/>
  <c r="ERJ4" i="40"/>
  <c r="ERK4" i="40"/>
  <c r="ERL4" i="40"/>
  <c r="ERM4" i="40"/>
  <c r="ERN4" i="40"/>
  <c r="ERO4" i="40"/>
  <c r="ERP4" i="40"/>
  <c r="ERQ4" i="40"/>
  <c r="ERR4" i="40"/>
  <c r="ERS4" i="40"/>
  <c r="ERT4" i="40"/>
  <c r="ERU4" i="40"/>
  <c r="ERV4" i="40"/>
  <c r="ERW4" i="40"/>
  <c r="ERX4" i="40"/>
  <c r="ERY4" i="40"/>
  <c r="ERZ4" i="40"/>
  <c r="ESA4" i="40"/>
  <c r="ESB4" i="40"/>
  <c r="ESC4" i="40"/>
  <c r="ESD4" i="40"/>
  <c r="ESE4" i="40"/>
  <c r="ESF4" i="40"/>
  <c r="ESG4" i="40"/>
  <c r="ESH4" i="40"/>
  <c r="ESI4" i="40"/>
  <c r="ESJ4" i="40"/>
  <c r="ESK4" i="40"/>
  <c r="ESL4" i="40"/>
  <c r="ESM4" i="40"/>
  <c r="ESN4" i="40"/>
  <c r="ESO4" i="40"/>
  <c r="ESP4" i="40"/>
  <c r="ESQ4" i="40"/>
  <c r="ESR4" i="40"/>
  <c r="ESS4" i="40"/>
  <c r="EST4" i="40"/>
  <c r="ESU4" i="40"/>
  <c r="ESV4" i="40"/>
  <c r="ESW4" i="40"/>
  <c r="ESX4" i="40"/>
  <c r="ESY4" i="40"/>
  <c r="ESZ4" i="40"/>
  <c r="ETA4" i="40"/>
  <c r="ETB4" i="40"/>
  <c r="ETC4" i="40"/>
  <c r="ETD4" i="40"/>
  <c r="ETE4" i="40"/>
  <c r="ETF4" i="40"/>
  <c r="ETG4" i="40"/>
  <c r="ETH4" i="40"/>
  <c r="ETI4" i="40"/>
  <c r="ETJ4" i="40"/>
  <c r="ETK4" i="40"/>
  <c r="ETL4" i="40"/>
  <c r="ETM4" i="40"/>
  <c r="ETN4" i="40"/>
  <c r="ETO4" i="40"/>
  <c r="ETP4" i="40"/>
  <c r="ETQ4" i="40"/>
  <c r="ETR4" i="40"/>
  <c r="ETS4" i="40"/>
  <c r="ETT4" i="40"/>
  <c r="ETU4" i="40"/>
  <c r="ETV4" i="40"/>
  <c r="ETW4" i="40"/>
  <c r="ETX4" i="40"/>
  <c r="ETY4" i="40"/>
  <c r="ETZ4" i="40"/>
  <c r="EUA4" i="40"/>
  <c r="EUB4" i="40"/>
  <c r="EUC4" i="40"/>
  <c r="EUD4" i="40"/>
  <c r="EUE4" i="40"/>
  <c r="EUF4" i="40"/>
  <c r="EUG4" i="40"/>
  <c r="EUH4" i="40"/>
  <c r="EUI4" i="40"/>
  <c r="EUJ4" i="40"/>
  <c r="EUK4" i="40"/>
  <c r="EUL4" i="40"/>
  <c r="EUM4" i="40"/>
  <c r="EUN4" i="40"/>
  <c r="EUO4" i="40"/>
  <c r="EUP4" i="40"/>
  <c r="EUQ4" i="40"/>
  <c r="EUR4" i="40"/>
  <c r="EUS4" i="40"/>
  <c r="EUT4" i="40"/>
  <c r="EUU4" i="40"/>
  <c r="EUV4" i="40"/>
  <c r="EUW4" i="40"/>
  <c r="EUX4" i="40"/>
  <c r="EUY4" i="40"/>
  <c r="EUZ4" i="40"/>
  <c r="EVA4" i="40"/>
  <c r="EVB4" i="40"/>
  <c r="EVC4" i="40"/>
  <c r="EVD4" i="40"/>
  <c r="EVE4" i="40"/>
  <c r="EVF4" i="40"/>
  <c r="EVG4" i="40"/>
  <c r="EVH4" i="40"/>
  <c r="EVI4" i="40"/>
  <c r="EVJ4" i="40"/>
  <c r="EVK4" i="40"/>
  <c r="EVL4" i="40"/>
  <c r="EVM4" i="40"/>
  <c r="EVN4" i="40"/>
  <c r="EVO4" i="40"/>
  <c r="EVP4" i="40"/>
  <c r="EVQ4" i="40"/>
  <c r="EVR4" i="40"/>
  <c r="EVS4" i="40"/>
  <c r="EVT4" i="40"/>
  <c r="EVU4" i="40"/>
  <c r="EVV4" i="40"/>
  <c r="EVW4" i="40"/>
  <c r="EVX4" i="40"/>
  <c r="EVY4" i="40"/>
  <c r="EVZ4" i="40"/>
  <c r="EWA4" i="40"/>
  <c r="EWB4" i="40"/>
  <c r="EWC4" i="40"/>
  <c r="EWD4" i="40"/>
  <c r="EWE4" i="40"/>
  <c r="EWF4" i="40"/>
  <c r="EWG4" i="40"/>
  <c r="EWH4" i="40"/>
  <c r="EWI4" i="40"/>
  <c r="EWJ4" i="40"/>
  <c r="EWK4" i="40"/>
  <c r="EWL4" i="40"/>
  <c r="EWM4" i="40"/>
  <c r="EWN4" i="40"/>
  <c r="EWO4" i="40"/>
  <c r="EWP4" i="40"/>
  <c r="EWQ4" i="40"/>
  <c r="EWR4" i="40"/>
  <c r="EWS4" i="40"/>
  <c r="EWT4" i="40"/>
  <c r="EWU4" i="40"/>
  <c r="EWV4" i="40"/>
  <c r="EWW4" i="40"/>
  <c r="EWX4" i="40"/>
  <c r="EWY4" i="40"/>
  <c r="EWZ4" i="40"/>
  <c r="EXA4" i="40"/>
  <c r="EXB4" i="40"/>
  <c r="EXC4" i="40"/>
  <c r="EXD4" i="40"/>
  <c r="EXE4" i="40"/>
  <c r="EXF4" i="40"/>
  <c r="EXG4" i="40"/>
  <c r="EXH4" i="40"/>
  <c r="EXI4" i="40"/>
  <c r="EXJ4" i="40"/>
  <c r="EXK4" i="40"/>
  <c r="EXL4" i="40"/>
  <c r="EXM4" i="40"/>
  <c r="EXN4" i="40"/>
  <c r="EXO4" i="40"/>
  <c r="EXP4" i="40"/>
  <c r="EXQ4" i="40"/>
  <c r="EXR4" i="40"/>
  <c r="EXS4" i="40"/>
  <c r="EXT4" i="40"/>
  <c r="EXU4" i="40"/>
  <c r="EXV4" i="40"/>
  <c r="EXW4" i="40"/>
  <c r="EXX4" i="40"/>
  <c r="EXY4" i="40"/>
  <c r="EXZ4" i="40"/>
  <c r="EYA4" i="40"/>
  <c r="EYB4" i="40"/>
  <c r="EYC4" i="40"/>
  <c r="EYD4" i="40"/>
  <c r="EYE4" i="40"/>
  <c r="EYF4" i="40"/>
  <c r="EYG4" i="40"/>
  <c r="EYH4" i="40"/>
  <c r="EYI4" i="40"/>
  <c r="EYJ4" i="40"/>
  <c r="EYK4" i="40"/>
  <c r="EYL4" i="40"/>
  <c r="EYM4" i="40"/>
  <c r="EYN4" i="40"/>
  <c r="EYO4" i="40"/>
  <c r="EYP4" i="40"/>
  <c r="EYQ4" i="40"/>
  <c r="EYR4" i="40"/>
  <c r="EYS4" i="40"/>
  <c r="EYT4" i="40"/>
  <c r="EYU4" i="40"/>
  <c r="EYV4" i="40"/>
  <c r="EYW4" i="40"/>
  <c r="EYX4" i="40"/>
  <c r="EYY4" i="40"/>
  <c r="EYZ4" i="40"/>
  <c r="EZA4" i="40"/>
  <c r="EZB4" i="40"/>
  <c r="EZC4" i="40"/>
  <c r="EZD4" i="40"/>
  <c r="EZE4" i="40"/>
  <c r="EZF4" i="40"/>
  <c r="EZG4" i="40"/>
  <c r="EZH4" i="40"/>
  <c r="EZI4" i="40"/>
  <c r="EZJ4" i="40"/>
  <c r="EZK4" i="40"/>
  <c r="EZL4" i="40"/>
  <c r="EZM4" i="40"/>
  <c r="EZN4" i="40"/>
  <c r="EZO4" i="40"/>
  <c r="EZP4" i="40"/>
  <c r="EZQ4" i="40"/>
  <c r="EZR4" i="40"/>
  <c r="EZS4" i="40"/>
  <c r="EZT4" i="40"/>
  <c r="EZU4" i="40"/>
  <c r="EZV4" i="40"/>
  <c r="EZW4" i="40"/>
  <c r="EZX4" i="40"/>
  <c r="EZY4" i="40"/>
  <c r="EZZ4" i="40"/>
  <c r="FAA4" i="40"/>
  <c r="FAB4" i="40"/>
  <c r="FAC4" i="40"/>
  <c r="FAD4" i="40"/>
  <c r="FAE4" i="40"/>
  <c r="FAF4" i="40"/>
  <c r="FAG4" i="40"/>
  <c r="FAH4" i="40"/>
  <c r="FAI4" i="40"/>
  <c r="FAJ4" i="40"/>
  <c r="FAK4" i="40"/>
  <c r="FAL4" i="40"/>
  <c r="FAM4" i="40"/>
  <c r="FAN4" i="40"/>
  <c r="FAO4" i="40"/>
  <c r="FAP4" i="40"/>
  <c r="FAQ4" i="40"/>
  <c r="FAR4" i="40"/>
  <c r="FAS4" i="40"/>
  <c r="FAT4" i="40"/>
  <c r="FAU4" i="40"/>
  <c r="FAV4" i="40"/>
  <c r="FAW4" i="40"/>
  <c r="FAX4" i="40"/>
  <c r="FAY4" i="40"/>
  <c r="FAZ4" i="40"/>
  <c r="FBA4" i="40"/>
  <c r="FBB4" i="40"/>
  <c r="FBC4" i="40"/>
  <c r="FBD4" i="40"/>
  <c r="FBE4" i="40"/>
  <c r="FBF4" i="40"/>
  <c r="FBG4" i="40"/>
  <c r="FBH4" i="40"/>
  <c r="FBI4" i="40"/>
  <c r="FBJ4" i="40"/>
  <c r="FBK4" i="40"/>
  <c r="FBL4" i="40"/>
  <c r="FBM4" i="40"/>
  <c r="FBN4" i="40"/>
  <c r="FBO4" i="40"/>
  <c r="FBP4" i="40"/>
  <c r="FBQ4" i="40"/>
  <c r="FBR4" i="40"/>
  <c r="FBS4" i="40"/>
  <c r="FBT4" i="40"/>
  <c r="FBU4" i="40"/>
  <c r="FBV4" i="40"/>
  <c r="FBW4" i="40"/>
  <c r="FBX4" i="40"/>
  <c r="FBY4" i="40"/>
  <c r="FBZ4" i="40"/>
  <c r="FCA4" i="40"/>
  <c r="FCB4" i="40"/>
  <c r="FCC4" i="40"/>
  <c r="FCD4" i="40"/>
  <c r="FCE4" i="40"/>
  <c r="FCF4" i="40"/>
  <c r="FCG4" i="40"/>
  <c r="FCH4" i="40"/>
  <c r="FCI4" i="40"/>
  <c r="FCJ4" i="40"/>
  <c r="FCK4" i="40"/>
  <c r="FCL4" i="40"/>
  <c r="FCM4" i="40"/>
  <c r="FCN4" i="40"/>
  <c r="FCO4" i="40"/>
  <c r="FCP4" i="40"/>
  <c r="FCQ4" i="40"/>
  <c r="FCR4" i="40"/>
  <c r="FCS4" i="40"/>
  <c r="FCT4" i="40"/>
  <c r="FCU4" i="40"/>
  <c r="FCV4" i="40"/>
  <c r="FCW4" i="40"/>
  <c r="FCX4" i="40"/>
  <c r="FCY4" i="40"/>
  <c r="FCZ4" i="40"/>
  <c r="FDA4" i="40"/>
  <c r="FDB4" i="40"/>
  <c r="FDC4" i="40"/>
  <c r="FDD4" i="40"/>
  <c r="FDE4" i="40"/>
  <c r="FDF4" i="40"/>
  <c r="FDG4" i="40"/>
  <c r="FDH4" i="40"/>
  <c r="FDI4" i="40"/>
  <c r="FDJ4" i="40"/>
  <c r="FDK4" i="40"/>
  <c r="FDL4" i="40"/>
  <c r="FDM4" i="40"/>
  <c r="FDN4" i="40"/>
  <c r="FDO4" i="40"/>
  <c r="FDP4" i="40"/>
  <c r="FDQ4" i="40"/>
  <c r="FDR4" i="40"/>
  <c r="FDS4" i="40"/>
  <c r="FDT4" i="40"/>
  <c r="FDU4" i="40"/>
  <c r="FDV4" i="40"/>
  <c r="FDW4" i="40"/>
  <c r="FDX4" i="40"/>
  <c r="FDY4" i="40"/>
  <c r="FDZ4" i="40"/>
  <c r="FEA4" i="40"/>
  <c r="FEB4" i="40"/>
  <c r="FEC4" i="40"/>
  <c r="FED4" i="40"/>
  <c r="FEE4" i="40"/>
  <c r="FEF4" i="40"/>
  <c r="FEG4" i="40"/>
  <c r="FEH4" i="40"/>
  <c r="FEI4" i="40"/>
  <c r="FEJ4" i="40"/>
  <c r="FEK4" i="40"/>
  <c r="FEL4" i="40"/>
  <c r="FEM4" i="40"/>
  <c r="FEN4" i="40"/>
  <c r="FEO4" i="40"/>
  <c r="FEP4" i="40"/>
  <c r="FEQ4" i="40"/>
  <c r="FER4" i="40"/>
  <c r="FES4" i="40"/>
  <c r="FET4" i="40"/>
  <c r="FEU4" i="40"/>
  <c r="FEV4" i="40"/>
  <c r="FEW4" i="40"/>
  <c r="FEX4" i="40"/>
  <c r="FEY4" i="40"/>
  <c r="FEZ4" i="40"/>
  <c r="FFA4" i="40"/>
  <c r="FFB4" i="40"/>
  <c r="FFC4" i="40"/>
  <c r="FFD4" i="40"/>
  <c r="FFE4" i="40"/>
  <c r="FFF4" i="40"/>
  <c r="FFG4" i="40"/>
  <c r="FFH4" i="40"/>
  <c r="FFI4" i="40"/>
  <c r="FFJ4" i="40"/>
  <c r="FFK4" i="40"/>
  <c r="FFL4" i="40"/>
  <c r="FFM4" i="40"/>
  <c r="FFN4" i="40"/>
  <c r="FFO4" i="40"/>
  <c r="FFP4" i="40"/>
  <c r="FFQ4" i="40"/>
  <c r="FFR4" i="40"/>
  <c r="FFS4" i="40"/>
  <c r="FFT4" i="40"/>
  <c r="FFU4" i="40"/>
  <c r="FFV4" i="40"/>
  <c r="FFW4" i="40"/>
  <c r="FFX4" i="40"/>
  <c r="FFY4" i="40"/>
  <c r="FFZ4" i="40"/>
  <c r="FGA4" i="40"/>
  <c r="FGB4" i="40"/>
  <c r="FGC4" i="40"/>
  <c r="FGD4" i="40"/>
  <c r="FGE4" i="40"/>
  <c r="FGF4" i="40"/>
  <c r="FGG4" i="40"/>
  <c r="FGH4" i="40"/>
  <c r="FGI4" i="40"/>
  <c r="FGJ4" i="40"/>
  <c r="FGK4" i="40"/>
  <c r="FGL4" i="40"/>
  <c r="FGM4" i="40"/>
  <c r="FGN4" i="40"/>
  <c r="FGO4" i="40"/>
  <c r="FGP4" i="40"/>
  <c r="FGQ4" i="40"/>
  <c r="FGR4" i="40"/>
  <c r="FGS4" i="40"/>
  <c r="FGT4" i="40"/>
  <c r="FGU4" i="40"/>
  <c r="FGV4" i="40"/>
  <c r="FGW4" i="40"/>
  <c r="FGX4" i="40"/>
  <c r="FGY4" i="40"/>
  <c r="FGZ4" i="40"/>
  <c r="FHA4" i="40"/>
  <c r="FHB4" i="40"/>
  <c r="FHC4" i="40"/>
  <c r="FHD4" i="40"/>
  <c r="FHE4" i="40"/>
  <c r="FHF4" i="40"/>
  <c r="FHG4" i="40"/>
  <c r="FHH4" i="40"/>
  <c r="FHI4" i="40"/>
  <c r="FHJ4" i="40"/>
  <c r="FHK4" i="40"/>
  <c r="FHL4" i="40"/>
  <c r="FHM4" i="40"/>
  <c r="FHN4" i="40"/>
  <c r="FHO4" i="40"/>
  <c r="FHP4" i="40"/>
  <c r="FHQ4" i="40"/>
  <c r="FHR4" i="40"/>
  <c r="FHS4" i="40"/>
  <c r="FHT4" i="40"/>
  <c r="FHU4" i="40"/>
  <c r="FHV4" i="40"/>
  <c r="FHW4" i="40"/>
  <c r="FHX4" i="40"/>
  <c r="FHY4" i="40"/>
  <c r="FHZ4" i="40"/>
  <c r="FIA4" i="40"/>
  <c r="FIB4" i="40"/>
  <c r="FIC4" i="40"/>
  <c r="FID4" i="40"/>
  <c r="FIE4" i="40"/>
  <c r="FIF4" i="40"/>
  <c r="FIG4" i="40"/>
  <c r="FIH4" i="40"/>
  <c r="FII4" i="40"/>
  <c r="FIJ4" i="40"/>
  <c r="FIK4" i="40"/>
  <c r="FIL4" i="40"/>
  <c r="FIM4" i="40"/>
  <c r="FIN4" i="40"/>
  <c r="FIO4" i="40"/>
  <c r="FIP4" i="40"/>
  <c r="FIQ4" i="40"/>
  <c r="FIR4" i="40"/>
  <c r="FIS4" i="40"/>
  <c r="FIT4" i="40"/>
  <c r="FIU4" i="40"/>
  <c r="FIV4" i="40"/>
  <c r="FIW4" i="40"/>
  <c r="FIX4" i="40"/>
  <c r="FIY4" i="40"/>
  <c r="FIZ4" i="40"/>
  <c r="FJA4" i="40"/>
  <c r="FJB4" i="40"/>
  <c r="FJC4" i="40"/>
  <c r="FJD4" i="40"/>
  <c r="FJE4" i="40"/>
  <c r="FJF4" i="40"/>
  <c r="FJG4" i="40"/>
  <c r="FJH4" i="40"/>
  <c r="FJI4" i="40"/>
  <c r="FJJ4" i="40"/>
  <c r="FJK4" i="40"/>
  <c r="FJL4" i="40"/>
  <c r="FJM4" i="40"/>
  <c r="FJN4" i="40"/>
  <c r="FJO4" i="40"/>
  <c r="FJP4" i="40"/>
  <c r="FJQ4" i="40"/>
  <c r="FJR4" i="40"/>
  <c r="FJS4" i="40"/>
  <c r="FJT4" i="40"/>
  <c r="FJU4" i="40"/>
  <c r="FJV4" i="40"/>
  <c r="FJW4" i="40"/>
  <c r="FJX4" i="40"/>
  <c r="FJY4" i="40"/>
  <c r="FJZ4" i="40"/>
  <c r="FKA4" i="40"/>
  <c r="FKB4" i="40"/>
  <c r="FKC4" i="40"/>
  <c r="FKD4" i="40"/>
  <c r="FKE4" i="40"/>
  <c r="FKF4" i="40"/>
  <c r="FKG4" i="40"/>
  <c r="FKH4" i="40"/>
  <c r="FKI4" i="40"/>
  <c r="FKJ4" i="40"/>
  <c r="FKK4" i="40"/>
  <c r="FKL4" i="40"/>
  <c r="FKM4" i="40"/>
  <c r="FKN4" i="40"/>
  <c r="FKO4" i="40"/>
  <c r="FKP4" i="40"/>
  <c r="FKQ4" i="40"/>
  <c r="FKR4" i="40"/>
  <c r="FKS4" i="40"/>
  <c r="FKT4" i="40"/>
  <c r="FKU4" i="40"/>
  <c r="FKV4" i="40"/>
  <c r="FKW4" i="40"/>
  <c r="FKX4" i="40"/>
  <c r="FKY4" i="40"/>
  <c r="FKZ4" i="40"/>
  <c r="FLA4" i="40"/>
  <c r="FLB4" i="40"/>
  <c r="FLC4" i="40"/>
  <c r="FLD4" i="40"/>
  <c r="FLE4" i="40"/>
  <c r="FLF4" i="40"/>
  <c r="FLG4" i="40"/>
  <c r="FLH4" i="40"/>
  <c r="FLI4" i="40"/>
  <c r="FLJ4" i="40"/>
  <c r="FLK4" i="40"/>
  <c r="FLL4" i="40"/>
  <c r="FLM4" i="40"/>
  <c r="FLN4" i="40"/>
  <c r="FLO4" i="40"/>
  <c r="FLP4" i="40"/>
  <c r="FLQ4" i="40"/>
  <c r="FLR4" i="40"/>
  <c r="FLS4" i="40"/>
  <c r="FLT4" i="40"/>
  <c r="FLU4" i="40"/>
  <c r="FLV4" i="40"/>
  <c r="FLW4" i="40"/>
  <c r="FLX4" i="40"/>
  <c r="FLY4" i="40"/>
  <c r="FLZ4" i="40"/>
  <c r="FMA4" i="40"/>
  <c r="FMB4" i="40"/>
  <c r="FMC4" i="40"/>
  <c r="FMD4" i="40"/>
  <c r="FME4" i="40"/>
  <c r="FMF4" i="40"/>
  <c r="FMG4" i="40"/>
  <c r="FMH4" i="40"/>
  <c r="FMI4" i="40"/>
  <c r="FMJ4" i="40"/>
  <c r="FMK4" i="40"/>
  <c r="FML4" i="40"/>
  <c r="FMM4" i="40"/>
  <c r="FMN4" i="40"/>
  <c r="FMO4" i="40"/>
  <c r="FMP4" i="40"/>
  <c r="FMQ4" i="40"/>
  <c r="FMR4" i="40"/>
  <c r="FMS4" i="40"/>
  <c r="FMT4" i="40"/>
  <c r="FMU4" i="40"/>
  <c r="FMV4" i="40"/>
  <c r="FMW4" i="40"/>
  <c r="FMX4" i="40"/>
  <c r="FMY4" i="40"/>
  <c r="FMZ4" i="40"/>
  <c r="FNA4" i="40"/>
  <c r="FNB4" i="40"/>
  <c r="FNC4" i="40"/>
  <c r="FND4" i="40"/>
  <c r="FNE4" i="40"/>
  <c r="FNF4" i="40"/>
  <c r="FNG4" i="40"/>
  <c r="FNH4" i="40"/>
  <c r="FNI4" i="40"/>
  <c r="FNJ4" i="40"/>
  <c r="FNK4" i="40"/>
  <c r="FNL4" i="40"/>
  <c r="FNM4" i="40"/>
  <c r="FNN4" i="40"/>
  <c r="FNO4" i="40"/>
  <c r="FNP4" i="40"/>
  <c r="FNQ4" i="40"/>
  <c r="FNR4" i="40"/>
  <c r="FNS4" i="40"/>
  <c r="FNT4" i="40"/>
  <c r="FNU4" i="40"/>
  <c r="FNV4" i="40"/>
  <c r="FNW4" i="40"/>
  <c r="FNX4" i="40"/>
  <c r="FNY4" i="40"/>
  <c r="FNZ4" i="40"/>
  <c r="FOA4" i="40"/>
  <c r="FOB4" i="40"/>
  <c r="FOC4" i="40"/>
  <c r="FOD4" i="40"/>
  <c r="FOE4" i="40"/>
  <c r="FOF4" i="40"/>
  <c r="FOG4" i="40"/>
  <c r="FOH4" i="40"/>
  <c r="FOI4" i="40"/>
  <c r="FOJ4" i="40"/>
  <c r="FOK4" i="40"/>
  <c r="FOL4" i="40"/>
  <c r="FOM4" i="40"/>
  <c r="FON4" i="40"/>
  <c r="FOO4" i="40"/>
  <c r="FOP4" i="40"/>
  <c r="FOQ4" i="40"/>
  <c r="FOR4" i="40"/>
  <c r="FOS4" i="40"/>
  <c r="FOT4" i="40"/>
  <c r="FOU4" i="40"/>
  <c r="FOV4" i="40"/>
  <c r="FOW4" i="40"/>
  <c r="FOX4" i="40"/>
  <c r="FOY4" i="40"/>
  <c r="FOZ4" i="40"/>
  <c r="FPA4" i="40"/>
  <c r="FPB4" i="40"/>
  <c r="FPC4" i="40"/>
  <c r="FPD4" i="40"/>
  <c r="FPE4" i="40"/>
  <c r="FPF4" i="40"/>
  <c r="FPG4" i="40"/>
  <c r="FPH4" i="40"/>
  <c r="FPI4" i="40"/>
  <c r="FPJ4" i="40"/>
  <c r="FPK4" i="40"/>
  <c r="FPL4" i="40"/>
  <c r="FPM4" i="40"/>
  <c r="FPN4" i="40"/>
  <c r="FPO4" i="40"/>
  <c r="FPP4" i="40"/>
  <c r="FPQ4" i="40"/>
  <c r="FPR4" i="40"/>
  <c r="FPS4" i="40"/>
  <c r="FPT4" i="40"/>
  <c r="FPU4" i="40"/>
  <c r="FPV4" i="40"/>
  <c r="FPW4" i="40"/>
  <c r="FPX4" i="40"/>
  <c r="FPY4" i="40"/>
  <c r="FPZ4" i="40"/>
  <c r="FQA4" i="40"/>
  <c r="FQB4" i="40"/>
  <c r="FQC4" i="40"/>
  <c r="FQD4" i="40"/>
  <c r="FQE4" i="40"/>
  <c r="FQF4" i="40"/>
  <c r="FQG4" i="40"/>
  <c r="FQH4" i="40"/>
  <c r="FQI4" i="40"/>
  <c r="FQJ4" i="40"/>
  <c r="FQK4" i="40"/>
  <c r="FQL4" i="40"/>
  <c r="FQM4" i="40"/>
  <c r="FQN4" i="40"/>
  <c r="FQO4" i="40"/>
  <c r="FQP4" i="40"/>
  <c r="FQQ4" i="40"/>
  <c r="FQR4" i="40"/>
  <c r="FQS4" i="40"/>
  <c r="FQT4" i="40"/>
  <c r="FQU4" i="40"/>
  <c r="FQV4" i="40"/>
  <c r="FQW4" i="40"/>
  <c r="FQX4" i="40"/>
  <c r="FQY4" i="40"/>
  <c r="FQZ4" i="40"/>
  <c r="FRA4" i="40"/>
  <c r="FRB4" i="40"/>
  <c r="FRC4" i="40"/>
  <c r="FRD4" i="40"/>
  <c r="FRE4" i="40"/>
  <c r="FRF4" i="40"/>
  <c r="FRG4" i="40"/>
  <c r="FRH4" i="40"/>
  <c r="FRI4" i="40"/>
  <c r="FRJ4" i="40"/>
  <c r="FRK4" i="40"/>
  <c r="FRL4" i="40"/>
  <c r="FRM4" i="40"/>
  <c r="FRN4" i="40"/>
  <c r="FRO4" i="40"/>
  <c r="FRP4" i="40"/>
  <c r="FRQ4" i="40"/>
  <c r="FRR4" i="40"/>
  <c r="FRS4" i="40"/>
  <c r="FRT4" i="40"/>
  <c r="FRU4" i="40"/>
  <c r="FRV4" i="40"/>
  <c r="FRW4" i="40"/>
  <c r="FRX4" i="40"/>
  <c r="FRY4" i="40"/>
  <c r="FRZ4" i="40"/>
  <c r="FSA4" i="40"/>
  <c r="FSB4" i="40"/>
  <c r="FSC4" i="40"/>
  <c r="FSD4" i="40"/>
  <c r="FSE4" i="40"/>
  <c r="FSF4" i="40"/>
  <c r="FSG4" i="40"/>
  <c r="FSH4" i="40"/>
  <c r="FSI4" i="40"/>
  <c r="FSJ4" i="40"/>
  <c r="FSK4" i="40"/>
  <c r="FSL4" i="40"/>
  <c r="FSM4" i="40"/>
  <c r="FSN4" i="40"/>
  <c r="FSO4" i="40"/>
  <c r="FSP4" i="40"/>
  <c r="FSQ4" i="40"/>
  <c r="FSR4" i="40"/>
  <c r="FSS4" i="40"/>
  <c r="FST4" i="40"/>
  <c r="FSU4" i="40"/>
  <c r="FSV4" i="40"/>
  <c r="FSW4" i="40"/>
  <c r="FSX4" i="40"/>
  <c r="FSY4" i="40"/>
  <c r="FSZ4" i="40"/>
  <c r="FTA4" i="40"/>
  <c r="FTB4" i="40"/>
  <c r="FTC4" i="40"/>
  <c r="FTD4" i="40"/>
  <c r="FTE4" i="40"/>
  <c r="FTF4" i="40"/>
  <c r="FTG4" i="40"/>
  <c r="FTH4" i="40"/>
  <c r="FTI4" i="40"/>
  <c r="FTJ4" i="40"/>
  <c r="FTK4" i="40"/>
  <c r="FTL4" i="40"/>
  <c r="FTM4" i="40"/>
  <c r="FTN4" i="40"/>
  <c r="FTO4" i="40"/>
  <c r="FTP4" i="40"/>
  <c r="FTQ4" i="40"/>
  <c r="FTR4" i="40"/>
  <c r="FTS4" i="40"/>
  <c r="FTT4" i="40"/>
  <c r="FTU4" i="40"/>
  <c r="FTV4" i="40"/>
  <c r="FTW4" i="40"/>
  <c r="FTX4" i="40"/>
  <c r="FTY4" i="40"/>
  <c r="FTZ4" i="40"/>
  <c r="FUA4" i="40"/>
  <c r="FUB4" i="40"/>
  <c r="FUC4" i="40"/>
  <c r="FUD4" i="40"/>
  <c r="FUE4" i="40"/>
  <c r="FUF4" i="40"/>
  <c r="FUG4" i="40"/>
  <c r="FUH4" i="40"/>
  <c r="FUI4" i="40"/>
  <c r="FUJ4" i="40"/>
  <c r="FUK4" i="40"/>
  <c r="FUL4" i="40"/>
  <c r="FUM4" i="40"/>
  <c r="FUN4" i="40"/>
  <c r="FUO4" i="40"/>
  <c r="FUP4" i="40"/>
  <c r="FUQ4" i="40"/>
  <c r="FUR4" i="40"/>
  <c r="FUS4" i="40"/>
  <c r="FUT4" i="40"/>
  <c r="FUU4" i="40"/>
  <c r="FUV4" i="40"/>
  <c r="FUW4" i="40"/>
  <c r="FUX4" i="40"/>
  <c r="FUY4" i="40"/>
  <c r="FUZ4" i="40"/>
  <c r="FVA4" i="40"/>
  <c r="FVB4" i="40"/>
  <c r="FVC4" i="40"/>
  <c r="FVD4" i="40"/>
  <c r="FVE4" i="40"/>
  <c r="FVF4" i="40"/>
  <c r="FVG4" i="40"/>
  <c r="FVH4" i="40"/>
  <c r="FVI4" i="40"/>
  <c r="FVJ4" i="40"/>
  <c r="FVK4" i="40"/>
  <c r="FVL4" i="40"/>
  <c r="FVM4" i="40"/>
  <c r="FVN4" i="40"/>
  <c r="FVO4" i="40"/>
  <c r="FVP4" i="40"/>
  <c r="FVQ4" i="40"/>
  <c r="FVR4" i="40"/>
  <c r="FVS4" i="40"/>
  <c r="FVT4" i="40"/>
  <c r="FVU4" i="40"/>
  <c r="FVV4" i="40"/>
  <c r="FVW4" i="40"/>
  <c r="FVX4" i="40"/>
  <c r="FVY4" i="40"/>
  <c r="FVZ4" i="40"/>
  <c r="FWA4" i="40"/>
  <c r="FWB4" i="40"/>
  <c r="FWC4" i="40"/>
  <c r="FWD4" i="40"/>
  <c r="FWE4" i="40"/>
  <c r="FWF4" i="40"/>
  <c r="FWG4" i="40"/>
  <c r="FWH4" i="40"/>
  <c r="FWI4" i="40"/>
  <c r="FWJ4" i="40"/>
  <c r="FWK4" i="40"/>
  <c r="FWL4" i="40"/>
  <c r="FWM4" i="40"/>
  <c r="FWN4" i="40"/>
  <c r="FWO4" i="40"/>
  <c r="FWP4" i="40"/>
  <c r="FWQ4" i="40"/>
  <c r="FWR4" i="40"/>
  <c r="FWS4" i="40"/>
  <c r="FWT4" i="40"/>
  <c r="FWU4" i="40"/>
  <c r="FWV4" i="40"/>
  <c r="FWW4" i="40"/>
  <c r="FWX4" i="40"/>
  <c r="FWY4" i="40"/>
  <c r="FWZ4" i="40"/>
  <c r="FXA4" i="40"/>
  <c r="FXB4" i="40"/>
  <c r="FXC4" i="40"/>
  <c r="FXD4" i="40"/>
  <c r="FXE4" i="40"/>
  <c r="FXF4" i="40"/>
  <c r="FXG4" i="40"/>
  <c r="FXH4" i="40"/>
  <c r="FXI4" i="40"/>
  <c r="FXJ4" i="40"/>
  <c r="FXK4" i="40"/>
  <c r="FXL4" i="40"/>
  <c r="FXM4" i="40"/>
  <c r="FXN4" i="40"/>
  <c r="FXO4" i="40"/>
  <c r="FXP4" i="40"/>
  <c r="FXQ4" i="40"/>
  <c r="FXR4" i="40"/>
  <c r="FXS4" i="40"/>
  <c r="FXT4" i="40"/>
  <c r="FXU4" i="40"/>
  <c r="FXV4" i="40"/>
  <c r="FXW4" i="40"/>
  <c r="FXX4" i="40"/>
  <c r="FXY4" i="40"/>
  <c r="FXZ4" i="40"/>
  <c r="FYA4" i="40"/>
  <c r="FYB4" i="40"/>
  <c r="FYC4" i="40"/>
  <c r="FYD4" i="40"/>
  <c r="FYE4" i="40"/>
  <c r="FYF4" i="40"/>
  <c r="FYG4" i="40"/>
  <c r="FYH4" i="40"/>
  <c r="FYI4" i="40"/>
  <c r="FYJ4" i="40"/>
  <c r="FYK4" i="40"/>
  <c r="FYL4" i="40"/>
  <c r="FYM4" i="40"/>
  <c r="FYN4" i="40"/>
  <c r="FYO4" i="40"/>
  <c r="FYP4" i="40"/>
  <c r="FYQ4" i="40"/>
  <c r="FYR4" i="40"/>
  <c r="FYS4" i="40"/>
  <c r="FYT4" i="40"/>
  <c r="FYU4" i="40"/>
  <c r="FYV4" i="40"/>
  <c r="FYW4" i="40"/>
  <c r="FYX4" i="40"/>
  <c r="FYY4" i="40"/>
  <c r="FYZ4" i="40"/>
  <c r="FZA4" i="40"/>
  <c r="FZB4" i="40"/>
  <c r="FZC4" i="40"/>
  <c r="FZD4" i="40"/>
  <c r="FZE4" i="40"/>
  <c r="FZF4" i="40"/>
  <c r="FZG4" i="40"/>
  <c r="FZH4" i="40"/>
  <c r="FZI4" i="40"/>
  <c r="FZJ4" i="40"/>
  <c r="FZK4" i="40"/>
  <c r="FZL4" i="40"/>
  <c r="FZM4" i="40"/>
  <c r="FZN4" i="40"/>
  <c r="FZO4" i="40"/>
  <c r="FZP4" i="40"/>
  <c r="FZQ4" i="40"/>
  <c r="FZR4" i="40"/>
  <c r="FZS4" i="40"/>
  <c r="FZT4" i="40"/>
  <c r="FZU4" i="40"/>
  <c r="FZV4" i="40"/>
  <c r="FZW4" i="40"/>
  <c r="FZX4" i="40"/>
  <c r="FZY4" i="40"/>
  <c r="FZZ4" i="40"/>
  <c r="GAA4" i="40"/>
  <c r="GAB4" i="40"/>
  <c r="GAC4" i="40"/>
  <c r="GAD4" i="40"/>
  <c r="GAE4" i="40"/>
  <c r="GAF4" i="40"/>
  <c r="GAG4" i="40"/>
  <c r="GAH4" i="40"/>
  <c r="GAI4" i="40"/>
  <c r="GAJ4" i="40"/>
  <c r="GAK4" i="40"/>
  <c r="GAL4" i="40"/>
  <c r="GAM4" i="40"/>
  <c r="GAN4" i="40"/>
  <c r="GAO4" i="40"/>
  <c r="GAP4" i="40"/>
  <c r="GAQ4" i="40"/>
  <c r="GAR4" i="40"/>
  <c r="GAS4" i="40"/>
  <c r="GAT4" i="40"/>
  <c r="GAU4" i="40"/>
  <c r="GAV4" i="40"/>
  <c r="GAW4" i="40"/>
  <c r="GAX4" i="40"/>
  <c r="GAY4" i="40"/>
  <c r="GAZ4" i="40"/>
  <c r="GBA4" i="40"/>
  <c r="GBB4" i="40"/>
  <c r="GBC4" i="40"/>
  <c r="GBD4" i="40"/>
  <c r="GBE4" i="40"/>
  <c r="GBF4" i="40"/>
  <c r="GBG4" i="40"/>
  <c r="GBH4" i="40"/>
  <c r="GBI4" i="40"/>
  <c r="GBJ4" i="40"/>
  <c r="GBK4" i="40"/>
  <c r="GBL4" i="40"/>
  <c r="GBM4" i="40"/>
  <c r="GBN4" i="40"/>
  <c r="GBO4" i="40"/>
  <c r="GBP4" i="40"/>
  <c r="GBQ4" i="40"/>
  <c r="GBR4" i="40"/>
  <c r="GBS4" i="40"/>
  <c r="GBT4" i="40"/>
  <c r="GBU4" i="40"/>
  <c r="GBV4" i="40"/>
  <c r="GBW4" i="40"/>
  <c r="GBX4" i="40"/>
  <c r="GBY4" i="40"/>
  <c r="GBZ4" i="40"/>
  <c r="GCA4" i="40"/>
  <c r="GCB4" i="40"/>
  <c r="GCC4" i="40"/>
  <c r="GCD4" i="40"/>
  <c r="GCE4" i="40"/>
  <c r="GCF4" i="40"/>
  <c r="GCG4" i="40"/>
  <c r="GCH4" i="40"/>
  <c r="GCI4" i="40"/>
  <c r="GCJ4" i="40"/>
  <c r="GCK4" i="40"/>
  <c r="GCL4" i="40"/>
  <c r="GCM4" i="40"/>
  <c r="GCN4" i="40"/>
  <c r="GCO4" i="40"/>
  <c r="GCP4" i="40"/>
  <c r="GCQ4" i="40"/>
  <c r="GCR4" i="40"/>
  <c r="GCS4" i="40"/>
  <c r="GCT4" i="40"/>
  <c r="GCU4" i="40"/>
  <c r="GCV4" i="40"/>
  <c r="GCW4" i="40"/>
  <c r="GCX4" i="40"/>
  <c r="GCY4" i="40"/>
  <c r="GCZ4" i="40"/>
  <c r="GDA4" i="40"/>
  <c r="GDB4" i="40"/>
  <c r="GDC4" i="40"/>
  <c r="GDD4" i="40"/>
  <c r="GDE4" i="40"/>
  <c r="GDF4" i="40"/>
  <c r="GDG4" i="40"/>
  <c r="GDH4" i="40"/>
  <c r="GDI4" i="40"/>
  <c r="GDJ4" i="40"/>
  <c r="GDK4" i="40"/>
  <c r="GDL4" i="40"/>
  <c r="GDM4" i="40"/>
  <c r="GDN4" i="40"/>
  <c r="GDO4" i="40"/>
  <c r="GDP4" i="40"/>
  <c r="GDQ4" i="40"/>
  <c r="GDR4" i="40"/>
  <c r="GDS4" i="40"/>
  <c r="GDT4" i="40"/>
  <c r="GDU4" i="40"/>
  <c r="GDV4" i="40"/>
  <c r="GDW4" i="40"/>
  <c r="GDX4" i="40"/>
  <c r="GDY4" i="40"/>
  <c r="GDZ4" i="40"/>
  <c r="GEA4" i="40"/>
  <c r="GEB4" i="40"/>
  <c r="GEC4" i="40"/>
  <c r="GED4" i="40"/>
  <c r="GEE4" i="40"/>
  <c r="GEF4" i="40"/>
  <c r="GEG4" i="40"/>
  <c r="GEH4" i="40"/>
  <c r="GEI4" i="40"/>
  <c r="GEJ4" i="40"/>
  <c r="GEK4" i="40"/>
  <c r="GEL4" i="40"/>
  <c r="GEM4" i="40"/>
  <c r="GEN4" i="40"/>
  <c r="GEO4" i="40"/>
  <c r="GEP4" i="40"/>
  <c r="GEQ4" i="40"/>
  <c r="GER4" i="40"/>
  <c r="GES4" i="40"/>
  <c r="GET4" i="40"/>
  <c r="GEU4" i="40"/>
  <c r="GEV4" i="40"/>
  <c r="GEW4" i="40"/>
  <c r="GEX4" i="40"/>
  <c r="GEY4" i="40"/>
  <c r="GEZ4" i="40"/>
  <c r="GFA4" i="40"/>
  <c r="GFB4" i="40"/>
  <c r="GFC4" i="40"/>
  <c r="GFD4" i="40"/>
  <c r="GFE4" i="40"/>
  <c r="GFF4" i="40"/>
  <c r="GFG4" i="40"/>
  <c r="GFH4" i="40"/>
  <c r="GFI4" i="40"/>
  <c r="GFJ4" i="40"/>
  <c r="GFK4" i="40"/>
  <c r="GFL4" i="40"/>
  <c r="GFM4" i="40"/>
  <c r="GFN4" i="40"/>
  <c r="GFO4" i="40"/>
  <c r="GFP4" i="40"/>
  <c r="GFQ4" i="40"/>
  <c r="GFR4" i="40"/>
  <c r="GFS4" i="40"/>
  <c r="GFT4" i="40"/>
  <c r="GFU4" i="40"/>
  <c r="GFV4" i="40"/>
  <c r="GFW4" i="40"/>
  <c r="GFX4" i="40"/>
  <c r="GFY4" i="40"/>
  <c r="GFZ4" i="40"/>
  <c r="GGA4" i="40"/>
  <c r="GGB4" i="40"/>
  <c r="GGC4" i="40"/>
  <c r="GGD4" i="40"/>
  <c r="GGE4" i="40"/>
  <c r="GGF4" i="40"/>
  <c r="GGG4" i="40"/>
  <c r="GGH4" i="40"/>
  <c r="GGI4" i="40"/>
  <c r="GGJ4" i="40"/>
  <c r="GGK4" i="40"/>
  <c r="GGL4" i="40"/>
  <c r="GGM4" i="40"/>
  <c r="GGN4" i="40"/>
  <c r="GGO4" i="40"/>
  <c r="GGP4" i="40"/>
  <c r="GGQ4" i="40"/>
  <c r="GGR4" i="40"/>
  <c r="GGS4" i="40"/>
  <c r="GGT4" i="40"/>
  <c r="GGU4" i="40"/>
  <c r="GGV4" i="40"/>
  <c r="GGW4" i="40"/>
  <c r="GGX4" i="40"/>
  <c r="GGY4" i="40"/>
  <c r="GGZ4" i="40"/>
  <c r="GHA4" i="40"/>
  <c r="GHB4" i="40"/>
  <c r="GHC4" i="40"/>
  <c r="GHD4" i="40"/>
  <c r="GHE4" i="40"/>
  <c r="GHF4" i="40"/>
  <c r="GHG4" i="40"/>
  <c r="GHH4" i="40"/>
  <c r="GHI4" i="40"/>
  <c r="GHJ4" i="40"/>
  <c r="GHK4" i="40"/>
  <c r="GHL4" i="40"/>
  <c r="GHM4" i="40"/>
  <c r="GHN4" i="40"/>
  <c r="GHO4" i="40"/>
  <c r="GHP4" i="40"/>
  <c r="GHQ4" i="40"/>
  <c r="GHR4" i="40"/>
  <c r="GHS4" i="40"/>
  <c r="GHT4" i="40"/>
  <c r="GHU4" i="40"/>
  <c r="GHV4" i="40"/>
  <c r="GHW4" i="40"/>
  <c r="GHX4" i="40"/>
  <c r="GHY4" i="40"/>
  <c r="GHZ4" i="40"/>
  <c r="GIA4" i="40"/>
  <c r="GIB4" i="40"/>
  <c r="GIC4" i="40"/>
  <c r="GID4" i="40"/>
  <c r="GIE4" i="40"/>
  <c r="GIF4" i="40"/>
  <c r="GIG4" i="40"/>
  <c r="GIH4" i="40"/>
  <c r="GII4" i="40"/>
  <c r="GIJ4" i="40"/>
  <c r="GIK4" i="40"/>
  <c r="GIL4" i="40"/>
  <c r="GIM4" i="40"/>
  <c r="GIN4" i="40"/>
  <c r="GIO4" i="40"/>
  <c r="GIP4" i="40"/>
  <c r="GIQ4" i="40"/>
  <c r="GIR4" i="40"/>
  <c r="GIS4" i="40"/>
  <c r="GIT4" i="40"/>
  <c r="GIU4" i="40"/>
  <c r="GIV4" i="40"/>
  <c r="GIW4" i="40"/>
  <c r="GIX4" i="40"/>
  <c r="GIY4" i="40"/>
  <c r="GIZ4" i="40"/>
  <c r="GJA4" i="40"/>
  <c r="GJB4" i="40"/>
  <c r="GJC4" i="40"/>
  <c r="GJD4" i="40"/>
  <c r="GJE4" i="40"/>
  <c r="GJF4" i="40"/>
  <c r="GJG4" i="40"/>
  <c r="GJH4" i="40"/>
  <c r="GJI4" i="40"/>
  <c r="GJJ4" i="40"/>
  <c r="GJK4" i="40"/>
  <c r="GJL4" i="40"/>
  <c r="GJM4" i="40"/>
  <c r="GJN4" i="40"/>
  <c r="GJO4" i="40"/>
  <c r="GJP4" i="40"/>
  <c r="GJQ4" i="40"/>
  <c r="GJR4" i="40"/>
  <c r="GJS4" i="40"/>
  <c r="GJT4" i="40"/>
  <c r="GJU4" i="40"/>
  <c r="GJV4" i="40"/>
  <c r="GJW4" i="40"/>
  <c r="GJX4" i="40"/>
  <c r="GJY4" i="40"/>
  <c r="GJZ4" i="40"/>
  <c r="GKA4" i="40"/>
  <c r="GKB4" i="40"/>
  <c r="GKC4" i="40"/>
  <c r="GKD4" i="40"/>
  <c r="GKE4" i="40"/>
  <c r="GKF4" i="40"/>
  <c r="GKG4" i="40"/>
  <c r="GKH4" i="40"/>
  <c r="GKI4" i="40"/>
  <c r="GKJ4" i="40"/>
  <c r="GKK4" i="40"/>
  <c r="GKL4" i="40"/>
  <c r="GKM4" i="40"/>
  <c r="GKN4" i="40"/>
  <c r="GKO4" i="40"/>
  <c r="GKP4" i="40"/>
  <c r="GKQ4" i="40"/>
  <c r="GKR4" i="40"/>
  <c r="GKS4" i="40"/>
  <c r="GKT4" i="40"/>
  <c r="GKU4" i="40"/>
  <c r="GKV4" i="40"/>
  <c r="GKW4" i="40"/>
  <c r="GKX4" i="40"/>
  <c r="GKY4" i="40"/>
  <c r="GKZ4" i="40"/>
  <c r="GLA4" i="40"/>
  <c r="GLB4" i="40"/>
  <c r="GLC4" i="40"/>
  <c r="GLD4" i="40"/>
  <c r="GLE4" i="40"/>
  <c r="GLF4" i="40"/>
  <c r="GLG4" i="40"/>
  <c r="GLH4" i="40"/>
  <c r="GLI4" i="40"/>
  <c r="GLJ4" i="40"/>
  <c r="GLK4" i="40"/>
  <c r="GLL4" i="40"/>
  <c r="GLM4" i="40"/>
  <c r="GLN4" i="40"/>
  <c r="GLO4" i="40"/>
  <c r="GLP4" i="40"/>
  <c r="GLQ4" i="40"/>
  <c r="GLR4" i="40"/>
  <c r="GLS4" i="40"/>
  <c r="GLT4" i="40"/>
  <c r="GLU4" i="40"/>
  <c r="GLV4" i="40"/>
  <c r="GLW4" i="40"/>
  <c r="GLX4" i="40"/>
  <c r="GLY4" i="40"/>
  <c r="GLZ4" i="40"/>
  <c r="GMA4" i="40"/>
  <c r="GMB4" i="40"/>
  <c r="GMC4" i="40"/>
  <c r="GMD4" i="40"/>
  <c r="GME4" i="40"/>
  <c r="GMF4" i="40"/>
  <c r="GMG4" i="40"/>
  <c r="GMH4" i="40"/>
  <c r="GMI4" i="40"/>
  <c r="GMJ4" i="40"/>
  <c r="GMK4" i="40"/>
  <c r="GML4" i="40"/>
  <c r="GMM4" i="40"/>
  <c r="GMN4" i="40"/>
  <c r="GMO4" i="40"/>
  <c r="GMP4" i="40"/>
  <c r="GMQ4" i="40"/>
  <c r="GMR4" i="40"/>
  <c r="GMS4" i="40"/>
  <c r="GMT4" i="40"/>
  <c r="GMU4" i="40"/>
  <c r="GMV4" i="40"/>
  <c r="GMW4" i="40"/>
  <c r="GMX4" i="40"/>
  <c r="GMY4" i="40"/>
  <c r="GMZ4" i="40"/>
  <c r="GNA4" i="40"/>
  <c r="GNB4" i="40"/>
  <c r="GNC4" i="40"/>
  <c r="GND4" i="40"/>
  <c r="GNE4" i="40"/>
  <c r="GNF4" i="40"/>
  <c r="GNG4" i="40"/>
  <c r="GNH4" i="40"/>
  <c r="GNI4" i="40"/>
  <c r="GNJ4" i="40"/>
  <c r="GNK4" i="40"/>
  <c r="GNL4" i="40"/>
  <c r="GNM4" i="40"/>
  <c r="GNN4" i="40"/>
  <c r="GNO4" i="40"/>
  <c r="GNP4" i="40"/>
  <c r="GNQ4" i="40"/>
  <c r="GNR4" i="40"/>
  <c r="GNS4" i="40"/>
  <c r="GNT4" i="40"/>
  <c r="GNU4" i="40"/>
  <c r="GNV4" i="40"/>
  <c r="GNW4" i="40"/>
  <c r="GNX4" i="40"/>
  <c r="GNY4" i="40"/>
  <c r="GNZ4" i="40"/>
  <c r="GOA4" i="40"/>
  <c r="GOB4" i="40"/>
  <c r="GOC4" i="40"/>
  <c r="GOD4" i="40"/>
  <c r="GOE4" i="40"/>
  <c r="GOF4" i="40"/>
  <c r="GOG4" i="40"/>
  <c r="GOH4" i="40"/>
  <c r="GOI4" i="40"/>
  <c r="GOJ4" i="40"/>
  <c r="GOK4" i="40"/>
  <c r="GOL4" i="40"/>
  <c r="GOM4" i="40"/>
  <c r="GON4" i="40"/>
  <c r="GOO4" i="40"/>
  <c r="GOP4" i="40"/>
  <c r="GOQ4" i="40"/>
  <c r="GOR4" i="40"/>
  <c r="GOS4" i="40"/>
  <c r="GOT4" i="40"/>
  <c r="GOU4" i="40"/>
  <c r="GOV4" i="40"/>
  <c r="GOW4" i="40"/>
  <c r="GOX4" i="40"/>
  <c r="GOY4" i="40"/>
  <c r="GOZ4" i="40"/>
  <c r="GPA4" i="40"/>
  <c r="GPB4" i="40"/>
  <c r="GPC4" i="40"/>
  <c r="GPD4" i="40"/>
  <c r="GPE4" i="40"/>
  <c r="GPF4" i="40"/>
  <c r="GPG4" i="40"/>
  <c r="GPH4" i="40"/>
  <c r="GPI4" i="40"/>
  <c r="GPJ4" i="40"/>
  <c r="GPK4" i="40"/>
  <c r="GPL4" i="40"/>
  <c r="GPM4" i="40"/>
  <c r="GPN4" i="40"/>
  <c r="GPO4" i="40"/>
  <c r="GPP4" i="40"/>
  <c r="GPQ4" i="40"/>
  <c r="GPR4" i="40"/>
  <c r="GPS4" i="40"/>
  <c r="GPT4" i="40"/>
  <c r="GPU4" i="40"/>
  <c r="GPV4" i="40"/>
  <c r="GPW4" i="40"/>
  <c r="GPX4" i="40"/>
  <c r="GPY4" i="40"/>
  <c r="GPZ4" i="40"/>
  <c r="GQA4" i="40"/>
  <c r="GQB4" i="40"/>
  <c r="GQC4" i="40"/>
  <c r="GQD4" i="40"/>
  <c r="GQE4" i="40"/>
  <c r="GQF4" i="40"/>
  <c r="GQG4" i="40"/>
  <c r="GQH4" i="40"/>
  <c r="GQI4" i="40"/>
  <c r="GQJ4" i="40"/>
  <c r="GQK4" i="40"/>
  <c r="GQL4" i="40"/>
  <c r="GQM4" i="40"/>
  <c r="GQN4" i="40"/>
  <c r="GQO4" i="40"/>
  <c r="GQP4" i="40"/>
  <c r="GQQ4" i="40"/>
  <c r="GQR4" i="40"/>
  <c r="GQS4" i="40"/>
  <c r="GQT4" i="40"/>
  <c r="GQU4" i="40"/>
  <c r="GQV4" i="40"/>
  <c r="GQW4" i="40"/>
  <c r="GQX4" i="40"/>
  <c r="GQY4" i="40"/>
  <c r="GQZ4" i="40"/>
  <c r="GRA4" i="40"/>
  <c r="GRB4" i="40"/>
  <c r="GRC4" i="40"/>
  <c r="GRD4" i="40"/>
  <c r="GRE4" i="40"/>
  <c r="GRF4" i="40"/>
  <c r="GRG4" i="40"/>
  <c r="GRH4" i="40"/>
  <c r="GRI4" i="40"/>
  <c r="GRJ4" i="40"/>
  <c r="GRK4" i="40"/>
  <c r="GRL4" i="40"/>
  <c r="GRM4" i="40"/>
  <c r="GRN4" i="40"/>
  <c r="GRO4" i="40"/>
  <c r="GRP4" i="40"/>
  <c r="GRQ4" i="40"/>
  <c r="GRR4" i="40"/>
  <c r="GRS4" i="40"/>
  <c r="GRT4" i="40"/>
  <c r="GRU4" i="40"/>
  <c r="GRV4" i="40"/>
  <c r="GRW4" i="40"/>
  <c r="GRX4" i="40"/>
  <c r="GRY4" i="40"/>
  <c r="GRZ4" i="40"/>
  <c r="GSA4" i="40"/>
  <c r="GSB4" i="40"/>
  <c r="GSC4" i="40"/>
  <c r="GSD4" i="40"/>
  <c r="GSE4" i="40"/>
  <c r="GSF4" i="40"/>
  <c r="GSG4" i="40"/>
  <c r="GSH4" i="40"/>
  <c r="GSI4" i="40"/>
  <c r="GSJ4" i="40"/>
  <c r="GSK4" i="40"/>
  <c r="GSL4" i="40"/>
  <c r="GSM4" i="40"/>
  <c r="GSN4" i="40"/>
  <c r="GSO4" i="40"/>
  <c r="GSP4" i="40"/>
  <c r="GSQ4" i="40"/>
  <c r="GSR4" i="40"/>
  <c r="GSS4" i="40"/>
  <c r="GST4" i="40"/>
  <c r="GSU4" i="40"/>
  <c r="GSV4" i="40"/>
  <c r="GSW4" i="40"/>
  <c r="GSX4" i="40"/>
  <c r="GSY4" i="40"/>
  <c r="GSZ4" i="40"/>
  <c r="GTA4" i="40"/>
  <c r="GTB4" i="40"/>
  <c r="GTC4" i="40"/>
  <c r="GTD4" i="40"/>
  <c r="GTE4" i="40"/>
  <c r="GTF4" i="40"/>
  <c r="GTG4" i="40"/>
  <c r="GTH4" i="40"/>
  <c r="GTI4" i="40"/>
  <c r="GTJ4" i="40"/>
  <c r="GTK4" i="40"/>
  <c r="GTL4" i="40"/>
  <c r="GTM4" i="40"/>
  <c r="GTN4" i="40"/>
  <c r="GTO4" i="40"/>
  <c r="GTP4" i="40"/>
  <c r="GTQ4" i="40"/>
  <c r="GTR4" i="40"/>
  <c r="GTS4" i="40"/>
  <c r="GTT4" i="40"/>
  <c r="GTU4" i="40"/>
  <c r="GTV4" i="40"/>
  <c r="GTW4" i="40"/>
  <c r="GTX4" i="40"/>
  <c r="GTY4" i="40"/>
  <c r="GTZ4" i="40"/>
  <c r="GUA4" i="40"/>
  <c r="GUB4" i="40"/>
  <c r="GUC4" i="40"/>
  <c r="GUD4" i="40"/>
  <c r="GUE4" i="40"/>
  <c r="GUF4" i="40"/>
  <c r="GUG4" i="40"/>
  <c r="GUH4" i="40"/>
  <c r="GUI4" i="40"/>
  <c r="GUJ4" i="40"/>
  <c r="GUK4" i="40"/>
  <c r="GUL4" i="40"/>
  <c r="GUM4" i="40"/>
  <c r="GUN4" i="40"/>
  <c r="GUO4" i="40"/>
  <c r="GUP4" i="40"/>
  <c r="GUQ4" i="40"/>
  <c r="GUR4" i="40"/>
  <c r="GUS4" i="40"/>
  <c r="GUT4" i="40"/>
  <c r="GUU4" i="40"/>
  <c r="GUV4" i="40"/>
  <c r="GUW4" i="40"/>
  <c r="GUX4" i="40"/>
  <c r="GUY4" i="40"/>
  <c r="GUZ4" i="40"/>
  <c r="GVA4" i="40"/>
  <c r="GVB4" i="40"/>
  <c r="GVC4" i="40"/>
  <c r="GVD4" i="40"/>
  <c r="GVE4" i="40"/>
  <c r="GVF4" i="40"/>
  <c r="GVG4" i="40"/>
  <c r="GVH4" i="40"/>
  <c r="GVI4" i="40"/>
  <c r="GVJ4" i="40"/>
  <c r="GVK4" i="40"/>
  <c r="GVL4" i="40"/>
  <c r="GVM4" i="40"/>
  <c r="GVN4" i="40"/>
  <c r="GVO4" i="40"/>
  <c r="GVP4" i="40"/>
  <c r="GVQ4" i="40"/>
  <c r="GVR4" i="40"/>
  <c r="GVS4" i="40"/>
  <c r="GVT4" i="40"/>
  <c r="GVU4" i="40"/>
  <c r="GVV4" i="40"/>
  <c r="GVW4" i="40"/>
  <c r="GVX4" i="40"/>
  <c r="GVY4" i="40"/>
  <c r="GVZ4" i="40"/>
  <c r="GWA4" i="40"/>
  <c r="GWB4" i="40"/>
  <c r="GWC4" i="40"/>
  <c r="GWD4" i="40"/>
  <c r="GWE4" i="40"/>
  <c r="GWF4" i="40"/>
  <c r="GWG4" i="40"/>
  <c r="GWH4" i="40"/>
  <c r="GWI4" i="40"/>
  <c r="GWJ4" i="40"/>
  <c r="GWK4" i="40"/>
  <c r="GWL4" i="40"/>
  <c r="GWM4" i="40"/>
  <c r="GWN4" i="40"/>
  <c r="GWO4" i="40"/>
  <c r="GWP4" i="40"/>
  <c r="GWQ4" i="40"/>
  <c r="GWR4" i="40"/>
  <c r="GWS4" i="40"/>
  <c r="GWT4" i="40"/>
  <c r="GWU4" i="40"/>
  <c r="GWV4" i="40"/>
  <c r="GWW4" i="40"/>
  <c r="GWX4" i="40"/>
  <c r="GWY4" i="40"/>
  <c r="GWZ4" i="40"/>
  <c r="GXA4" i="40"/>
  <c r="GXB4" i="40"/>
  <c r="GXC4" i="40"/>
  <c r="GXD4" i="40"/>
  <c r="GXE4" i="40"/>
  <c r="GXF4" i="40"/>
  <c r="GXG4" i="40"/>
  <c r="GXH4" i="40"/>
  <c r="GXI4" i="40"/>
  <c r="GXJ4" i="40"/>
  <c r="GXK4" i="40"/>
  <c r="GXL4" i="40"/>
  <c r="GXM4" i="40"/>
  <c r="GXN4" i="40"/>
  <c r="GXO4" i="40"/>
  <c r="GXP4" i="40"/>
  <c r="GXQ4" i="40"/>
  <c r="GXR4" i="40"/>
  <c r="GXS4" i="40"/>
  <c r="GXT4" i="40"/>
  <c r="GXU4" i="40"/>
  <c r="GXV4" i="40"/>
  <c r="GXW4" i="40"/>
  <c r="GXX4" i="40"/>
  <c r="GXY4" i="40"/>
  <c r="GXZ4" i="40"/>
  <c r="GYA4" i="40"/>
  <c r="GYB4" i="40"/>
  <c r="GYC4" i="40"/>
  <c r="GYD4" i="40"/>
  <c r="GYE4" i="40"/>
  <c r="GYF4" i="40"/>
  <c r="GYG4" i="40"/>
  <c r="GYH4" i="40"/>
  <c r="GYI4" i="40"/>
  <c r="GYJ4" i="40"/>
  <c r="GYK4" i="40"/>
  <c r="GYL4" i="40"/>
  <c r="GYM4" i="40"/>
  <c r="GYN4" i="40"/>
  <c r="GYO4" i="40"/>
  <c r="GYP4" i="40"/>
  <c r="GYQ4" i="40"/>
  <c r="GYR4" i="40"/>
  <c r="GYS4" i="40"/>
  <c r="GYT4" i="40"/>
  <c r="GYU4" i="40"/>
  <c r="GYV4" i="40"/>
  <c r="GYW4" i="40"/>
  <c r="GYX4" i="40"/>
  <c r="GYY4" i="40"/>
  <c r="GYZ4" i="40"/>
  <c r="GZA4" i="40"/>
  <c r="GZB4" i="40"/>
  <c r="GZC4" i="40"/>
  <c r="GZD4" i="40"/>
  <c r="GZE4" i="40"/>
  <c r="GZF4" i="40"/>
  <c r="GZG4" i="40"/>
  <c r="GZH4" i="40"/>
  <c r="GZI4" i="40"/>
  <c r="GZJ4" i="40"/>
  <c r="GZK4" i="40"/>
  <c r="GZL4" i="40"/>
  <c r="GZM4" i="40"/>
  <c r="GZN4" i="40"/>
  <c r="GZO4" i="40"/>
  <c r="GZP4" i="40"/>
  <c r="GZQ4" i="40"/>
  <c r="GZR4" i="40"/>
  <c r="GZS4" i="40"/>
  <c r="GZT4" i="40"/>
  <c r="GZU4" i="40"/>
  <c r="GZV4" i="40"/>
  <c r="GZW4" i="40"/>
  <c r="GZX4" i="40"/>
  <c r="GZY4" i="40"/>
  <c r="GZZ4" i="40"/>
  <c r="HAA4" i="40"/>
  <c r="HAB4" i="40"/>
  <c r="HAC4" i="40"/>
  <c r="HAD4" i="40"/>
  <c r="HAE4" i="40"/>
  <c r="HAF4" i="40"/>
  <c r="HAG4" i="40"/>
  <c r="HAH4" i="40"/>
  <c r="HAI4" i="40"/>
  <c r="HAJ4" i="40"/>
  <c r="HAK4" i="40"/>
  <c r="HAL4" i="40"/>
  <c r="HAM4" i="40"/>
  <c r="HAN4" i="40"/>
  <c r="HAO4" i="40"/>
  <c r="HAP4" i="40"/>
  <c r="HAQ4" i="40"/>
  <c r="HAR4" i="40"/>
  <c r="HAS4" i="40"/>
  <c r="HAT4" i="40"/>
  <c r="HAU4" i="40"/>
  <c r="HAV4" i="40"/>
  <c r="HAW4" i="40"/>
  <c r="HAX4" i="40"/>
  <c r="HAY4" i="40"/>
  <c r="HAZ4" i="40"/>
  <c r="HBA4" i="40"/>
  <c r="HBB4" i="40"/>
  <c r="HBC4" i="40"/>
  <c r="HBD4" i="40"/>
  <c r="HBE4" i="40"/>
  <c r="HBF4" i="40"/>
  <c r="HBG4" i="40"/>
  <c r="HBH4" i="40"/>
  <c r="HBI4" i="40"/>
  <c r="HBJ4" i="40"/>
  <c r="HBK4" i="40"/>
  <c r="HBL4" i="40"/>
  <c r="HBM4" i="40"/>
  <c r="HBN4" i="40"/>
  <c r="HBO4" i="40"/>
  <c r="HBP4" i="40"/>
  <c r="HBQ4" i="40"/>
  <c r="HBR4" i="40"/>
  <c r="HBS4" i="40"/>
  <c r="HBT4" i="40"/>
  <c r="HBU4" i="40"/>
  <c r="HBV4" i="40"/>
  <c r="HBW4" i="40"/>
  <c r="HBX4" i="40"/>
  <c r="HBY4" i="40"/>
  <c r="HBZ4" i="40"/>
  <c r="HCA4" i="40"/>
  <c r="HCB4" i="40"/>
  <c r="HCC4" i="40"/>
  <c r="HCD4" i="40"/>
  <c r="HCE4" i="40"/>
  <c r="HCF4" i="40"/>
  <c r="HCG4" i="40"/>
  <c r="HCH4" i="40"/>
  <c r="HCI4" i="40"/>
  <c r="HCJ4" i="40"/>
  <c r="HCK4" i="40"/>
  <c r="HCL4" i="40"/>
  <c r="HCM4" i="40"/>
  <c r="HCN4" i="40"/>
  <c r="HCO4" i="40"/>
  <c r="HCP4" i="40"/>
  <c r="HCQ4" i="40"/>
  <c r="HCR4" i="40"/>
  <c r="HCS4" i="40"/>
  <c r="HCT4" i="40"/>
  <c r="HCU4" i="40"/>
  <c r="HCV4" i="40"/>
  <c r="HCW4" i="40"/>
  <c r="HCX4" i="40"/>
  <c r="HCY4" i="40"/>
  <c r="HCZ4" i="40"/>
  <c r="HDA4" i="40"/>
  <c r="HDB4" i="40"/>
  <c r="HDC4" i="40"/>
  <c r="HDD4" i="40"/>
  <c r="HDE4" i="40"/>
  <c r="HDF4" i="40"/>
  <c r="HDG4" i="40"/>
  <c r="HDH4" i="40"/>
  <c r="HDI4" i="40"/>
  <c r="HDJ4" i="40"/>
  <c r="HDK4" i="40"/>
  <c r="HDL4" i="40"/>
  <c r="HDM4" i="40"/>
  <c r="HDN4" i="40"/>
  <c r="HDO4" i="40"/>
  <c r="HDP4" i="40"/>
  <c r="HDQ4" i="40"/>
  <c r="HDR4" i="40"/>
  <c r="HDS4" i="40"/>
  <c r="HDT4" i="40"/>
  <c r="HDU4" i="40"/>
  <c r="HDV4" i="40"/>
  <c r="HDW4" i="40"/>
  <c r="HDX4" i="40"/>
  <c r="HDY4" i="40"/>
  <c r="HDZ4" i="40"/>
  <c r="HEA4" i="40"/>
  <c r="HEB4" i="40"/>
  <c r="HEC4" i="40"/>
  <c r="HED4" i="40"/>
  <c r="HEE4" i="40"/>
  <c r="HEF4" i="40"/>
  <c r="HEG4" i="40"/>
  <c r="HEH4" i="40"/>
  <c r="HEI4" i="40"/>
  <c r="HEJ4" i="40"/>
  <c r="HEK4" i="40"/>
  <c r="HEL4" i="40"/>
  <c r="HEM4" i="40"/>
  <c r="HEN4" i="40"/>
  <c r="HEO4" i="40"/>
  <c r="HEP4" i="40"/>
  <c r="HEQ4" i="40"/>
  <c r="HER4" i="40"/>
  <c r="HES4" i="40"/>
  <c r="HET4" i="40"/>
  <c r="HEU4" i="40"/>
  <c r="HEV4" i="40"/>
  <c r="HEW4" i="40"/>
  <c r="HEX4" i="40"/>
  <c r="HEY4" i="40"/>
  <c r="HEZ4" i="40"/>
  <c r="HFA4" i="40"/>
  <c r="HFB4" i="40"/>
  <c r="HFC4" i="40"/>
  <c r="HFD4" i="40"/>
  <c r="HFE4" i="40"/>
  <c r="HFF4" i="40"/>
  <c r="HFG4" i="40"/>
  <c r="HFH4" i="40"/>
  <c r="HFI4" i="40"/>
  <c r="HFJ4" i="40"/>
  <c r="HFK4" i="40"/>
  <c r="HFL4" i="40"/>
  <c r="HFM4" i="40"/>
  <c r="HFN4" i="40"/>
  <c r="HFO4" i="40"/>
  <c r="HFP4" i="40"/>
  <c r="HFQ4" i="40"/>
  <c r="HFR4" i="40"/>
  <c r="HFS4" i="40"/>
  <c r="HFT4" i="40"/>
  <c r="HFU4" i="40"/>
  <c r="HFV4" i="40"/>
  <c r="HFW4" i="40"/>
  <c r="HFX4" i="40"/>
  <c r="HFY4" i="40"/>
  <c r="HFZ4" i="40"/>
  <c r="HGA4" i="40"/>
  <c r="HGB4" i="40"/>
  <c r="HGC4" i="40"/>
  <c r="HGD4" i="40"/>
  <c r="HGE4" i="40"/>
  <c r="HGF4" i="40"/>
  <c r="HGG4" i="40"/>
  <c r="HGH4" i="40"/>
  <c r="HGI4" i="40"/>
  <c r="HGJ4" i="40"/>
  <c r="HGK4" i="40"/>
  <c r="HGL4" i="40"/>
  <c r="HGM4" i="40"/>
  <c r="HGN4" i="40"/>
  <c r="HGO4" i="40"/>
  <c r="HGP4" i="40"/>
  <c r="HGQ4" i="40"/>
  <c r="HGR4" i="40"/>
  <c r="HGS4" i="40"/>
  <c r="HGT4" i="40"/>
  <c r="HGU4" i="40"/>
  <c r="HGV4" i="40"/>
  <c r="HGW4" i="40"/>
  <c r="HGX4" i="40"/>
  <c r="HGY4" i="40"/>
  <c r="HGZ4" i="40"/>
  <c r="HHA4" i="40"/>
  <c r="HHB4" i="40"/>
  <c r="HHC4" i="40"/>
  <c r="HHD4" i="40"/>
  <c r="HHE4" i="40"/>
  <c r="HHF4" i="40"/>
  <c r="HHG4" i="40"/>
  <c r="HHH4" i="40"/>
  <c r="HHI4" i="40"/>
  <c r="HHJ4" i="40"/>
  <c r="HHK4" i="40"/>
  <c r="HHL4" i="40"/>
  <c r="HHM4" i="40"/>
  <c r="HHN4" i="40"/>
  <c r="HHO4" i="40"/>
  <c r="HHP4" i="40"/>
  <c r="HHQ4" i="40"/>
  <c r="HHR4" i="40"/>
  <c r="HHS4" i="40"/>
  <c r="HHT4" i="40"/>
  <c r="HHU4" i="40"/>
  <c r="HHV4" i="40"/>
  <c r="HHW4" i="40"/>
  <c r="HHX4" i="40"/>
  <c r="HHY4" i="40"/>
  <c r="HHZ4" i="40"/>
  <c r="HIA4" i="40"/>
  <c r="HIB4" i="40"/>
  <c r="HIC4" i="40"/>
  <c r="HID4" i="40"/>
  <c r="HIE4" i="40"/>
  <c r="HIF4" i="40"/>
  <c r="HIG4" i="40"/>
  <c r="HIH4" i="40"/>
  <c r="HII4" i="40"/>
  <c r="HIJ4" i="40"/>
  <c r="HIK4" i="40"/>
  <c r="HIL4" i="40"/>
  <c r="HIM4" i="40"/>
  <c r="HIN4" i="40"/>
  <c r="HIO4" i="40"/>
  <c r="HIP4" i="40"/>
  <c r="HIQ4" i="40"/>
  <c r="HIR4" i="40"/>
  <c r="HIS4" i="40"/>
  <c r="HIT4" i="40"/>
  <c r="HIU4" i="40"/>
  <c r="HIV4" i="40"/>
  <c r="HIW4" i="40"/>
  <c r="HIX4" i="40"/>
  <c r="HIY4" i="40"/>
  <c r="HIZ4" i="40"/>
  <c r="HJA4" i="40"/>
  <c r="HJB4" i="40"/>
  <c r="HJC4" i="40"/>
  <c r="HJD4" i="40"/>
  <c r="HJE4" i="40"/>
  <c r="HJF4" i="40"/>
  <c r="HJG4" i="40"/>
  <c r="HJH4" i="40"/>
  <c r="HJI4" i="40"/>
  <c r="HJJ4" i="40"/>
  <c r="HJK4" i="40"/>
  <c r="HJL4" i="40"/>
  <c r="HJM4" i="40"/>
  <c r="HJN4" i="40"/>
  <c r="HJO4" i="40"/>
  <c r="HJP4" i="40"/>
  <c r="HJQ4" i="40"/>
  <c r="HJR4" i="40"/>
  <c r="HJS4" i="40"/>
  <c r="HJT4" i="40"/>
  <c r="HJU4" i="40"/>
  <c r="HJV4" i="40"/>
  <c r="HJW4" i="40"/>
  <c r="HJX4" i="40"/>
  <c r="HJY4" i="40"/>
  <c r="HJZ4" i="40"/>
  <c r="HKA4" i="40"/>
  <c r="HKB4" i="40"/>
  <c r="HKC4" i="40"/>
  <c r="HKD4" i="40"/>
  <c r="HKE4" i="40"/>
  <c r="HKF4" i="40"/>
  <c r="HKG4" i="40"/>
  <c r="HKH4" i="40"/>
  <c r="HKI4" i="40"/>
  <c r="HKJ4" i="40"/>
  <c r="HKK4" i="40"/>
  <c r="HKL4" i="40"/>
  <c r="HKM4" i="40"/>
  <c r="HKN4" i="40"/>
  <c r="HKO4" i="40"/>
  <c r="HKP4" i="40"/>
  <c r="HKQ4" i="40"/>
  <c r="HKR4" i="40"/>
  <c r="HKS4" i="40"/>
  <c r="HKT4" i="40"/>
  <c r="HKU4" i="40"/>
  <c r="HKV4" i="40"/>
  <c r="HKW4" i="40"/>
  <c r="HKX4" i="40"/>
  <c r="HKY4" i="40"/>
  <c r="HKZ4" i="40"/>
  <c r="HLA4" i="40"/>
  <c r="HLB4" i="40"/>
  <c r="HLC4" i="40"/>
  <c r="HLD4" i="40"/>
  <c r="HLE4" i="40"/>
  <c r="HLF4" i="40"/>
  <c r="HLG4" i="40"/>
  <c r="HLH4" i="40"/>
  <c r="HLI4" i="40"/>
  <c r="HLJ4" i="40"/>
  <c r="HLK4" i="40"/>
  <c r="HLL4" i="40"/>
  <c r="HLM4" i="40"/>
  <c r="HLN4" i="40"/>
  <c r="HLO4" i="40"/>
  <c r="HLP4" i="40"/>
  <c r="HLQ4" i="40"/>
  <c r="HLR4" i="40"/>
  <c r="HLS4" i="40"/>
  <c r="HLT4" i="40"/>
  <c r="HLU4" i="40"/>
  <c r="HLV4" i="40"/>
  <c r="HLW4" i="40"/>
  <c r="HLX4" i="40"/>
  <c r="HLY4" i="40"/>
  <c r="HLZ4" i="40"/>
  <c r="HMA4" i="40"/>
  <c r="HMB4" i="40"/>
  <c r="HMC4" i="40"/>
  <c r="HMD4" i="40"/>
  <c r="HME4" i="40"/>
  <c r="HMF4" i="40"/>
  <c r="HMG4" i="40"/>
  <c r="HMH4" i="40"/>
  <c r="HMI4" i="40"/>
  <c r="HMJ4" i="40"/>
  <c r="HMK4" i="40"/>
  <c r="HML4" i="40"/>
  <c r="HMM4" i="40"/>
  <c r="HMN4" i="40"/>
  <c r="HMO4" i="40"/>
  <c r="HMP4" i="40"/>
  <c r="HMQ4" i="40"/>
  <c r="HMR4" i="40"/>
  <c r="HMS4" i="40"/>
  <c r="HMT4" i="40"/>
  <c r="HMU4" i="40"/>
  <c r="HMV4" i="40"/>
  <c r="HMW4" i="40"/>
  <c r="HMX4" i="40"/>
  <c r="HMY4" i="40"/>
  <c r="HMZ4" i="40"/>
  <c r="HNA4" i="40"/>
  <c r="HNB4" i="40"/>
  <c r="HNC4" i="40"/>
  <c r="HND4" i="40"/>
  <c r="HNE4" i="40"/>
  <c r="HNF4" i="40"/>
  <c r="HNG4" i="40"/>
  <c r="HNH4" i="40"/>
  <c r="HNI4" i="40"/>
  <c r="HNJ4" i="40"/>
  <c r="HNK4" i="40"/>
  <c r="HNL4" i="40"/>
  <c r="HNM4" i="40"/>
  <c r="HNN4" i="40"/>
  <c r="HNO4" i="40"/>
  <c r="HNP4" i="40"/>
  <c r="HNQ4" i="40"/>
  <c r="HNR4" i="40"/>
  <c r="HNS4" i="40"/>
  <c r="HNT4" i="40"/>
  <c r="HNU4" i="40"/>
  <c r="HNV4" i="40"/>
  <c r="HNW4" i="40"/>
  <c r="HNX4" i="40"/>
  <c r="HNY4" i="40"/>
  <c r="HNZ4" i="40"/>
  <c r="HOA4" i="40"/>
  <c r="HOB4" i="40"/>
  <c r="HOC4" i="40"/>
  <c r="HOD4" i="40"/>
  <c r="HOE4" i="40"/>
  <c r="HOF4" i="40"/>
  <c r="HOG4" i="40"/>
  <c r="HOH4" i="40"/>
  <c r="HOI4" i="40"/>
  <c r="HOJ4" i="40"/>
  <c r="HOK4" i="40"/>
  <c r="HOL4" i="40"/>
  <c r="HOM4" i="40"/>
  <c r="HON4" i="40"/>
  <c r="HOO4" i="40"/>
  <c r="HOP4" i="40"/>
  <c r="HOQ4" i="40"/>
  <c r="HOR4" i="40"/>
  <c r="HOS4" i="40"/>
  <c r="HOT4" i="40"/>
  <c r="HOU4" i="40"/>
  <c r="HOV4" i="40"/>
  <c r="HOW4" i="40"/>
  <c r="HOX4" i="40"/>
  <c r="HOY4" i="40"/>
  <c r="HOZ4" i="40"/>
  <c r="HPA4" i="40"/>
  <c r="HPB4" i="40"/>
  <c r="HPC4" i="40"/>
  <c r="HPD4" i="40"/>
  <c r="HPE4" i="40"/>
  <c r="HPF4" i="40"/>
  <c r="HPG4" i="40"/>
  <c r="HPH4" i="40"/>
  <c r="HPI4" i="40"/>
  <c r="HPJ4" i="40"/>
  <c r="HPK4" i="40"/>
  <c r="HPL4" i="40"/>
  <c r="HPM4" i="40"/>
  <c r="HPN4" i="40"/>
  <c r="HPO4" i="40"/>
  <c r="HPP4" i="40"/>
  <c r="HPQ4" i="40"/>
  <c r="HPR4" i="40"/>
  <c r="HPS4" i="40"/>
  <c r="HPT4" i="40"/>
  <c r="HPU4" i="40"/>
  <c r="HPV4" i="40"/>
  <c r="HPW4" i="40"/>
  <c r="HPX4" i="40"/>
  <c r="HPY4" i="40"/>
  <c r="HPZ4" i="40"/>
  <c r="HQA4" i="40"/>
  <c r="HQB4" i="40"/>
  <c r="HQC4" i="40"/>
  <c r="HQD4" i="40"/>
  <c r="HQE4" i="40"/>
  <c r="HQF4" i="40"/>
  <c r="HQG4" i="40"/>
  <c r="HQH4" i="40"/>
  <c r="HQI4" i="40"/>
  <c r="HQJ4" i="40"/>
  <c r="HQK4" i="40"/>
  <c r="HQL4" i="40"/>
  <c r="HQM4" i="40"/>
  <c r="HQN4" i="40"/>
  <c r="HQO4" i="40"/>
  <c r="HQP4" i="40"/>
  <c r="HQQ4" i="40"/>
  <c r="HQR4" i="40"/>
  <c r="HQS4" i="40"/>
  <c r="HQT4" i="40"/>
  <c r="HQU4" i="40"/>
  <c r="HQV4" i="40"/>
  <c r="HQW4" i="40"/>
  <c r="HQX4" i="40"/>
  <c r="HQY4" i="40"/>
  <c r="HQZ4" i="40"/>
  <c r="HRA4" i="40"/>
  <c r="HRB4" i="40"/>
  <c r="HRC4" i="40"/>
  <c r="HRD4" i="40"/>
  <c r="HRE4" i="40"/>
  <c r="HRF4" i="40"/>
  <c r="HRG4" i="40"/>
  <c r="HRH4" i="40"/>
  <c r="HRI4" i="40"/>
  <c r="HRJ4" i="40"/>
  <c r="HRK4" i="40"/>
  <c r="HRL4" i="40"/>
  <c r="HRM4" i="40"/>
  <c r="HRN4" i="40"/>
  <c r="HRO4" i="40"/>
  <c r="HRP4" i="40"/>
  <c r="HRQ4" i="40"/>
  <c r="HRR4" i="40"/>
  <c r="HRS4" i="40"/>
  <c r="HRT4" i="40"/>
  <c r="HRU4" i="40"/>
  <c r="HRV4" i="40"/>
  <c r="HRW4" i="40"/>
  <c r="HRX4" i="40"/>
  <c r="HRY4" i="40"/>
  <c r="HRZ4" i="40"/>
  <c r="HSA4" i="40"/>
  <c r="HSB4" i="40"/>
  <c r="HSC4" i="40"/>
  <c r="HSD4" i="40"/>
  <c r="HSE4" i="40"/>
  <c r="HSF4" i="40"/>
  <c r="HSG4" i="40"/>
  <c r="HSH4" i="40"/>
  <c r="HSI4" i="40"/>
  <c r="HSJ4" i="40"/>
  <c r="HSK4" i="40"/>
  <c r="HSL4" i="40"/>
  <c r="HSM4" i="40"/>
  <c r="HSN4" i="40"/>
  <c r="HSO4" i="40"/>
  <c r="HSP4" i="40"/>
  <c r="HSQ4" i="40"/>
  <c r="HSR4" i="40"/>
  <c r="HSS4" i="40"/>
  <c r="HST4" i="40"/>
  <c r="HSU4" i="40"/>
  <c r="HSV4" i="40"/>
  <c r="HSW4" i="40"/>
  <c r="HSX4" i="40"/>
  <c r="HSY4" i="40"/>
  <c r="HSZ4" i="40"/>
  <c r="HTA4" i="40"/>
  <c r="HTB4" i="40"/>
  <c r="HTC4" i="40"/>
  <c r="HTD4" i="40"/>
  <c r="HTE4" i="40"/>
  <c r="HTF4" i="40"/>
  <c r="HTG4" i="40"/>
  <c r="HTH4" i="40"/>
  <c r="HTI4" i="40"/>
  <c r="HTJ4" i="40"/>
  <c r="HTK4" i="40"/>
  <c r="HTL4" i="40"/>
  <c r="HTM4" i="40"/>
  <c r="HTN4" i="40"/>
  <c r="HTO4" i="40"/>
  <c r="HTP4" i="40"/>
  <c r="HTQ4" i="40"/>
  <c r="HTR4" i="40"/>
  <c r="HTS4" i="40"/>
  <c r="HTT4" i="40"/>
  <c r="HTU4" i="40"/>
  <c r="HTV4" i="40"/>
  <c r="HTW4" i="40"/>
  <c r="HTX4" i="40"/>
  <c r="HTY4" i="40"/>
  <c r="HTZ4" i="40"/>
  <c r="HUA4" i="40"/>
  <c r="HUB4" i="40"/>
  <c r="HUC4" i="40"/>
  <c r="HUD4" i="40"/>
  <c r="HUE4" i="40"/>
  <c r="HUF4" i="40"/>
  <c r="HUG4" i="40"/>
  <c r="HUH4" i="40"/>
  <c r="HUI4" i="40"/>
  <c r="HUJ4" i="40"/>
  <c r="HUK4" i="40"/>
  <c r="HUL4" i="40"/>
  <c r="HUM4" i="40"/>
  <c r="HUN4" i="40"/>
  <c r="HUO4" i="40"/>
  <c r="HUP4" i="40"/>
  <c r="HUQ4" i="40"/>
  <c r="HUR4" i="40"/>
  <c r="HUS4" i="40"/>
  <c r="HUT4" i="40"/>
  <c r="HUU4" i="40"/>
  <c r="HUV4" i="40"/>
  <c r="HUW4" i="40"/>
  <c r="HUX4" i="40"/>
  <c r="HUY4" i="40"/>
  <c r="HUZ4" i="40"/>
  <c r="HVA4" i="40"/>
  <c r="HVB4" i="40"/>
  <c r="HVC4" i="40"/>
  <c r="HVD4" i="40"/>
  <c r="HVE4" i="40"/>
  <c r="HVF4" i="40"/>
  <c r="HVG4" i="40"/>
  <c r="HVH4" i="40"/>
  <c r="HVI4" i="40"/>
  <c r="HVJ4" i="40"/>
  <c r="HVK4" i="40"/>
  <c r="HVL4" i="40"/>
  <c r="HVM4" i="40"/>
  <c r="HVN4" i="40"/>
  <c r="HVO4" i="40"/>
  <c r="HVP4" i="40"/>
  <c r="HVQ4" i="40"/>
  <c r="HVR4" i="40"/>
  <c r="HVS4" i="40"/>
  <c r="HVT4" i="40"/>
  <c r="HVU4" i="40"/>
  <c r="HVV4" i="40"/>
  <c r="HVW4" i="40"/>
  <c r="HVX4" i="40"/>
  <c r="HVY4" i="40"/>
  <c r="HVZ4" i="40"/>
  <c r="HWA4" i="40"/>
  <c r="HWB4" i="40"/>
  <c r="HWC4" i="40"/>
  <c r="HWD4" i="40"/>
  <c r="HWE4" i="40"/>
  <c r="HWF4" i="40"/>
  <c r="HWG4" i="40"/>
  <c r="HWH4" i="40"/>
  <c r="HWI4" i="40"/>
  <c r="HWJ4" i="40"/>
  <c r="HWK4" i="40"/>
  <c r="HWL4" i="40"/>
  <c r="HWM4" i="40"/>
  <c r="HWN4" i="40"/>
  <c r="HWO4" i="40"/>
  <c r="HWP4" i="40"/>
  <c r="HWQ4" i="40"/>
  <c r="HWR4" i="40"/>
  <c r="HWS4" i="40"/>
  <c r="HWT4" i="40"/>
  <c r="HWU4" i="40"/>
  <c r="HWV4" i="40"/>
  <c r="HWW4" i="40"/>
  <c r="HWX4" i="40"/>
  <c r="HWY4" i="40"/>
  <c r="HWZ4" i="40"/>
  <c r="HXA4" i="40"/>
  <c r="HXB4" i="40"/>
  <c r="HXC4" i="40"/>
  <c r="HXD4" i="40"/>
  <c r="HXE4" i="40"/>
  <c r="HXF4" i="40"/>
  <c r="HXG4" i="40"/>
  <c r="HXH4" i="40"/>
  <c r="HXI4" i="40"/>
  <c r="HXJ4" i="40"/>
  <c r="HXK4" i="40"/>
  <c r="HXL4" i="40"/>
  <c r="HXM4" i="40"/>
  <c r="HXN4" i="40"/>
  <c r="HXO4" i="40"/>
  <c r="HXP4" i="40"/>
  <c r="HXQ4" i="40"/>
  <c r="HXR4" i="40"/>
  <c r="HXS4" i="40"/>
  <c r="HXT4" i="40"/>
  <c r="HXU4" i="40"/>
  <c r="HXV4" i="40"/>
  <c r="HXW4" i="40"/>
  <c r="HXX4" i="40"/>
  <c r="HXY4" i="40"/>
  <c r="HXZ4" i="40"/>
  <c r="HYA4" i="40"/>
  <c r="HYB4" i="40"/>
  <c r="HYC4" i="40"/>
  <c r="HYD4" i="40"/>
  <c r="HYE4" i="40"/>
  <c r="HYF4" i="40"/>
  <c r="HYG4" i="40"/>
  <c r="HYH4" i="40"/>
  <c r="HYI4" i="40"/>
  <c r="HYJ4" i="40"/>
  <c r="HYK4" i="40"/>
  <c r="HYL4" i="40"/>
  <c r="HYM4" i="40"/>
  <c r="HYN4" i="40"/>
  <c r="HYO4" i="40"/>
  <c r="HYP4" i="40"/>
  <c r="HYQ4" i="40"/>
  <c r="HYR4" i="40"/>
  <c r="HYS4" i="40"/>
  <c r="HYT4" i="40"/>
  <c r="HYU4" i="40"/>
  <c r="HYV4" i="40"/>
  <c r="HYW4" i="40"/>
  <c r="HYX4" i="40"/>
  <c r="HYY4" i="40"/>
  <c r="HYZ4" i="40"/>
  <c r="HZA4" i="40"/>
  <c r="HZB4" i="40"/>
  <c r="HZC4" i="40"/>
  <c r="HZD4" i="40"/>
  <c r="HZE4" i="40"/>
  <c r="HZF4" i="40"/>
  <c r="HZG4" i="40"/>
  <c r="HZH4" i="40"/>
  <c r="HZI4" i="40"/>
  <c r="HZJ4" i="40"/>
  <c r="HZK4" i="40"/>
  <c r="HZL4" i="40"/>
  <c r="HZM4" i="40"/>
  <c r="HZN4" i="40"/>
  <c r="HZO4" i="40"/>
  <c r="HZP4" i="40"/>
  <c r="HZQ4" i="40"/>
  <c r="HZR4" i="40"/>
  <c r="HZS4" i="40"/>
  <c r="HZT4" i="40"/>
  <c r="HZU4" i="40"/>
  <c r="HZV4" i="40"/>
  <c r="HZW4" i="40"/>
  <c r="HZX4" i="40"/>
  <c r="HZY4" i="40"/>
  <c r="HZZ4" i="40"/>
  <c r="IAA4" i="40"/>
  <c r="IAB4" i="40"/>
  <c r="IAC4" i="40"/>
  <c r="IAD4" i="40"/>
  <c r="IAE4" i="40"/>
  <c r="IAF4" i="40"/>
  <c r="IAG4" i="40"/>
  <c r="IAH4" i="40"/>
  <c r="IAI4" i="40"/>
  <c r="IAJ4" i="40"/>
  <c r="IAK4" i="40"/>
  <c r="IAL4" i="40"/>
  <c r="IAM4" i="40"/>
  <c r="IAN4" i="40"/>
  <c r="IAO4" i="40"/>
  <c r="IAP4" i="40"/>
  <c r="IAQ4" i="40"/>
  <c r="IAR4" i="40"/>
  <c r="IAS4" i="40"/>
  <c r="IAT4" i="40"/>
  <c r="IAU4" i="40"/>
  <c r="IAV4" i="40"/>
  <c r="IAW4" i="40"/>
  <c r="IAX4" i="40"/>
  <c r="IAY4" i="40"/>
  <c r="IAZ4" i="40"/>
  <c r="IBA4" i="40"/>
  <c r="IBB4" i="40"/>
  <c r="IBC4" i="40"/>
  <c r="IBD4" i="40"/>
  <c r="IBE4" i="40"/>
  <c r="IBF4" i="40"/>
  <c r="IBG4" i="40"/>
  <c r="IBH4" i="40"/>
  <c r="IBI4" i="40"/>
  <c r="IBJ4" i="40"/>
  <c r="IBK4" i="40"/>
  <c r="IBL4" i="40"/>
  <c r="IBM4" i="40"/>
  <c r="IBN4" i="40"/>
  <c r="IBO4" i="40"/>
  <c r="IBP4" i="40"/>
  <c r="IBQ4" i="40"/>
  <c r="IBR4" i="40"/>
  <c r="IBS4" i="40"/>
  <c r="IBT4" i="40"/>
  <c r="IBU4" i="40"/>
  <c r="IBV4" i="40"/>
  <c r="IBW4" i="40"/>
  <c r="IBX4" i="40"/>
  <c r="IBY4" i="40"/>
  <c r="IBZ4" i="40"/>
  <c r="ICA4" i="40"/>
  <c r="ICB4" i="40"/>
  <c r="ICC4" i="40"/>
  <c r="ICD4" i="40"/>
  <c r="ICE4" i="40"/>
  <c r="ICF4" i="40"/>
  <c r="ICG4" i="40"/>
  <c r="ICH4" i="40"/>
  <c r="ICI4" i="40"/>
  <c r="ICJ4" i="40"/>
  <c r="ICK4" i="40"/>
  <c r="ICL4" i="40"/>
  <c r="ICM4" i="40"/>
  <c r="ICN4" i="40"/>
  <c r="ICO4" i="40"/>
  <c r="ICP4" i="40"/>
  <c r="ICQ4" i="40"/>
  <c r="ICR4" i="40"/>
  <c r="ICS4" i="40"/>
  <c r="ICT4" i="40"/>
  <c r="ICU4" i="40"/>
  <c r="ICV4" i="40"/>
  <c r="ICW4" i="40"/>
  <c r="ICX4" i="40"/>
  <c r="ICY4" i="40"/>
  <c r="ICZ4" i="40"/>
  <c r="IDA4" i="40"/>
  <c r="IDB4" i="40"/>
  <c r="IDC4" i="40"/>
  <c r="IDD4" i="40"/>
  <c r="IDE4" i="40"/>
  <c r="IDF4" i="40"/>
  <c r="IDG4" i="40"/>
  <c r="IDH4" i="40"/>
  <c r="IDI4" i="40"/>
  <c r="IDJ4" i="40"/>
  <c r="IDK4" i="40"/>
  <c r="IDL4" i="40"/>
  <c r="IDM4" i="40"/>
  <c r="IDN4" i="40"/>
  <c r="IDO4" i="40"/>
  <c r="IDP4" i="40"/>
  <c r="IDQ4" i="40"/>
  <c r="IDR4" i="40"/>
  <c r="IDS4" i="40"/>
  <c r="IDT4" i="40"/>
  <c r="IDU4" i="40"/>
  <c r="IDV4" i="40"/>
  <c r="IDW4" i="40"/>
  <c r="IDX4" i="40"/>
  <c r="IDY4" i="40"/>
  <c r="IDZ4" i="40"/>
  <c r="IEA4" i="40"/>
  <c r="IEB4" i="40"/>
  <c r="IEC4" i="40"/>
  <c r="IED4" i="40"/>
  <c r="IEE4" i="40"/>
  <c r="IEF4" i="40"/>
  <c r="IEG4" i="40"/>
  <c r="IEH4" i="40"/>
  <c r="IEI4" i="40"/>
  <c r="IEJ4" i="40"/>
  <c r="IEK4" i="40"/>
  <c r="IEL4" i="40"/>
  <c r="IEM4" i="40"/>
  <c r="IEN4" i="40"/>
  <c r="IEO4" i="40"/>
  <c r="IEP4" i="40"/>
  <c r="IEQ4" i="40"/>
  <c r="IER4" i="40"/>
  <c r="IES4" i="40"/>
  <c r="IET4" i="40"/>
  <c r="IEU4" i="40"/>
  <c r="IEV4" i="40"/>
  <c r="IEW4" i="40"/>
  <c r="IEX4" i="40"/>
  <c r="IEY4" i="40"/>
  <c r="IEZ4" i="40"/>
  <c r="IFA4" i="40"/>
  <c r="IFB4" i="40"/>
  <c r="IFC4" i="40"/>
  <c r="IFD4" i="40"/>
  <c r="IFE4" i="40"/>
  <c r="IFF4" i="40"/>
  <c r="IFG4" i="40"/>
  <c r="IFH4" i="40"/>
  <c r="IFI4" i="40"/>
  <c r="IFJ4" i="40"/>
  <c r="IFK4" i="40"/>
  <c r="IFL4" i="40"/>
  <c r="IFM4" i="40"/>
  <c r="IFN4" i="40"/>
  <c r="IFO4" i="40"/>
  <c r="IFP4" i="40"/>
  <c r="IFQ4" i="40"/>
  <c r="IFR4" i="40"/>
  <c r="IFS4" i="40"/>
  <c r="IFT4" i="40"/>
  <c r="IFU4" i="40"/>
  <c r="IFV4" i="40"/>
  <c r="IFW4" i="40"/>
  <c r="IFX4" i="40"/>
  <c r="IFY4" i="40"/>
  <c r="IFZ4" i="40"/>
  <c r="IGA4" i="40"/>
  <c r="IGB4" i="40"/>
  <c r="IGC4" i="40"/>
  <c r="IGD4" i="40"/>
  <c r="IGE4" i="40"/>
  <c r="IGF4" i="40"/>
  <c r="IGG4" i="40"/>
  <c r="IGH4" i="40"/>
  <c r="IGI4" i="40"/>
  <c r="IGJ4" i="40"/>
  <c r="IGK4" i="40"/>
  <c r="IGL4" i="40"/>
  <c r="IGM4" i="40"/>
  <c r="IGN4" i="40"/>
  <c r="IGO4" i="40"/>
  <c r="IGP4" i="40"/>
  <c r="IGQ4" i="40"/>
  <c r="IGR4" i="40"/>
  <c r="IGS4" i="40"/>
  <c r="IGT4" i="40"/>
  <c r="IGU4" i="40"/>
  <c r="IGV4" i="40"/>
  <c r="IGW4" i="40"/>
  <c r="IGX4" i="40"/>
  <c r="IGY4" i="40"/>
  <c r="IGZ4" i="40"/>
  <c r="IHA4" i="40"/>
  <c r="IHB4" i="40"/>
  <c r="IHC4" i="40"/>
  <c r="IHD4" i="40"/>
  <c r="IHE4" i="40"/>
  <c r="IHF4" i="40"/>
  <c r="IHG4" i="40"/>
  <c r="IHH4" i="40"/>
  <c r="IHI4" i="40"/>
  <c r="IHJ4" i="40"/>
  <c r="IHK4" i="40"/>
  <c r="IHL4" i="40"/>
  <c r="IHM4" i="40"/>
  <c r="IHN4" i="40"/>
  <c r="IHO4" i="40"/>
  <c r="IHP4" i="40"/>
  <c r="IHQ4" i="40"/>
  <c r="IHR4" i="40"/>
  <c r="IHS4" i="40"/>
  <c r="IHT4" i="40"/>
  <c r="IHU4" i="40"/>
  <c r="IHV4" i="40"/>
  <c r="IHW4" i="40"/>
  <c r="IHX4" i="40"/>
  <c r="IHY4" i="40"/>
  <c r="IHZ4" i="40"/>
  <c r="IIA4" i="40"/>
  <c r="IIB4" i="40"/>
  <c r="IIC4" i="40"/>
  <c r="IID4" i="40"/>
  <c r="IIE4" i="40"/>
  <c r="IIF4" i="40"/>
  <c r="IIG4" i="40"/>
  <c r="IIH4" i="40"/>
  <c r="III4" i="40"/>
  <c r="IIJ4" i="40"/>
  <c r="IIK4" i="40"/>
  <c r="IIL4" i="40"/>
  <c r="IIM4" i="40"/>
  <c r="IIN4" i="40"/>
  <c r="IIO4" i="40"/>
  <c r="IIP4" i="40"/>
  <c r="IIQ4" i="40"/>
  <c r="IIR4" i="40"/>
  <c r="IIS4" i="40"/>
  <c r="IIT4" i="40"/>
  <c r="IIU4" i="40"/>
  <c r="IIV4" i="40"/>
  <c r="IIW4" i="40"/>
  <c r="IIX4" i="40"/>
  <c r="IIY4" i="40"/>
  <c r="IIZ4" i="40"/>
  <c r="IJA4" i="40"/>
  <c r="IJB4" i="40"/>
  <c r="IJC4" i="40"/>
  <c r="IJD4" i="40"/>
  <c r="IJE4" i="40"/>
  <c r="IJF4" i="40"/>
  <c r="IJG4" i="40"/>
  <c r="IJH4" i="40"/>
  <c r="IJI4" i="40"/>
  <c r="IJJ4" i="40"/>
  <c r="IJK4" i="40"/>
  <c r="IJL4" i="40"/>
  <c r="IJM4" i="40"/>
  <c r="IJN4" i="40"/>
  <c r="IJO4" i="40"/>
  <c r="IJP4" i="40"/>
  <c r="IJQ4" i="40"/>
  <c r="IJR4" i="40"/>
  <c r="IJS4" i="40"/>
  <c r="IJT4" i="40"/>
  <c r="IJU4" i="40"/>
  <c r="IJV4" i="40"/>
  <c r="IJW4" i="40"/>
  <c r="IJX4" i="40"/>
  <c r="IJY4" i="40"/>
  <c r="IJZ4" i="40"/>
  <c r="IKA4" i="40"/>
  <c r="IKB4" i="40"/>
  <c r="IKC4" i="40"/>
  <c r="IKD4" i="40"/>
  <c r="IKE4" i="40"/>
  <c r="IKF4" i="40"/>
  <c r="IKG4" i="40"/>
  <c r="IKH4" i="40"/>
  <c r="IKI4" i="40"/>
  <c r="IKJ4" i="40"/>
  <c r="IKK4" i="40"/>
  <c r="IKL4" i="40"/>
  <c r="IKM4" i="40"/>
  <c r="IKN4" i="40"/>
  <c r="IKO4" i="40"/>
  <c r="IKP4" i="40"/>
  <c r="IKQ4" i="40"/>
  <c r="IKR4" i="40"/>
  <c r="IKS4" i="40"/>
  <c r="IKT4" i="40"/>
  <c r="IKU4" i="40"/>
  <c r="IKV4" i="40"/>
  <c r="IKW4" i="40"/>
  <c r="IKX4" i="40"/>
  <c r="IKY4" i="40"/>
  <c r="IKZ4" i="40"/>
  <c r="ILA4" i="40"/>
  <c r="ILB4" i="40"/>
  <c r="ILC4" i="40"/>
  <c r="ILD4" i="40"/>
  <c r="ILE4" i="40"/>
  <c r="ILF4" i="40"/>
  <c r="ILG4" i="40"/>
  <c r="ILH4" i="40"/>
  <c r="ILI4" i="40"/>
  <c r="ILJ4" i="40"/>
  <c r="ILK4" i="40"/>
  <c r="ILL4" i="40"/>
  <c r="ILM4" i="40"/>
  <c r="ILN4" i="40"/>
  <c r="ILO4" i="40"/>
  <c r="ILP4" i="40"/>
  <c r="ILQ4" i="40"/>
  <c r="ILR4" i="40"/>
  <c r="ILS4" i="40"/>
  <c r="ILT4" i="40"/>
  <c r="ILU4" i="40"/>
  <c r="ILV4" i="40"/>
  <c r="ILW4" i="40"/>
  <c r="ILX4" i="40"/>
  <c r="ILY4" i="40"/>
  <c r="ILZ4" i="40"/>
  <c r="IMA4" i="40"/>
  <c r="IMB4" i="40"/>
  <c r="IMC4" i="40"/>
  <c r="IMD4" i="40"/>
  <c r="IME4" i="40"/>
  <c r="IMF4" i="40"/>
  <c r="IMG4" i="40"/>
  <c r="IMH4" i="40"/>
  <c r="IMI4" i="40"/>
  <c r="IMJ4" i="40"/>
  <c r="IMK4" i="40"/>
  <c r="IML4" i="40"/>
  <c r="IMM4" i="40"/>
  <c r="IMN4" i="40"/>
  <c r="IMO4" i="40"/>
  <c r="IMP4" i="40"/>
  <c r="IMQ4" i="40"/>
  <c r="IMR4" i="40"/>
  <c r="IMS4" i="40"/>
  <c r="IMT4" i="40"/>
  <c r="IMU4" i="40"/>
  <c r="IMV4" i="40"/>
  <c r="IMW4" i="40"/>
  <c r="IMX4" i="40"/>
  <c r="IMY4" i="40"/>
  <c r="IMZ4" i="40"/>
  <c r="INA4" i="40"/>
  <c r="INB4" i="40"/>
  <c r="INC4" i="40"/>
  <c r="IND4" i="40"/>
  <c r="INE4" i="40"/>
  <c r="INF4" i="40"/>
  <c r="ING4" i="40"/>
  <c r="INH4" i="40"/>
  <c r="INI4" i="40"/>
  <c r="INJ4" i="40"/>
  <c r="INK4" i="40"/>
  <c r="INL4" i="40"/>
  <c r="INM4" i="40"/>
  <c r="INN4" i="40"/>
  <c r="INO4" i="40"/>
  <c r="INP4" i="40"/>
  <c r="INQ4" i="40"/>
  <c r="INR4" i="40"/>
  <c r="INS4" i="40"/>
  <c r="INT4" i="40"/>
  <c r="INU4" i="40"/>
  <c r="INV4" i="40"/>
  <c r="INW4" i="40"/>
  <c r="INX4" i="40"/>
  <c r="INY4" i="40"/>
  <c r="INZ4" i="40"/>
  <c r="IOA4" i="40"/>
  <c r="IOB4" i="40"/>
  <c r="IOC4" i="40"/>
  <c r="IOD4" i="40"/>
  <c r="IOE4" i="40"/>
  <c r="IOF4" i="40"/>
  <c r="IOG4" i="40"/>
  <c r="IOH4" i="40"/>
  <c r="IOI4" i="40"/>
  <c r="IOJ4" i="40"/>
  <c r="IOK4" i="40"/>
  <c r="IOL4" i="40"/>
  <c r="IOM4" i="40"/>
  <c r="ION4" i="40"/>
  <c r="IOO4" i="40"/>
  <c r="IOP4" i="40"/>
  <c r="IOQ4" i="40"/>
  <c r="IOR4" i="40"/>
  <c r="IOS4" i="40"/>
  <c r="IOT4" i="40"/>
  <c r="IOU4" i="40"/>
  <c r="IOV4" i="40"/>
  <c r="IOW4" i="40"/>
  <c r="IOX4" i="40"/>
  <c r="IOY4" i="40"/>
  <c r="IOZ4" i="40"/>
  <c r="IPA4" i="40"/>
  <c r="IPB4" i="40"/>
  <c r="IPC4" i="40"/>
  <c r="IPD4" i="40"/>
  <c r="IPE4" i="40"/>
  <c r="IPF4" i="40"/>
  <c r="IPG4" i="40"/>
  <c r="IPH4" i="40"/>
  <c r="IPI4" i="40"/>
  <c r="IPJ4" i="40"/>
  <c r="IPK4" i="40"/>
  <c r="IPL4" i="40"/>
  <c r="IPM4" i="40"/>
  <c r="IPN4" i="40"/>
  <c r="IPO4" i="40"/>
  <c r="IPP4" i="40"/>
  <c r="IPQ4" i="40"/>
  <c r="IPR4" i="40"/>
  <c r="IPS4" i="40"/>
  <c r="IPT4" i="40"/>
  <c r="IPU4" i="40"/>
  <c r="IPV4" i="40"/>
  <c r="IPW4" i="40"/>
  <c r="IPX4" i="40"/>
  <c r="IPY4" i="40"/>
  <c r="IPZ4" i="40"/>
  <c r="IQA4" i="40"/>
  <c r="IQB4" i="40"/>
  <c r="IQC4" i="40"/>
  <c r="IQD4" i="40"/>
  <c r="IQE4" i="40"/>
  <c r="IQF4" i="40"/>
  <c r="IQG4" i="40"/>
  <c r="IQH4" i="40"/>
  <c r="IQI4" i="40"/>
  <c r="IQJ4" i="40"/>
  <c r="IQK4" i="40"/>
  <c r="IQL4" i="40"/>
  <c r="IQM4" i="40"/>
  <c r="IQN4" i="40"/>
  <c r="IQO4" i="40"/>
  <c r="IQP4" i="40"/>
  <c r="IQQ4" i="40"/>
  <c r="IQR4" i="40"/>
  <c r="IQS4" i="40"/>
  <c r="IQT4" i="40"/>
  <c r="IQU4" i="40"/>
  <c r="IQV4" i="40"/>
  <c r="IQW4" i="40"/>
  <c r="IQX4" i="40"/>
  <c r="IQY4" i="40"/>
  <c r="IQZ4" i="40"/>
  <c r="IRA4" i="40"/>
  <c r="IRB4" i="40"/>
  <c r="IRC4" i="40"/>
  <c r="IRD4" i="40"/>
  <c r="IRE4" i="40"/>
  <c r="IRF4" i="40"/>
  <c r="IRG4" i="40"/>
  <c r="IRH4" i="40"/>
  <c r="IRI4" i="40"/>
  <c r="IRJ4" i="40"/>
  <c r="IRK4" i="40"/>
  <c r="IRL4" i="40"/>
  <c r="IRM4" i="40"/>
  <c r="IRN4" i="40"/>
  <c r="IRO4" i="40"/>
  <c r="IRP4" i="40"/>
  <c r="IRQ4" i="40"/>
  <c r="IRR4" i="40"/>
  <c r="IRS4" i="40"/>
  <c r="IRT4" i="40"/>
  <c r="IRU4" i="40"/>
  <c r="IRV4" i="40"/>
  <c r="IRW4" i="40"/>
  <c r="IRX4" i="40"/>
  <c r="IRY4" i="40"/>
  <c r="IRZ4" i="40"/>
  <c r="ISA4" i="40"/>
  <c r="ISB4" i="40"/>
  <c r="ISC4" i="40"/>
  <c r="ISD4" i="40"/>
  <c r="ISE4" i="40"/>
  <c r="ISF4" i="40"/>
  <c r="ISG4" i="40"/>
  <c r="ISH4" i="40"/>
  <c r="ISI4" i="40"/>
  <c r="ISJ4" i="40"/>
  <c r="ISK4" i="40"/>
  <c r="ISL4" i="40"/>
  <c r="ISM4" i="40"/>
  <c r="ISN4" i="40"/>
  <c r="ISO4" i="40"/>
  <c r="ISP4" i="40"/>
  <c r="ISQ4" i="40"/>
  <c r="ISR4" i="40"/>
  <c r="ISS4" i="40"/>
  <c r="IST4" i="40"/>
  <c r="ISU4" i="40"/>
  <c r="ISV4" i="40"/>
  <c r="ISW4" i="40"/>
  <c r="ISX4" i="40"/>
  <c r="ISY4" i="40"/>
  <c r="ISZ4" i="40"/>
  <c r="ITA4" i="40"/>
  <c r="ITB4" i="40"/>
  <c r="ITC4" i="40"/>
  <c r="ITD4" i="40"/>
  <c r="ITE4" i="40"/>
  <c r="ITF4" i="40"/>
  <c r="ITG4" i="40"/>
  <c r="ITH4" i="40"/>
  <c r="ITI4" i="40"/>
  <c r="ITJ4" i="40"/>
  <c r="ITK4" i="40"/>
  <c r="ITL4" i="40"/>
  <c r="ITM4" i="40"/>
  <c r="ITN4" i="40"/>
  <c r="ITO4" i="40"/>
  <c r="ITP4" i="40"/>
  <c r="ITQ4" i="40"/>
  <c r="ITR4" i="40"/>
  <c r="ITS4" i="40"/>
  <c r="ITT4" i="40"/>
  <c r="ITU4" i="40"/>
  <c r="ITV4" i="40"/>
  <c r="ITW4" i="40"/>
  <c r="ITX4" i="40"/>
  <c r="ITY4" i="40"/>
  <c r="ITZ4" i="40"/>
  <c r="IUA4" i="40"/>
  <c r="IUB4" i="40"/>
  <c r="IUC4" i="40"/>
  <c r="IUD4" i="40"/>
  <c r="IUE4" i="40"/>
  <c r="IUF4" i="40"/>
  <c r="IUG4" i="40"/>
  <c r="IUH4" i="40"/>
  <c r="IUI4" i="40"/>
  <c r="IUJ4" i="40"/>
  <c r="IUK4" i="40"/>
  <c r="IUL4" i="40"/>
  <c r="IUM4" i="40"/>
  <c r="IUN4" i="40"/>
  <c r="IUO4" i="40"/>
  <c r="IUP4" i="40"/>
  <c r="IUQ4" i="40"/>
  <c r="IUR4" i="40"/>
  <c r="IUS4" i="40"/>
  <c r="IUT4" i="40"/>
  <c r="IUU4" i="40"/>
  <c r="IUV4" i="40"/>
  <c r="IUW4" i="40"/>
  <c r="IUX4" i="40"/>
  <c r="IUY4" i="40"/>
  <c r="IUZ4" i="40"/>
  <c r="IVA4" i="40"/>
  <c r="IVB4" i="40"/>
  <c r="IVC4" i="40"/>
  <c r="IVD4" i="40"/>
  <c r="IVE4" i="40"/>
  <c r="IVF4" i="40"/>
  <c r="IVG4" i="40"/>
  <c r="IVH4" i="40"/>
  <c r="IVI4" i="40"/>
  <c r="IVJ4" i="40"/>
  <c r="IVK4" i="40"/>
  <c r="IVL4" i="40"/>
  <c r="IVM4" i="40"/>
  <c r="IVN4" i="40"/>
  <c r="IVO4" i="40"/>
  <c r="IVP4" i="40"/>
  <c r="IVQ4" i="40"/>
  <c r="IVR4" i="40"/>
  <c r="IVS4" i="40"/>
  <c r="IVT4" i="40"/>
  <c r="IVU4" i="40"/>
  <c r="IVV4" i="40"/>
  <c r="IVW4" i="40"/>
  <c r="IVX4" i="40"/>
  <c r="IVY4" i="40"/>
  <c r="IVZ4" i="40"/>
  <c r="IWA4" i="40"/>
  <c r="IWB4" i="40"/>
  <c r="IWC4" i="40"/>
  <c r="IWD4" i="40"/>
  <c r="IWE4" i="40"/>
  <c r="IWF4" i="40"/>
  <c r="IWG4" i="40"/>
  <c r="IWH4" i="40"/>
  <c r="IWI4" i="40"/>
  <c r="IWJ4" i="40"/>
  <c r="IWK4" i="40"/>
  <c r="IWL4" i="40"/>
  <c r="IWM4" i="40"/>
  <c r="IWN4" i="40"/>
  <c r="IWO4" i="40"/>
  <c r="IWP4" i="40"/>
  <c r="IWQ4" i="40"/>
  <c r="IWR4" i="40"/>
  <c r="IWS4" i="40"/>
  <c r="IWT4" i="40"/>
  <c r="IWU4" i="40"/>
  <c r="IWV4" i="40"/>
  <c r="IWW4" i="40"/>
  <c r="IWX4" i="40"/>
  <c r="IWY4" i="40"/>
  <c r="IWZ4" i="40"/>
  <c r="IXA4" i="40"/>
  <c r="IXB4" i="40"/>
  <c r="IXC4" i="40"/>
  <c r="IXD4" i="40"/>
  <c r="IXE4" i="40"/>
  <c r="IXF4" i="40"/>
  <c r="IXG4" i="40"/>
  <c r="IXH4" i="40"/>
  <c r="IXI4" i="40"/>
  <c r="IXJ4" i="40"/>
  <c r="IXK4" i="40"/>
  <c r="IXL4" i="40"/>
  <c r="IXM4" i="40"/>
  <c r="IXN4" i="40"/>
  <c r="IXO4" i="40"/>
  <c r="IXP4" i="40"/>
  <c r="IXQ4" i="40"/>
  <c r="IXR4" i="40"/>
  <c r="IXS4" i="40"/>
  <c r="IXT4" i="40"/>
  <c r="IXU4" i="40"/>
  <c r="IXV4" i="40"/>
  <c r="IXW4" i="40"/>
  <c r="IXX4" i="40"/>
  <c r="IXY4" i="40"/>
  <c r="IXZ4" i="40"/>
  <c r="IYA4" i="40"/>
  <c r="IYB4" i="40"/>
  <c r="IYC4" i="40"/>
  <c r="IYD4" i="40"/>
  <c r="IYE4" i="40"/>
  <c r="IYF4" i="40"/>
  <c r="IYG4" i="40"/>
  <c r="IYH4" i="40"/>
  <c r="IYI4" i="40"/>
  <c r="IYJ4" i="40"/>
  <c r="IYK4" i="40"/>
  <c r="IYL4" i="40"/>
  <c r="IYM4" i="40"/>
  <c r="IYN4" i="40"/>
  <c r="IYO4" i="40"/>
  <c r="IYP4" i="40"/>
  <c r="IYQ4" i="40"/>
  <c r="IYR4" i="40"/>
  <c r="IYS4" i="40"/>
  <c r="IYT4" i="40"/>
  <c r="IYU4" i="40"/>
  <c r="IYV4" i="40"/>
  <c r="IYW4" i="40"/>
  <c r="IYX4" i="40"/>
  <c r="IYY4" i="40"/>
  <c r="IYZ4" i="40"/>
  <c r="IZA4" i="40"/>
  <c r="IZB4" i="40"/>
  <c r="IZC4" i="40"/>
  <c r="IZD4" i="40"/>
  <c r="IZE4" i="40"/>
  <c r="IZF4" i="40"/>
  <c r="IZG4" i="40"/>
  <c r="IZH4" i="40"/>
  <c r="IZI4" i="40"/>
  <c r="IZJ4" i="40"/>
  <c r="IZK4" i="40"/>
  <c r="IZL4" i="40"/>
  <c r="IZM4" i="40"/>
  <c r="IZN4" i="40"/>
  <c r="IZO4" i="40"/>
  <c r="IZP4" i="40"/>
  <c r="IZQ4" i="40"/>
  <c r="IZR4" i="40"/>
  <c r="IZS4" i="40"/>
  <c r="IZT4" i="40"/>
  <c r="IZU4" i="40"/>
  <c r="IZV4" i="40"/>
  <c r="IZW4" i="40"/>
  <c r="IZX4" i="40"/>
  <c r="IZY4" i="40"/>
  <c r="IZZ4" i="40"/>
  <c r="JAA4" i="40"/>
  <c r="JAB4" i="40"/>
  <c r="JAC4" i="40"/>
  <c r="JAD4" i="40"/>
  <c r="JAE4" i="40"/>
  <c r="JAF4" i="40"/>
  <c r="JAG4" i="40"/>
  <c r="JAH4" i="40"/>
  <c r="JAI4" i="40"/>
  <c r="JAJ4" i="40"/>
  <c r="JAK4" i="40"/>
  <c r="JAL4" i="40"/>
  <c r="JAM4" i="40"/>
  <c r="JAN4" i="40"/>
  <c r="JAO4" i="40"/>
  <c r="JAP4" i="40"/>
  <c r="JAQ4" i="40"/>
  <c r="JAR4" i="40"/>
  <c r="JAS4" i="40"/>
  <c r="JAT4" i="40"/>
  <c r="JAU4" i="40"/>
  <c r="JAV4" i="40"/>
  <c r="JAW4" i="40"/>
  <c r="JAX4" i="40"/>
  <c r="JAY4" i="40"/>
  <c r="JAZ4" i="40"/>
  <c r="JBA4" i="40"/>
  <c r="JBB4" i="40"/>
  <c r="JBC4" i="40"/>
  <c r="JBD4" i="40"/>
  <c r="JBE4" i="40"/>
  <c r="JBF4" i="40"/>
  <c r="JBG4" i="40"/>
  <c r="JBH4" i="40"/>
  <c r="JBI4" i="40"/>
  <c r="JBJ4" i="40"/>
  <c r="JBK4" i="40"/>
  <c r="JBL4" i="40"/>
  <c r="JBM4" i="40"/>
  <c r="JBN4" i="40"/>
  <c r="JBO4" i="40"/>
  <c r="JBP4" i="40"/>
  <c r="JBQ4" i="40"/>
  <c r="JBR4" i="40"/>
  <c r="JBS4" i="40"/>
  <c r="JBT4" i="40"/>
  <c r="JBU4" i="40"/>
  <c r="JBV4" i="40"/>
  <c r="JBW4" i="40"/>
  <c r="JBX4" i="40"/>
  <c r="JBY4" i="40"/>
  <c r="JBZ4" i="40"/>
  <c r="JCA4" i="40"/>
  <c r="JCB4" i="40"/>
  <c r="JCC4" i="40"/>
  <c r="JCD4" i="40"/>
  <c r="JCE4" i="40"/>
  <c r="JCF4" i="40"/>
  <c r="JCG4" i="40"/>
  <c r="JCH4" i="40"/>
  <c r="JCI4" i="40"/>
  <c r="JCJ4" i="40"/>
  <c r="JCK4" i="40"/>
  <c r="JCL4" i="40"/>
  <c r="JCM4" i="40"/>
  <c r="JCN4" i="40"/>
  <c r="JCO4" i="40"/>
  <c r="JCP4" i="40"/>
  <c r="JCQ4" i="40"/>
  <c r="JCR4" i="40"/>
  <c r="JCS4" i="40"/>
  <c r="JCT4" i="40"/>
  <c r="JCU4" i="40"/>
  <c r="JCV4" i="40"/>
  <c r="JCW4" i="40"/>
  <c r="JCX4" i="40"/>
  <c r="JCY4" i="40"/>
  <c r="JCZ4" i="40"/>
  <c r="JDA4" i="40"/>
  <c r="JDB4" i="40"/>
  <c r="JDC4" i="40"/>
  <c r="JDD4" i="40"/>
  <c r="JDE4" i="40"/>
  <c r="JDF4" i="40"/>
  <c r="JDG4" i="40"/>
  <c r="JDH4" i="40"/>
  <c r="JDI4" i="40"/>
  <c r="JDJ4" i="40"/>
  <c r="JDK4" i="40"/>
  <c r="JDL4" i="40"/>
  <c r="JDM4" i="40"/>
  <c r="JDN4" i="40"/>
  <c r="JDO4" i="40"/>
  <c r="JDP4" i="40"/>
  <c r="JDQ4" i="40"/>
  <c r="JDR4" i="40"/>
  <c r="JDS4" i="40"/>
  <c r="JDT4" i="40"/>
  <c r="JDU4" i="40"/>
  <c r="JDV4" i="40"/>
  <c r="JDW4" i="40"/>
  <c r="JDX4" i="40"/>
  <c r="JDY4" i="40"/>
  <c r="JDZ4" i="40"/>
  <c r="JEA4" i="40"/>
  <c r="JEB4" i="40"/>
  <c r="JEC4" i="40"/>
  <c r="JED4" i="40"/>
  <c r="JEE4" i="40"/>
  <c r="JEF4" i="40"/>
  <c r="JEG4" i="40"/>
  <c r="JEH4" i="40"/>
  <c r="JEI4" i="40"/>
  <c r="JEJ4" i="40"/>
  <c r="JEK4" i="40"/>
  <c r="JEL4" i="40"/>
  <c r="JEM4" i="40"/>
  <c r="JEN4" i="40"/>
  <c r="JEO4" i="40"/>
  <c r="JEP4" i="40"/>
  <c r="JEQ4" i="40"/>
  <c r="JER4" i="40"/>
  <c r="JES4" i="40"/>
  <c r="JET4" i="40"/>
  <c r="JEU4" i="40"/>
  <c r="JEV4" i="40"/>
  <c r="JEW4" i="40"/>
  <c r="JEX4" i="40"/>
  <c r="JEY4" i="40"/>
  <c r="JEZ4" i="40"/>
  <c r="JFA4" i="40"/>
  <c r="JFB4" i="40"/>
  <c r="JFC4" i="40"/>
  <c r="JFD4" i="40"/>
  <c r="JFE4" i="40"/>
  <c r="JFF4" i="40"/>
  <c r="JFG4" i="40"/>
  <c r="JFH4" i="40"/>
  <c r="JFI4" i="40"/>
  <c r="JFJ4" i="40"/>
  <c r="JFK4" i="40"/>
  <c r="JFL4" i="40"/>
  <c r="JFM4" i="40"/>
  <c r="JFN4" i="40"/>
  <c r="JFO4" i="40"/>
  <c r="JFP4" i="40"/>
  <c r="JFQ4" i="40"/>
  <c r="JFR4" i="40"/>
  <c r="JFS4" i="40"/>
  <c r="JFT4" i="40"/>
  <c r="JFU4" i="40"/>
  <c r="JFV4" i="40"/>
  <c r="JFW4" i="40"/>
  <c r="JFX4" i="40"/>
  <c r="JFY4" i="40"/>
  <c r="JFZ4" i="40"/>
  <c r="JGA4" i="40"/>
  <c r="JGB4" i="40"/>
  <c r="JGC4" i="40"/>
  <c r="JGD4" i="40"/>
  <c r="JGE4" i="40"/>
  <c r="JGF4" i="40"/>
  <c r="JGG4" i="40"/>
  <c r="JGH4" i="40"/>
  <c r="JGI4" i="40"/>
  <c r="JGJ4" i="40"/>
  <c r="JGK4" i="40"/>
  <c r="JGL4" i="40"/>
  <c r="JGM4" i="40"/>
  <c r="JGN4" i="40"/>
  <c r="JGO4" i="40"/>
  <c r="JGP4" i="40"/>
  <c r="JGQ4" i="40"/>
  <c r="JGR4" i="40"/>
  <c r="JGS4" i="40"/>
  <c r="JGT4" i="40"/>
  <c r="JGU4" i="40"/>
  <c r="JGV4" i="40"/>
  <c r="JGW4" i="40"/>
  <c r="JGX4" i="40"/>
  <c r="JGY4" i="40"/>
  <c r="JGZ4" i="40"/>
  <c r="JHA4" i="40"/>
  <c r="JHB4" i="40"/>
  <c r="JHC4" i="40"/>
  <c r="JHD4" i="40"/>
  <c r="JHE4" i="40"/>
  <c r="JHF4" i="40"/>
  <c r="JHG4" i="40"/>
  <c r="JHH4" i="40"/>
  <c r="JHI4" i="40"/>
  <c r="JHJ4" i="40"/>
  <c r="JHK4" i="40"/>
  <c r="JHL4" i="40"/>
  <c r="JHM4" i="40"/>
  <c r="JHN4" i="40"/>
  <c r="JHO4" i="40"/>
  <c r="JHP4" i="40"/>
  <c r="JHQ4" i="40"/>
  <c r="JHR4" i="40"/>
  <c r="JHS4" i="40"/>
  <c r="JHT4" i="40"/>
  <c r="JHU4" i="40"/>
  <c r="JHV4" i="40"/>
  <c r="JHW4" i="40"/>
  <c r="JHX4" i="40"/>
  <c r="JHY4" i="40"/>
  <c r="JHZ4" i="40"/>
  <c r="JIA4" i="40"/>
  <c r="JIB4" i="40"/>
  <c r="JIC4" i="40"/>
  <c r="JID4" i="40"/>
  <c r="JIE4" i="40"/>
  <c r="JIF4" i="40"/>
  <c r="JIG4" i="40"/>
  <c r="JIH4" i="40"/>
  <c r="JII4" i="40"/>
  <c r="JIJ4" i="40"/>
  <c r="JIK4" i="40"/>
  <c r="JIL4" i="40"/>
  <c r="JIM4" i="40"/>
  <c r="JIN4" i="40"/>
  <c r="JIO4" i="40"/>
  <c r="JIP4" i="40"/>
  <c r="JIQ4" i="40"/>
  <c r="JIR4" i="40"/>
  <c r="JIS4" i="40"/>
  <c r="JIT4" i="40"/>
  <c r="JIU4" i="40"/>
  <c r="JIV4" i="40"/>
  <c r="JIW4" i="40"/>
  <c r="JIX4" i="40"/>
  <c r="JIY4" i="40"/>
  <c r="JIZ4" i="40"/>
  <c r="JJA4" i="40"/>
  <c r="JJB4" i="40"/>
  <c r="JJC4" i="40"/>
  <c r="JJD4" i="40"/>
  <c r="JJE4" i="40"/>
  <c r="JJF4" i="40"/>
  <c r="JJG4" i="40"/>
  <c r="JJH4" i="40"/>
  <c r="JJI4" i="40"/>
  <c r="JJJ4" i="40"/>
  <c r="JJK4" i="40"/>
  <c r="JJL4" i="40"/>
  <c r="JJM4" i="40"/>
  <c r="JJN4" i="40"/>
  <c r="JJO4" i="40"/>
  <c r="JJP4" i="40"/>
  <c r="JJQ4" i="40"/>
  <c r="JJR4" i="40"/>
  <c r="JJS4" i="40"/>
  <c r="JJT4" i="40"/>
  <c r="JJU4" i="40"/>
  <c r="JJV4" i="40"/>
  <c r="JJW4" i="40"/>
  <c r="JJX4" i="40"/>
  <c r="JJY4" i="40"/>
  <c r="JJZ4" i="40"/>
  <c r="JKA4" i="40"/>
  <c r="JKB4" i="40"/>
  <c r="JKC4" i="40"/>
  <c r="JKD4" i="40"/>
  <c r="JKE4" i="40"/>
  <c r="JKF4" i="40"/>
  <c r="JKG4" i="40"/>
  <c r="JKH4" i="40"/>
  <c r="JKI4" i="40"/>
  <c r="JKJ4" i="40"/>
  <c r="JKK4" i="40"/>
  <c r="JKL4" i="40"/>
  <c r="JKM4" i="40"/>
  <c r="JKN4" i="40"/>
  <c r="JKO4" i="40"/>
  <c r="JKP4" i="40"/>
  <c r="JKQ4" i="40"/>
  <c r="JKR4" i="40"/>
  <c r="JKS4" i="40"/>
  <c r="JKT4" i="40"/>
  <c r="JKU4" i="40"/>
  <c r="JKV4" i="40"/>
  <c r="JKW4" i="40"/>
  <c r="JKX4" i="40"/>
  <c r="JKY4" i="40"/>
  <c r="JKZ4" i="40"/>
  <c r="JLA4" i="40"/>
  <c r="JLB4" i="40"/>
  <c r="JLC4" i="40"/>
  <c r="JLD4" i="40"/>
  <c r="JLE4" i="40"/>
  <c r="JLF4" i="40"/>
  <c r="JLG4" i="40"/>
  <c r="JLH4" i="40"/>
  <c r="JLI4" i="40"/>
  <c r="JLJ4" i="40"/>
  <c r="JLK4" i="40"/>
  <c r="JLL4" i="40"/>
  <c r="JLM4" i="40"/>
  <c r="JLN4" i="40"/>
  <c r="JLO4" i="40"/>
  <c r="JLP4" i="40"/>
  <c r="JLQ4" i="40"/>
  <c r="JLR4" i="40"/>
  <c r="JLS4" i="40"/>
  <c r="JLT4" i="40"/>
  <c r="JLU4" i="40"/>
  <c r="JLV4" i="40"/>
  <c r="JLW4" i="40"/>
  <c r="JLX4" i="40"/>
  <c r="JLY4" i="40"/>
  <c r="JLZ4" i="40"/>
  <c r="JMA4" i="40"/>
  <c r="JMB4" i="40"/>
  <c r="JMC4" i="40"/>
  <c r="JMD4" i="40"/>
  <c r="JME4" i="40"/>
  <c r="JMF4" i="40"/>
  <c r="JMG4" i="40"/>
  <c r="JMH4" i="40"/>
  <c r="JMI4" i="40"/>
  <c r="JMJ4" i="40"/>
  <c r="JMK4" i="40"/>
  <c r="JML4" i="40"/>
  <c r="JMM4" i="40"/>
  <c r="JMN4" i="40"/>
  <c r="JMO4" i="40"/>
  <c r="JMP4" i="40"/>
  <c r="JMQ4" i="40"/>
  <c r="JMR4" i="40"/>
  <c r="JMS4" i="40"/>
  <c r="JMT4" i="40"/>
  <c r="JMU4" i="40"/>
  <c r="JMV4" i="40"/>
  <c r="JMW4" i="40"/>
  <c r="JMX4" i="40"/>
  <c r="JMY4" i="40"/>
  <c r="JMZ4" i="40"/>
  <c r="JNA4" i="40"/>
  <c r="JNB4" i="40"/>
  <c r="JNC4" i="40"/>
  <c r="JND4" i="40"/>
  <c r="JNE4" i="40"/>
  <c r="JNF4" i="40"/>
  <c r="JNG4" i="40"/>
  <c r="JNH4" i="40"/>
  <c r="JNI4" i="40"/>
  <c r="JNJ4" i="40"/>
  <c r="JNK4" i="40"/>
  <c r="JNL4" i="40"/>
  <c r="JNM4" i="40"/>
  <c r="JNN4" i="40"/>
  <c r="JNO4" i="40"/>
  <c r="JNP4" i="40"/>
  <c r="JNQ4" i="40"/>
  <c r="JNR4" i="40"/>
  <c r="JNS4" i="40"/>
  <c r="JNT4" i="40"/>
  <c r="JNU4" i="40"/>
  <c r="JNV4" i="40"/>
  <c r="JNW4" i="40"/>
  <c r="JNX4" i="40"/>
  <c r="JNY4" i="40"/>
  <c r="JNZ4" i="40"/>
  <c r="JOA4" i="40"/>
  <c r="JOB4" i="40"/>
  <c r="JOC4" i="40"/>
  <c r="JOD4" i="40"/>
  <c r="JOE4" i="40"/>
  <c r="JOF4" i="40"/>
  <c r="JOG4" i="40"/>
  <c r="JOH4" i="40"/>
  <c r="JOI4" i="40"/>
  <c r="JOJ4" i="40"/>
  <c r="JOK4" i="40"/>
  <c r="JOL4" i="40"/>
  <c r="JOM4" i="40"/>
  <c r="JON4" i="40"/>
  <c r="JOO4" i="40"/>
  <c r="JOP4" i="40"/>
  <c r="JOQ4" i="40"/>
  <c r="JOR4" i="40"/>
  <c r="JOS4" i="40"/>
  <c r="JOT4" i="40"/>
  <c r="JOU4" i="40"/>
  <c r="JOV4" i="40"/>
  <c r="JOW4" i="40"/>
  <c r="JOX4" i="40"/>
  <c r="JOY4" i="40"/>
  <c r="JOZ4" i="40"/>
  <c r="JPA4" i="40"/>
  <c r="JPB4" i="40"/>
  <c r="JPC4" i="40"/>
  <c r="JPD4" i="40"/>
  <c r="JPE4" i="40"/>
  <c r="JPF4" i="40"/>
  <c r="JPG4" i="40"/>
  <c r="JPH4" i="40"/>
  <c r="JPI4" i="40"/>
  <c r="JPJ4" i="40"/>
  <c r="JPK4" i="40"/>
  <c r="JPL4" i="40"/>
  <c r="JPM4" i="40"/>
  <c r="JPN4" i="40"/>
  <c r="JPO4" i="40"/>
  <c r="JPP4" i="40"/>
  <c r="JPQ4" i="40"/>
  <c r="JPR4" i="40"/>
  <c r="JPS4" i="40"/>
  <c r="JPT4" i="40"/>
  <c r="JPU4" i="40"/>
  <c r="JPV4" i="40"/>
  <c r="JPW4" i="40"/>
  <c r="JPX4" i="40"/>
  <c r="JPY4" i="40"/>
  <c r="JPZ4" i="40"/>
  <c r="JQA4" i="40"/>
  <c r="JQB4" i="40"/>
  <c r="JQC4" i="40"/>
  <c r="JQD4" i="40"/>
  <c r="JQE4" i="40"/>
  <c r="JQF4" i="40"/>
  <c r="JQG4" i="40"/>
  <c r="JQH4" i="40"/>
  <c r="JQI4" i="40"/>
  <c r="JQJ4" i="40"/>
  <c r="JQK4" i="40"/>
  <c r="JQL4" i="40"/>
  <c r="JQM4" i="40"/>
  <c r="JQN4" i="40"/>
  <c r="JQO4" i="40"/>
  <c r="JQP4" i="40"/>
  <c r="JQQ4" i="40"/>
  <c r="JQR4" i="40"/>
  <c r="JQS4" i="40"/>
  <c r="JQT4" i="40"/>
  <c r="JQU4" i="40"/>
  <c r="JQV4" i="40"/>
  <c r="JQW4" i="40"/>
  <c r="JQX4" i="40"/>
  <c r="JQY4" i="40"/>
  <c r="JQZ4" i="40"/>
  <c r="JRA4" i="40"/>
  <c r="JRB4" i="40"/>
  <c r="JRC4" i="40"/>
  <c r="JRD4" i="40"/>
  <c r="JRE4" i="40"/>
  <c r="JRF4" i="40"/>
  <c r="JRG4" i="40"/>
  <c r="JRH4" i="40"/>
  <c r="JRI4" i="40"/>
  <c r="JRJ4" i="40"/>
  <c r="JRK4" i="40"/>
  <c r="JRL4" i="40"/>
  <c r="JRM4" i="40"/>
  <c r="JRN4" i="40"/>
  <c r="JRO4" i="40"/>
  <c r="JRP4" i="40"/>
  <c r="JRQ4" i="40"/>
  <c r="JRR4" i="40"/>
  <c r="JRS4" i="40"/>
  <c r="JRT4" i="40"/>
  <c r="JRU4" i="40"/>
  <c r="JRV4" i="40"/>
  <c r="JRW4" i="40"/>
  <c r="JRX4" i="40"/>
  <c r="JRY4" i="40"/>
  <c r="JRZ4" i="40"/>
  <c r="JSA4" i="40"/>
  <c r="JSB4" i="40"/>
  <c r="JSC4" i="40"/>
  <c r="JSD4" i="40"/>
  <c r="JSE4" i="40"/>
  <c r="JSF4" i="40"/>
  <c r="JSG4" i="40"/>
  <c r="JSH4" i="40"/>
  <c r="JSI4" i="40"/>
  <c r="JSJ4" i="40"/>
  <c r="JSK4" i="40"/>
  <c r="JSL4" i="40"/>
  <c r="JSM4" i="40"/>
  <c r="JSN4" i="40"/>
  <c r="JSO4" i="40"/>
  <c r="JSP4" i="40"/>
  <c r="JSQ4" i="40"/>
  <c r="JSR4" i="40"/>
  <c r="JSS4" i="40"/>
  <c r="JST4" i="40"/>
  <c r="JSU4" i="40"/>
  <c r="JSV4" i="40"/>
  <c r="JSW4" i="40"/>
  <c r="JSX4" i="40"/>
  <c r="JSY4" i="40"/>
  <c r="JSZ4" i="40"/>
  <c r="JTA4" i="40"/>
  <c r="JTB4" i="40"/>
  <c r="JTC4" i="40"/>
  <c r="JTD4" i="40"/>
  <c r="JTE4" i="40"/>
  <c r="JTF4" i="40"/>
  <c r="JTG4" i="40"/>
  <c r="JTH4" i="40"/>
  <c r="JTI4" i="40"/>
  <c r="JTJ4" i="40"/>
  <c r="JTK4" i="40"/>
  <c r="JTL4" i="40"/>
  <c r="JTM4" i="40"/>
  <c r="JTN4" i="40"/>
  <c r="JTO4" i="40"/>
  <c r="JTP4" i="40"/>
  <c r="JTQ4" i="40"/>
  <c r="JTR4" i="40"/>
  <c r="JTS4" i="40"/>
  <c r="JTT4" i="40"/>
  <c r="JTU4" i="40"/>
  <c r="JTV4" i="40"/>
  <c r="JTW4" i="40"/>
  <c r="JTX4" i="40"/>
  <c r="JTY4" i="40"/>
  <c r="JTZ4" i="40"/>
  <c r="JUA4" i="40"/>
  <c r="JUB4" i="40"/>
  <c r="JUC4" i="40"/>
  <c r="JUD4" i="40"/>
  <c r="JUE4" i="40"/>
  <c r="JUF4" i="40"/>
  <c r="JUG4" i="40"/>
  <c r="JUH4" i="40"/>
  <c r="JUI4" i="40"/>
  <c r="JUJ4" i="40"/>
  <c r="JUK4" i="40"/>
  <c r="JUL4" i="40"/>
  <c r="JUM4" i="40"/>
  <c r="JUN4" i="40"/>
  <c r="JUO4" i="40"/>
  <c r="JUP4" i="40"/>
  <c r="JUQ4" i="40"/>
  <c r="JUR4" i="40"/>
  <c r="JUS4" i="40"/>
  <c r="JUT4" i="40"/>
  <c r="JUU4" i="40"/>
  <c r="JUV4" i="40"/>
  <c r="JUW4" i="40"/>
  <c r="JUX4" i="40"/>
  <c r="JUY4" i="40"/>
  <c r="JUZ4" i="40"/>
  <c r="JVA4" i="40"/>
  <c r="JVB4" i="40"/>
  <c r="JVC4" i="40"/>
  <c r="JVD4" i="40"/>
  <c r="JVE4" i="40"/>
  <c r="JVF4" i="40"/>
  <c r="JVG4" i="40"/>
  <c r="JVH4" i="40"/>
  <c r="JVI4" i="40"/>
  <c r="JVJ4" i="40"/>
  <c r="JVK4" i="40"/>
  <c r="JVL4" i="40"/>
  <c r="JVM4" i="40"/>
  <c r="JVN4" i="40"/>
  <c r="JVO4" i="40"/>
  <c r="JVP4" i="40"/>
  <c r="JVQ4" i="40"/>
  <c r="JVR4" i="40"/>
  <c r="JVS4" i="40"/>
  <c r="JVT4" i="40"/>
  <c r="JVU4" i="40"/>
  <c r="JVV4" i="40"/>
  <c r="JVW4" i="40"/>
  <c r="JVX4" i="40"/>
  <c r="JVY4" i="40"/>
  <c r="JVZ4" i="40"/>
  <c r="JWA4" i="40"/>
  <c r="JWB4" i="40"/>
  <c r="JWC4" i="40"/>
  <c r="JWD4" i="40"/>
  <c r="JWE4" i="40"/>
  <c r="JWF4" i="40"/>
  <c r="JWG4" i="40"/>
  <c r="JWH4" i="40"/>
  <c r="JWI4" i="40"/>
  <c r="JWJ4" i="40"/>
  <c r="JWK4" i="40"/>
  <c r="JWL4" i="40"/>
  <c r="JWM4" i="40"/>
  <c r="JWN4" i="40"/>
  <c r="JWO4" i="40"/>
  <c r="JWP4" i="40"/>
  <c r="JWQ4" i="40"/>
  <c r="JWR4" i="40"/>
  <c r="JWS4" i="40"/>
  <c r="JWT4" i="40"/>
  <c r="JWU4" i="40"/>
  <c r="JWV4" i="40"/>
  <c r="JWW4" i="40"/>
  <c r="JWX4" i="40"/>
  <c r="JWY4" i="40"/>
  <c r="JWZ4" i="40"/>
  <c r="JXA4" i="40"/>
  <c r="JXB4" i="40"/>
  <c r="JXC4" i="40"/>
  <c r="JXD4" i="40"/>
  <c r="JXE4" i="40"/>
  <c r="JXF4" i="40"/>
  <c r="JXG4" i="40"/>
  <c r="JXH4" i="40"/>
  <c r="JXI4" i="40"/>
  <c r="JXJ4" i="40"/>
  <c r="JXK4" i="40"/>
  <c r="JXL4" i="40"/>
  <c r="JXM4" i="40"/>
  <c r="JXN4" i="40"/>
  <c r="JXO4" i="40"/>
  <c r="JXP4" i="40"/>
  <c r="JXQ4" i="40"/>
  <c r="JXR4" i="40"/>
  <c r="JXS4" i="40"/>
  <c r="JXT4" i="40"/>
  <c r="JXU4" i="40"/>
  <c r="JXV4" i="40"/>
  <c r="JXW4" i="40"/>
  <c r="JXX4" i="40"/>
  <c r="JXY4" i="40"/>
  <c r="JXZ4" i="40"/>
  <c r="JYA4" i="40"/>
  <c r="JYB4" i="40"/>
  <c r="JYC4" i="40"/>
  <c r="JYD4" i="40"/>
  <c r="JYE4" i="40"/>
  <c r="JYF4" i="40"/>
  <c r="JYG4" i="40"/>
  <c r="JYH4" i="40"/>
  <c r="JYI4" i="40"/>
  <c r="JYJ4" i="40"/>
  <c r="JYK4" i="40"/>
  <c r="JYL4" i="40"/>
  <c r="JYM4" i="40"/>
  <c r="JYN4" i="40"/>
  <c r="JYO4" i="40"/>
  <c r="JYP4" i="40"/>
  <c r="JYQ4" i="40"/>
  <c r="JYR4" i="40"/>
  <c r="JYS4" i="40"/>
  <c r="JYT4" i="40"/>
  <c r="JYU4" i="40"/>
  <c r="JYV4" i="40"/>
  <c r="JYW4" i="40"/>
  <c r="JYX4" i="40"/>
  <c r="JYY4" i="40"/>
  <c r="JYZ4" i="40"/>
  <c r="JZA4" i="40"/>
  <c r="JZB4" i="40"/>
  <c r="JZC4" i="40"/>
  <c r="JZD4" i="40"/>
  <c r="JZE4" i="40"/>
  <c r="JZF4" i="40"/>
  <c r="JZG4" i="40"/>
  <c r="JZH4" i="40"/>
  <c r="JZI4" i="40"/>
  <c r="JZJ4" i="40"/>
  <c r="JZK4" i="40"/>
  <c r="JZL4" i="40"/>
  <c r="JZM4" i="40"/>
  <c r="JZN4" i="40"/>
  <c r="JZO4" i="40"/>
  <c r="JZP4" i="40"/>
  <c r="JZQ4" i="40"/>
  <c r="JZR4" i="40"/>
  <c r="JZS4" i="40"/>
  <c r="JZT4" i="40"/>
  <c r="JZU4" i="40"/>
  <c r="JZV4" i="40"/>
  <c r="JZW4" i="40"/>
  <c r="JZX4" i="40"/>
  <c r="JZY4" i="40"/>
  <c r="JZZ4" i="40"/>
  <c r="KAA4" i="40"/>
  <c r="KAB4" i="40"/>
  <c r="KAC4" i="40"/>
  <c r="KAD4" i="40"/>
  <c r="KAE4" i="40"/>
  <c r="KAF4" i="40"/>
  <c r="KAG4" i="40"/>
  <c r="KAH4" i="40"/>
  <c r="KAI4" i="40"/>
  <c r="KAJ4" i="40"/>
  <c r="KAK4" i="40"/>
  <c r="KAL4" i="40"/>
  <c r="KAM4" i="40"/>
  <c r="KAN4" i="40"/>
  <c r="KAO4" i="40"/>
  <c r="KAP4" i="40"/>
  <c r="KAQ4" i="40"/>
  <c r="KAR4" i="40"/>
  <c r="KAS4" i="40"/>
  <c r="KAT4" i="40"/>
  <c r="KAU4" i="40"/>
  <c r="KAV4" i="40"/>
  <c r="KAW4" i="40"/>
  <c r="KAX4" i="40"/>
  <c r="KAY4" i="40"/>
  <c r="KAZ4" i="40"/>
  <c r="KBA4" i="40"/>
  <c r="KBB4" i="40"/>
  <c r="KBC4" i="40"/>
  <c r="KBD4" i="40"/>
  <c r="KBE4" i="40"/>
  <c r="KBF4" i="40"/>
  <c r="KBG4" i="40"/>
  <c r="KBH4" i="40"/>
  <c r="KBI4" i="40"/>
  <c r="KBJ4" i="40"/>
  <c r="KBK4" i="40"/>
  <c r="KBL4" i="40"/>
  <c r="KBM4" i="40"/>
  <c r="KBN4" i="40"/>
  <c r="KBO4" i="40"/>
  <c r="KBP4" i="40"/>
  <c r="KBQ4" i="40"/>
  <c r="KBR4" i="40"/>
  <c r="KBS4" i="40"/>
  <c r="KBT4" i="40"/>
  <c r="KBU4" i="40"/>
  <c r="KBV4" i="40"/>
  <c r="KBW4" i="40"/>
  <c r="KBX4" i="40"/>
  <c r="KBY4" i="40"/>
  <c r="KBZ4" i="40"/>
  <c r="KCA4" i="40"/>
  <c r="KCB4" i="40"/>
  <c r="KCC4" i="40"/>
  <c r="KCD4" i="40"/>
  <c r="KCE4" i="40"/>
  <c r="KCF4" i="40"/>
  <c r="KCG4" i="40"/>
  <c r="KCH4" i="40"/>
  <c r="KCI4" i="40"/>
  <c r="KCJ4" i="40"/>
  <c r="KCK4" i="40"/>
  <c r="KCL4" i="40"/>
  <c r="KCM4" i="40"/>
  <c r="KCN4" i="40"/>
  <c r="KCO4" i="40"/>
  <c r="KCP4" i="40"/>
  <c r="KCQ4" i="40"/>
  <c r="KCR4" i="40"/>
  <c r="KCS4" i="40"/>
  <c r="KCT4" i="40"/>
  <c r="KCU4" i="40"/>
  <c r="KCV4" i="40"/>
  <c r="KCW4" i="40"/>
  <c r="KCX4" i="40"/>
  <c r="KCY4" i="40"/>
  <c r="KCZ4" i="40"/>
  <c r="KDA4" i="40"/>
  <c r="KDB4" i="40"/>
  <c r="KDC4" i="40"/>
  <c r="KDD4" i="40"/>
  <c r="KDE4" i="40"/>
  <c r="KDF4" i="40"/>
  <c r="KDG4" i="40"/>
  <c r="KDH4" i="40"/>
  <c r="KDI4" i="40"/>
  <c r="KDJ4" i="40"/>
  <c r="KDK4" i="40"/>
  <c r="KDL4" i="40"/>
  <c r="KDM4" i="40"/>
  <c r="KDN4" i="40"/>
  <c r="KDO4" i="40"/>
  <c r="KDP4" i="40"/>
  <c r="KDQ4" i="40"/>
  <c r="KDR4" i="40"/>
  <c r="KDS4" i="40"/>
  <c r="KDT4" i="40"/>
  <c r="KDU4" i="40"/>
  <c r="KDV4" i="40"/>
  <c r="KDW4" i="40"/>
  <c r="KDX4" i="40"/>
  <c r="KDY4" i="40"/>
  <c r="KDZ4" i="40"/>
  <c r="KEA4" i="40"/>
  <c r="KEB4" i="40"/>
  <c r="KEC4" i="40"/>
  <c r="KED4" i="40"/>
  <c r="KEE4" i="40"/>
  <c r="KEF4" i="40"/>
  <c r="KEG4" i="40"/>
  <c r="KEH4" i="40"/>
  <c r="KEI4" i="40"/>
  <c r="KEJ4" i="40"/>
  <c r="KEK4" i="40"/>
  <c r="KEL4" i="40"/>
  <c r="KEM4" i="40"/>
  <c r="KEN4" i="40"/>
  <c r="KEO4" i="40"/>
  <c r="KEP4" i="40"/>
  <c r="KEQ4" i="40"/>
  <c r="KER4" i="40"/>
  <c r="KES4" i="40"/>
  <c r="KET4" i="40"/>
  <c r="KEU4" i="40"/>
  <c r="KEV4" i="40"/>
  <c r="KEW4" i="40"/>
  <c r="KEX4" i="40"/>
  <c r="KEY4" i="40"/>
  <c r="KEZ4" i="40"/>
  <c r="KFA4" i="40"/>
  <c r="KFB4" i="40"/>
  <c r="KFC4" i="40"/>
  <c r="KFD4" i="40"/>
  <c r="KFE4" i="40"/>
  <c r="KFF4" i="40"/>
  <c r="KFG4" i="40"/>
  <c r="KFH4" i="40"/>
  <c r="KFI4" i="40"/>
  <c r="KFJ4" i="40"/>
  <c r="KFK4" i="40"/>
  <c r="KFL4" i="40"/>
  <c r="KFM4" i="40"/>
  <c r="KFN4" i="40"/>
  <c r="KFO4" i="40"/>
  <c r="KFP4" i="40"/>
  <c r="KFQ4" i="40"/>
  <c r="KFR4" i="40"/>
  <c r="KFS4" i="40"/>
  <c r="KFT4" i="40"/>
  <c r="KFU4" i="40"/>
  <c r="KFV4" i="40"/>
  <c r="KFW4" i="40"/>
  <c r="KFX4" i="40"/>
  <c r="KFY4" i="40"/>
  <c r="KFZ4" i="40"/>
  <c r="KGA4" i="40"/>
  <c r="KGB4" i="40"/>
  <c r="KGC4" i="40"/>
  <c r="KGD4" i="40"/>
  <c r="KGE4" i="40"/>
  <c r="KGF4" i="40"/>
  <c r="KGG4" i="40"/>
  <c r="KGH4" i="40"/>
  <c r="KGI4" i="40"/>
  <c r="KGJ4" i="40"/>
  <c r="KGK4" i="40"/>
  <c r="KGL4" i="40"/>
  <c r="KGM4" i="40"/>
  <c r="KGN4" i="40"/>
  <c r="KGO4" i="40"/>
  <c r="KGP4" i="40"/>
  <c r="KGQ4" i="40"/>
  <c r="KGR4" i="40"/>
  <c r="KGS4" i="40"/>
  <c r="KGT4" i="40"/>
  <c r="KGU4" i="40"/>
  <c r="KGV4" i="40"/>
  <c r="KGW4" i="40"/>
  <c r="KGX4" i="40"/>
  <c r="KGY4" i="40"/>
  <c r="KGZ4" i="40"/>
  <c r="KHA4" i="40"/>
  <c r="KHB4" i="40"/>
  <c r="KHC4" i="40"/>
  <c r="KHD4" i="40"/>
  <c r="KHE4" i="40"/>
  <c r="KHF4" i="40"/>
  <c r="KHG4" i="40"/>
  <c r="KHH4" i="40"/>
  <c r="KHI4" i="40"/>
  <c r="KHJ4" i="40"/>
  <c r="KHK4" i="40"/>
  <c r="KHL4" i="40"/>
  <c r="KHM4" i="40"/>
  <c r="KHN4" i="40"/>
  <c r="KHO4" i="40"/>
  <c r="KHP4" i="40"/>
  <c r="KHQ4" i="40"/>
  <c r="KHR4" i="40"/>
  <c r="KHS4" i="40"/>
  <c r="KHT4" i="40"/>
  <c r="KHU4" i="40"/>
  <c r="KHV4" i="40"/>
  <c r="KHW4" i="40"/>
  <c r="KHX4" i="40"/>
  <c r="KHY4" i="40"/>
  <c r="KHZ4" i="40"/>
  <c r="KIA4" i="40"/>
  <c r="KIB4" i="40"/>
  <c r="KIC4" i="40"/>
  <c r="KID4" i="40"/>
  <c r="KIE4" i="40"/>
  <c r="KIF4" i="40"/>
  <c r="KIG4" i="40"/>
  <c r="KIH4" i="40"/>
  <c r="KII4" i="40"/>
  <c r="KIJ4" i="40"/>
  <c r="KIK4" i="40"/>
  <c r="KIL4" i="40"/>
  <c r="KIM4" i="40"/>
  <c r="KIN4" i="40"/>
  <c r="KIO4" i="40"/>
  <c r="KIP4" i="40"/>
  <c r="KIQ4" i="40"/>
  <c r="KIR4" i="40"/>
  <c r="KIS4" i="40"/>
  <c r="KIT4" i="40"/>
  <c r="KIU4" i="40"/>
  <c r="KIV4" i="40"/>
  <c r="KIW4" i="40"/>
  <c r="KIX4" i="40"/>
  <c r="KIY4" i="40"/>
  <c r="KIZ4" i="40"/>
  <c r="KJA4" i="40"/>
  <c r="KJB4" i="40"/>
  <c r="KJC4" i="40"/>
  <c r="KJD4" i="40"/>
  <c r="KJE4" i="40"/>
  <c r="KJF4" i="40"/>
  <c r="KJG4" i="40"/>
  <c r="KJH4" i="40"/>
  <c r="KJI4" i="40"/>
  <c r="KJJ4" i="40"/>
  <c r="KJK4" i="40"/>
  <c r="KJL4" i="40"/>
  <c r="KJM4" i="40"/>
  <c r="KJN4" i="40"/>
  <c r="KJO4" i="40"/>
  <c r="KJP4" i="40"/>
  <c r="KJQ4" i="40"/>
  <c r="KJR4" i="40"/>
  <c r="KJS4" i="40"/>
  <c r="KJT4" i="40"/>
  <c r="KJU4" i="40"/>
  <c r="KJV4" i="40"/>
  <c r="KJW4" i="40"/>
  <c r="KJX4" i="40"/>
  <c r="KJY4" i="40"/>
  <c r="KJZ4" i="40"/>
  <c r="KKA4" i="40"/>
  <c r="KKB4" i="40"/>
  <c r="KKC4" i="40"/>
  <c r="KKD4" i="40"/>
  <c r="KKE4" i="40"/>
  <c r="KKF4" i="40"/>
  <c r="KKG4" i="40"/>
  <c r="KKH4" i="40"/>
  <c r="KKI4" i="40"/>
  <c r="KKJ4" i="40"/>
  <c r="KKK4" i="40"/>
  <c r="KKL4" i="40"/>
  <c r="KKM4" i="40"/>
  <c r="KKN4" i="40"/>
  <c r="KKO4" i="40"/>
  <c r="KKP4" i="40"/>
  <c r="KKQ4" i="40"/>
  <c r="KKR4" i="40"/>
  <c r="KKS4" i="40"/>
  <c r="KKT4" i="40"/>
  <c r="KKU4" i="40"/>
  <c r="KKV4" i="40"/>
  <c r="KKW4" i="40"/>
  <c r="KKX4" i="40"/>
  <c r="KKY4" i="40"/>
  <c r="KKZ4" i="40"/>
  <c r="KLA4" i="40"/>
  <c r="KLB4" i="40"/>
  <c r="KLC4" i="40"/>
  <c r="KLD4" i="40"/>
  <c r="KLE4" i="40"/>
  <c r="KLF4" i="40"/>
  <c r="KLG4" i="40"/>
  <c r="KLH4" i="40"/>
  <c r="KLI4" i="40"/>
  <c r="KLJ4" i="40"/>
  <c r="KLK4" i="40"/>
  <c r="KLL4" i="40"/>
  <c r="KLM4" i="40"/>
  <c r="KLN4" i="40"/>
  <c r="KLO4" i="40"/>
  <c r="KLP4" i="40"/>
  <c r="KLQ4" i="40"/>
  <c r="KLR4" i="40"/>
  <c r="KLS4" i="40"/>
  <c r="KLT4" i="40"/>
  <c r="KLU4" i="40"/>
  <c r="KLV4" i="40"/>
  <c r="KLW4" i="40"/>
  <c r="KLX4" i="40"/>
  <c r="KLY4" i="40"/>
  <c r="KLZ4" i="40"/>
  <c r="KMA4" i="40"/>
  <c r="KMB4" i="40"/>
  <c r="KMC4" i="40"/>
  <c r="KMD4" i="40"/>
  <c r="KME4" i="40"/>
  <c r="KMF4" i="40"/>
  <c r="KMG4" i="40"/>
  <c r="KMH4" i="40"/>
  <c r="KMI4" i="40"/>
  <c r="KMJ4" i="40"/>
  <c r="KMK4" i="40"/>
  <c r="KML4" i="40"/>
  <c r="KMM4" i="40"/>
  <c r="KMN4" i="40"/>
  <c r="KMO4" i="40"/>
  <c r="KMP4" i="40"/>
  <c r="KMQ4" i="40"/>
  <c r="KMR4" i="40"/>
  <c r="KMS4" i="40"/>
  <c r="KMT4" i="40"/>
  <c r="KMU4" i="40"/>
  <c r="KMV4" i="40"/>
  <c r="KMW4" i="40"/>
  <c r="KMX4" i="40"/>
  <c r="KMY4" i="40"/>
  <c r="KMZ4" i="40"/>
  <c r="KNA4" i="40"/>
  <c r="KNB4" i="40"/>
  <c r="KNC4" i="40"/>
  <c r="KND4" i="40"/>
  <c r="KNE4" i="40"/>
  <c r="KNF4" i="40"/>
  <c r="KNG4" i="40"/>
  <c r="KNH4" i="40"/>
  <c r="KNI4" i="40"/>
  <c r="KNJ4" i="40"/>
  <c r="KNK4" i="40"/>
  <c r="KNL4" i="40"/>
  <c r="KNM4" i="40"/>
  <c r="KNN4" i="40"/>
  <c r="KNO4" i="40"/>
  <c r="KNP4" i="40"/>
  <c r="KNQ4" i="40"/>
  <c r="KNR4" i="40"/>
  <c r="KNS4" i="40"/>
  <c r="KNT4" i="40"/>
  <c r="KNU4" i="40"/>
  <c r="KNV4" i="40"/>
  <c r="KNW4" i="40"/>
  <c r="KNX4" i="40"/>
  <c r="KNY4" i="40"/>
  <c r="KNZ4" i="40"/>
  <c r="KOA4" i="40"/>
  <c r="KOB4" i="40"/>
  <c r="KOC4" i="40"/>
  <c r="KOD4" i="40"/>
  <c r="KOE4" i="40"/>
  <c r="KOF4" i="40"/>
  <c r="KOG4" i="40"/>
  <c r="KOH4" i="40"/>
  <c r="KOI4" i="40"/>
  <c r="KOJ4" i="40"/>
  <c r="KOK4" i="40"/>
  <c r="KOL4" i="40"/>
  <c r="KOM4" i="40"/>
  <c r="KON4" i="40"/>
  <c r="KOO4" i="40"/>
  <c r="KOP4" i="40"/>
  <c r="KOQ4" i="40"/>
  <c r="KOR4" i="40"/>
  <c r="KOS4" i="40"/>
  <c r="KOT4" i="40"/>
  <c r="KOU4" i="40"/>
  <c r="KOV4" i="40"/>
  <c r="KOW4" i="40"/>
  <c r="KOX4" i="40"/>
  <c r="KOY4" i="40"/>
  <c r="KOZ4" i="40"/>
  <c r="KPA4" i="40"/>
  <c r="KPB4" i="40"/>
  <c r="KPC4" i="40"/>
  <c r="KPD4" i="40"/>
  <c r="KPE4" i="40"/>
  <c r="KPF4" i="40"/>
  <c r="KPG4" i="40"/>
  <c r="KPH4" i="40"/>
  <c r="KPI4" i="40"/>
  <c r="KPJ4" i="40"/>
  <c r="KPK4" i="40"/>
  <c r="KPL4" i="40"/>
  <c r="KPM4" i="40"/>
  <c r="KPN4" i="40"/>
  <c r="KPO4" i="40"/>
  <c r="KPP4" i="40"/>
  <c r="KPQ4" i="40"/>
  <c r="KPR4" i="40"/>
  <c r="KPS4" i="40"/>
  <c r="KPT4" i="40"/>
  <c r="KPU4" i="40"/>
  <c r="KPV4" i="40"/>
  <c r="KPW4" i="40"/>
  <c r="KPX4" i="40"/>
  <c r="KPY4" i="40"/>
  <c r="KPZ4" i="40"/>
  <c r="KQA4" i="40"/>
  <c r="KQB4" i="40"/>
  <c r="KQC4" i="40"/>
  <c r="KQD4" i="40"/>
  <c r="KQE4" i="40"/>
  <c r="KQF4" i="40"/>
  <c r="KQG4" i="40"/>
  <c r="KQH4" i="40"/>
  <c r="KQI4" i="40"/>
  <c r="KQJ4" i="40"/>
  <c r="KQK4" i="40"/>
  <c r="KQL4" i="40"/>
  <c r="KQM4" i="40"/>
  <c r="KQN4" i="40"/>
  <c r="KQO4" i="40"/>
  <c r="KQP4" i="40"/>
  <c r="KQQ4" i="40"/>
  <c r="KQR4" i="40"/>
  <c r="KQS4" i="40"/>
  <c r="KQT4" i="40"/>
  <c r="KQU4" i="40"/>
  <c r="KQV4" i="40"/>
  <c r="KQW4" i="40"/>
  <c r="KQX4" i="40"/>
  <c r="KQY4" i="40"/>
  <c r="KQZ4" i="40"/>
  <c r="KRA4" i="40"/>
  <c r="KRB4" i="40"/>
  <c r="KRC4" i="40"/>
  <c r="KRD4" i="40"/>
  <c r="KRE4" i="40"/>
  <c r="KRF4" i="40"/>
  <c r="KRG4" i="40"/>
  <c r="KRH4" i="40"/>
  <c r="KRI4" i="40"/>
  <c r="KRJ4" i="40"/>
  <c r="KRK4" i="40"/>
  <c r="KRL4" i="40"/>
  <c r="KRM4" i="40"/>
  <c r="KRN4" i="40"/>
  <c r="KRO4" i="40"/>
  <c r="KRP4" i="40"/>
  <c r="KRQ4" i="40"/>
  <c r="KRR4" i="40"/>
  <c r="KRS4" i="40"/>
  <c r="KRT4" i="40"/>
  <c r="KRU4" i="40"/>
  <c r="KRV4" i="40"/>
  <c r="KRW4" i="40"/>
  <c r="KRX4" i="40"/>
  <c r="KRY4" i="40"/>
  <c r="KRZ4" i="40"/>
  <c r="KSA4" i="40"/>
  <c r="KSB4" i="40"/>
  <c r="KSC4" i="40"/>
  <c r="KSD4" i="40"/>
  <c r="KSE4" i="40"/>
  <c r="KSF4" i="40"/>
  <c r="KSG4" i="40"/>
  <c r="KSH4" i="40"/>
  <c r="KSI4" i="40"/>
  <c r="KSJ4" i="40"/>
  <c r="KSK4" i="40"/>
  <c r="KSL4" i="40"/>
  <c r="KSM4" i="40"/>
  <c r="KSN4" i="40"/>
  <c r="KSO4" i="40"/>
  <c r="KSP4" i="40"/>
  <c r="KSQ4" i="40"/>
  <c r="KSR4" i="40"/>
  <c r="KSS4" i="40"/>
  <c r="KST4" i="40"/>
  <c r="KSU4" i="40"/>
  <c r="KSV4" i="40"/>
  <c r="KSW4" i="40"/>
  <c r="KSX4" i="40"/>
  <c r="KSY4" i="40"/>
  <c r="KSZ4" i="40"/>
  <c r="KTA4" i="40"/>
  <c r="KTB4" i="40"/>
  <c r="KTC4" i="40"/>
  <c r="KTD4" i="40"/>
  <c r="KTE4" i="40"/>
  <c r="KTF4" i="40"/>
  <c r="KTG4" i="40"/>
  <c r="KTH4" i="40"/>
  <c r="KTI4" i="40"/>
  <c r="KTJ4" i="40"/>
  <c r="KTK4" i="40"/>
  <c r="KTL4" i="40"/>
  <c r="KTM4" i="40"/>
  <c r="KTN4" i="40"/>
  <c r="KTO4" i="40"/>
  <c r="KTP4" i="40"/>
  <c r="KTQ4" i="40"/>
  <c r="KTR4" i="40"/>
  <c r="KTS4" i="40"/>
  <c r="KTT4" i="40"/>
  <c r="KTU4" i="40"/>
  <c r="KTV4" i="40"/>
  <c r="KTW4" i="40"/>
  <c r="KTX4" i="40"/>
  <c r="KTY4" i="40"/>
  <c r="KTZ4" i="40"/>
  <c r="KUA4" i="40"/>
  <c r="KUB4" i="40"/>
  <c r="KUC4" i="40"/>
  <c r="KUD4" i="40"/>
  <c r="KUE4" i="40"/>
  <c r="KUF4" i="40"/>
  <c r="KUG4" i="40"/>
  <c r="KUH4" i="40"/>
  <c r="KUI4" i="40"/>
  <c r="KUJ4" i="40"/>
  <c r="KUK4" i="40"/>
  <c r="KUL4" i="40"/>
  <c r="KUM4" i="40"/>
  <c r="KUN4" i="40"/>
  <c r="KUO4" i="40"/>
  <c r="KUP4" i="40"/>
  <c r="KUQ4" i="40"/>
  <c r="KUR4" i="40"/>
  <c r="KUS4" i="40"/>
  <c r="KUT4" i="40"/>
  <c r="KUU4" i="40"/>
  <c r="KUV4" i="40"/>
  <c r="KUW4" i="40"/>
  <c r="KUX4" i="40"/>
  <c r="KUY4" i="40"/>
  <c r="KUZ4" i="40"/>
  <c r="KVA4" i="40"/>
  <c r="KVB4" i="40"/>
  <c r="KVC4" i="40"/>
  <c r="KVD4" i="40"/>
  <c r="KVE4" i="40"/>
  <c r="KVF4" i="40"/>
  <c r="KVG4" i="40"/>
  <c r="KVH4" i="40"/>
  <c r="KVI4" i="40"/>
  <c r="KVJ4" i="40"/>
  <c r="KVK4" i="40"/>
  <c r="KVL4" i="40"/>
  <c r="KVM4" i="40"/>
  <c r="KVN4" i="40"/>
  <c r="KVO4" i="40"/>
  <c r="KVP4" i="40"/>
  <c r="KVQ4" i="40"/>
  <c r="KVR4" i="40"/>
  <c r="KVS4" i="40"/>
  <c r="KVT4" i="40"/>
  <c r="KVU4" i="40"/>
  <c r="KVV4" i="40"/>
  <c r="KVW4" i="40"/>
  <c r="KVX4" i="40"/>
  <c r="KVY4" i="40"/>
  <c r="KVZ4" i="40"/>
  <c r="KWA4" i="40"/>
  <c r="KWB4" i="40"/>
  <c r="KWC4" i="40"/>
  <c r="KWD4" i="40"/>
  <c r="KWE4" i="40"/>
  <c r="KWF4" i="40"/>
  <c r="KWG4" i="40"/>
  <c r="KWH4" i="40"/>
  <c r="KWI4" i="40"/>
  <c r="KWJ4" i="40"/>
  <c r="KWK4" i="40"/>
  <c r="KWL4" i="40"/>
  <c r="KWM4" i="40"/>
  <c r="KWN4" i="40"/>
  <c r="KWO4" i="40"/>
  <c r="KWP4" i="40"/>
  <c r="KWQ4" i="40"/>
  <c r="KWR4" i="40"/>
  <c r="KWS4" i="40"/>
  <c r="KWT4" i="40"/>
  <c r="KWU4" i="40"/>
  <c r="KWV4" i="40"/>
  <c r="KWW4" i="40"/>
  <c r="KWX4" i="40"/>
  <c r="KWY4" i="40"/>
  <c r="KWZ4" i="40"/>
  <c r="KXA4" i="40"/>
  <c r="KXB4" i="40"/>
  <c r="KXC4" i="40"/>
  <c r="KXD4" i="40"/>
  <c r="KXE4" i="40"/>
  <c r="KXF4" i="40"/>
  <c r="KXG4" i="40"/>
  <c r="KXH4" i="40"/>
  <c r="KXI4" i="40"/>
  <c r="KXJ4" i="40"/>
  <c r="KXK4" i="40"/>
  <c r="KXL4" i="40"/>
  <c r="KXM4" i="40"/>
  <c r="KXN4" i="40"/>
  <c r="KXO4" i="40"/>
  <c r="KXP4" i="40"/>
  <c r="KXQ4" i="40"/>
  <c r="KXR4" i="40"/>
  <c r="KXS4" i="40"/>
  <c r="KXT4" i="40"/>
  <c r="KXU4" i="40"/>
  <c r="KXV4" i="40"/>
  <c r="KXW4" i="40"/>
  <c r="KXX4" i="40"/>
  <c r="KXY4" i="40"/>
  <c r="KXZ4" i="40"/>
  <c r="KYA4" i="40"/>
  <c r="KYB4" i="40"/>
  <c r="KYC4" i="40"/>
  <c r="KYD4" i="40"/>
  <c r="KYE4" i="40"/>
  <c r="KYF4" i="40"/>
  <c r="KYG4" i="40"/>
  <c r="KYH4" i="40"/>
  <c r="KYI4" i="40"/>
  <c r="KYJ4" i="40"/>
  <c r="KYK4" i="40"/>
  <c r="KYL4" i="40"/>
  <c r="KYM4" i="40"/>
  <c r="KYN4" i="40"/>
  <c r="KYO4" i="40"/>
  <c r="KYP4" i="40"/>
  <c r="KYQ4" i="40"/>
  <c r="KYR4" i="40"/>
  <c r="KYS4" i="40"/>
  <c r="KYT4" i="40"/>
  <c r="KYU4" i="40"/>
  <c r="KYV4" i="40"/>
  <c r="KYW4" i="40"/>
  <c r="KYX4" i="40"/>
  <c r="KYY4" i="40"/>
  <c r="KYZ4" i="40"/>
  <c r="KZA4" i="40"/>
  <c r="KZB4" i="40"/>
  <c r="KZC4" i="40"/>
  <c r="KZD4" i="40"/>
  <c r="KZE4" i="40"/>
  <c r="KZF4" i="40"/>
  <c r="KZG4" i="40"/>
  <c r="KZH4" i="40"/>
  <c r="KZI4" i="40"/>
  <c r="KZJ4" i="40"/>
  <c r="KZK4" i="40"/>
  <c r="KZL4" i="40"/>
  <c r="KZM4" i="40"/>
  <c r="KZN4" i="40"/>
  <c r="KZO4" i="40"/>
  <c r="KZP4" i="40"/>
  <c r="KZQ4" i="40"/>
  <c r="KZR4" i="40"/>
  <c r="KZS4" i="40"/>
  <c r="KZT4" i="40"/>
  <c r="KZU4" i="40"/>
  <c r="KZV4" i="40"/>
  <c r="KZW4" i="40"/>
  <c r="KZX4" i="40"/>
  <c r="KZY4" i="40"/>
  <c r="KZZ4" i="40"/>
  <c r="LAA4" i="40"/>
  <c r="LAB4" i="40"/>
  <c r="LAC4" i="40"/>
  <c r="LAD4" i="40"/>
  <c r="LAE4" i="40"/>
  <c r="LAF4" i="40"/>
  <c r="LAG4" i="40"/>
  <c r="LAH4" i="40"/>
  <c r="LAI4" i="40"/>
  <c r="LAJ4" i="40"/>
  <c r="LAK4" i="40"/>
  <c r="LAL4" i="40"/>
  <c r="LAM4" i="40"/>
  <c r="LAN4" i="40"/>
  <c r="LAO4" i="40"/>
  <c r="LAP4" i="40"/>
  <c r="LAQ4" i="40"/>
  <c r="LAR4" i="40"/>
  <c r="LAS4" i="40"/>
  <c r="LAT4" i="40"/>
  <c r="LAU4" i="40"/>
  <c r="LAV4" i="40"/>
  <c r="LAW4" i="40"/>
  <c r="LAX4" i="40"/>
  <c r="LAY4" i="40"/>
  <c r="LAZ4" i="40"/>
  <c r="LBA4" i="40"/>
  <c r="LBB4" i="40"/>
  <c r="LBC4" i="40"/>
  <c r="LBD4" i="40"/>
  <c r="LBE4" i="40"/>
  <c r="LBF4" i="40"/>
  <c r="LBG4" i="40"/>
  <c r="LBH4" i="40"/>
  <c r="LBI4" i="40"/>
  <c r="LBJ4" i="40"/>
  <c r="LBK4" i="40"/>
  <c r="LBL4" i="40"/>
  <c r="LBM4" i="40"/>
  <c r="LBN4" i="40"/>
  <c r="LBO4" i="40"/>
  <c r="LBP4" i="40"/>
  <c r="LBQ4" i="40"/>
  <c r="LBR4" i="40"/>
  <c r="LBS4" i="40"/>
  <c r="LBT4" i="40"/>
  <c r="LBU4" i="40"/>
  <c r="LBV4" i="40"/>
  <c r="LBW4" i="40"/>
  <c r="LBX4" i="40"/>
  <c r="LBY4" i="40"/>
  <c r="LBZ4" i="40"/>
  <c r="LCA4" i="40"/>
  <c r="LCB4" i="40"/>
  <c r="LCC4" i="40"/>
  <c r="LCD4" i="40"/>
  <c r="LCE4" i="40"/>
  <c r="LCF4" i="40"/>
  <c r="LCG4" i="40"/>
  <c r="LCH4" i="40"/>
  <c r="LCI4" i="40"/>
  <c r="LCJ4" i="40"/>
  <c r="LCK4" i="40"/>
  <c r="LCL4" i="40"/>
  <c r="LCM4" i="40"/>
  <c r="LCN4" i="40"/>
  <c r="LCO4" i="40"/>
  <c r="LCP4" i="40"/>
  <c r="LCQ4" i="40"/>
  <c r="LCR4" i="40"/>
  <c r="LCS4" i="40"/>
  <c r="LCT4" i="40"/>
  <c r="LCU4" i="40"/>
  <c r="LCV4" i="40"/>
  <c r="LCW4" i="40"/>
  <c r="LCX4" i="40"/>
  <c r="LCY4" i="40"/>
  <c r="LCZ4" i="40"/>
  <c r="LDA4" i="40"/>
  <c r="LDB4" i="40"/>
  <c r="LDC4" i="40"/>
  <c r="LDD4" i="40"/>
  <c r="LDE4" i="40"/>
  <c r="LDF4" i="40"/>
  <c r="LDG4" i="40"/>
  <c r="LDH4" i="40"/>
  <c r="LDI4" i="40"/>
  <c r="LDJ4" i="40"/>
  <c r="LDK4" i="40"/>
  <c r="LDL4" i="40"/>
  <c r="LDM4" i="40"/>
  <c r="LDN4" i="40"/>
  <c r="LDO4" i="40"/>
  <c r="LDP4" i="40"/>
  <c r="LDQ4" i="40"/>
  <c r="LDR4" i="40"/>
  <c r="LDS4" i="40"/>
  <c r="LDT4" i="40"/>
  <c r="LDU4" i="40"/>
  <c r="LDV4" i="40"/>
  <c r="LDW4" i="40"/>
  <c r="LDX4" i="40"/>
  <c r="LDY4" i="40"/>
  <c r="LDZ4" i="40"/>
  <c r="LEA4" i="40"/>
  <c r="LEB4" i="40"/>
  <c r="LEC4" i="40"/>
  <c r="LED4" i="40"/>
  <c r="LEE4" i="40"/>
  <c r="LEF4" i="40"/>
  <c r="LEG4" i="40"/>
  <c r="LEH4" i="40"/>
  <c r="LEI4" i="40"/>
  <c r="LEJ4" i="40"/>
  <c r="LEK4" i="40"/>
  <c r="LEL4" i="40"/>
  <c r="LEM4" i="40"/>
  <c r="LEN4" i="40"/>
  <c r="LEO4" i="40"/>
  <c r="LEP4" i="40"/>
  <c r="LEQ4" i="40"/>
  <c r="LER4" i="40"/>
  <c r="LES4" i="40"/>
  <c r="LET4" i="40"/>
  <c r="LEU4" i="40"/>
  <c r="LEV4" i="40"/>
  <c r="LEW4" i="40"/>
  <c r="LEX4" i="40"/>
  <c r="LEY4" i="40"/>
  <c r="LEZ4" i="40"/>
  <c r="LFA4" i="40"/>
  <c r="LFB4" i="40"/>
  <c r="LFC4" i="40"/>
  <c r="LFD4" i="40"/>
  <c r="LFE4" i="40"/>
  <c r="LFF4" i="40"/>
  <c r="LFG4" i="40"/>
  <c r="LFH4" i="40"/>
  <c r="LFI4" i="40"/>
  <c r="LFJ4" i="40"/>
  <c r="LFK4" i="40"/>
  <c r="LFL4" i="40"/>
  <c r="LFM4" i="40"/>
  <c r="LFN4" i="40"/>
  <c r="LFO4" i="40"/>
  <c r="LFP4" i="40"/>
  <c r="LFQ4" i="40"/>
  <c r="LFR4" i="40"/>
  <c r="LFS4" i="40"/>
  <c r="LFT4" i="40"/>
  <c r="LFU4" i="40"/>
  <c r="LFV4" i="40"/>
  <c r="LFW4" i="40"/>
  <c r="LFX4" i="40"/>
  <c r="LFY4" i="40"/>
  <c r="LFZ4" i="40"/>
  <c r="LGA4" i="40"/>
  <c r="LGB4" i="40"/>
  <c r="LGC4" i="40"/>
  <c r="LGD4" i="40"/>
  <c r="LGE4" i="40"/>
  <c r="LGF4" i="40"/>
  <c r="LGG4" i="40"/>
  <c r="LGH4" i="40"/>
  <c r="LGI4" i="40"/>
  <c r="LGJ4" i="40"/>
  <c r="LGK4" i="40"/>
  <c r="LGL4" i="40"/>
  <c r="LGM4" i="40"/>
  <c r="LGN4" i="40"/>
  <c r="LGO4" i="40"/>
  <c r="LGP4" i="40"/>
  <c r="LGQ4" i="40"/>
  <c r="LGR4" i="40"/>
  <c r="LGS4" i="40"/>
  <c r="LGT4" i="40"/>
  <c r="LGU4" i="40"/>
  <c r="LGV4" i="40"/>
  <c r="LGW4" i="40"/>
  <c r="LGX4" i="40"/>
  <c r="LGY4" i="40"/>
  <c r="LGZ4" i="40"/>
  <c r="LHA4" i="40"/>
  <c r="LHB4" i="40"/>
  <c r="LHC4" i="40"/>
  <c r="LHD4" i="40"/>
  <c r="LHE4" i="40"/>
  <c r="LHF4" i="40"/>
  <c r="LHG4" i="40"/>
  <c r="LHH4" i="40"/>
  <c r="LHI4" i="40"/>
  <c r="LHJ4" i="40"/>
  <c r="LHK4" i="40"/>
  <c r="LHL4" i="40"/>
  <c r="LHM4" i="40"/>
  <c r="LHN4" i="40"/>
  <c r="LHO4" i="40"/>
  <c r="LHP4" i="40"/>
  <c r="LHQ4" i="40"/>
  <c r="LHR4" i="40"/>
  <c r="LHS4" i="40"/>
  <c r="LHT4" i="40"/>
  <c r="LHU4" i="40"/>
  <c r="LHV4" i="40"/>
  <c r="LHW4" i="40"/>
  <c r="LHX4" i="40"/>
  <c r="LHY4" i="40"/>
  <c r="LHZ4" i="40"/>
  <c r="LIA4" i="40"/>
  <c r="LIB4" i="40"/>
  <c r="LIC4" i="40"/>
  <c r="LID4" i="40"/>
  <c r="LIE4" i="40"/>
  <c r="LIF4" i="40"/>
  <c r="LIG4" i="40"/>
  <c r="LIH4" i="40"/>
  <c r="LII4" i="40"/>
  <c r="LIJ4" i="40"/>
  <c r="LIK4" i="40"/>
  <c r="LIL4" i="40"/>
  <c r="LIM4" i="40"/>
  <c r="LIN4" i="40"/>
  <c r="LIO4" i="40"/>
  <c r="LIP4" i="40"/>
  <c r="LIQ4" i="40"/>
  <c r="LIR4" i="40"/>
  <c r="LIS4" i="40"/>
  <c r="LIT4" i="40"/>
  <c r="LIU4" i="40"/>
  <c r="LIV4" i="40"/>
  <c r="LIW4" i="40"/>
  <c r="LIX4" i="40"/>
  <c r="LIY4" i="40"/>
  <c r="LIZ4" i="40"/>
  <c r="LJA4" i="40"/>
  <c r="LJB4" i="40"/>
  <c r="LJC4" i="40"/>
  <c r="LJD4" i="40"/>
  <c r="LJE4" i="40"/>
  <c r="LJF4" i="40"/>
  <c r="LJG4" i="40"/>
  <c r="LJH4" i="40"/>
  <c r="LJI4" i="40"/>
  <c r="LJJ4" i="40"/>
  <c r="LJK4" i="40"/>
  <c r="LJL4" i="40"/>
  <c r="LJM4" i="40"/>
  <c r="LJN4" i="40"/>
  <c r="LJO4" i="40"/>
  <c r="LJP4" i="40"/>
  <c r="LJQ4" i="40"/>
  <c r="LJR4" i="40"/>
  <c r="LJS4" i="40"/>
  <c r="LJT4" i="40"/>
  <c r="LJU4" i="40"/>
  <c r="LJV4" i="40"/>
  <c r="LJW4" i="40"/>
  <c r="LJX4" i="40"/>
  <c r="LJY4" i="40"/>
  <c r="LJZ4" i="40"/>
  <c r="LKA4" i="40"/>
  <c r="LKB4" i="40"/>
  <c r="LKC4" i="40"/>
  <c r="LKD4" i="40"/>
  <c r="LKE4" i="40"/>
  <c r="LKF4" i="40"/>
  <c r="LKG4" i="40"/>
  <c r="LKH4" i="40"/>
  <c r="LKI4" i="40"/>
  <c r="LKJ4" i="40"/>
  <c r="LKK4" i="40"/>
  <c r="LKL4" i="40"/>
  <c r="LKM4" i="40"/>
  <c r="LKN4" i="40"/>
  <c r="LKO4" i="40"/>
  <c r="LKP4" i="40"/>
  <c r="LKQ4" i="40"/>
  <c r="LKR4" i="40"/>
  <c r="LKS4" i="40"/>
  <c r="LKT4" i="40"/>
  <c r="LKU4" i="40"/>
  <c r="LKV4" i="40"/>
  <c r="LKW4" i="40"/>
  <c r="LKX4" i="40"/>
  <c r="LKY4" i="40"/>
  <c r="LKZ4" i="40"/>
  <c r="LLA4" i="40"/>
  <c r="LLB4" i="40"/>
  <c r="LLC4" i="40"/>
  <c r="LLD4" i="40"/>
  <c r="LLE4" i="40"/>
  <c r="LLF4" i="40"/>
  <c r="LLG4" i="40"/>
  <c r="LLH4" i="40"/>
  <c r="LLI4" i="40"/>
  <c r="LLJ4" i="40"/>
  <c r="LLK4" i="40"/>
  <c r="LLL4" i="40"/>
  <c r="LLM4" i="40"/>
  <c r="LLN4" i="40"/>
  <c r="LLO4" i="40"/>
  <c r="LLP4" i="40"/>
  <c r="LLQ4" i="40"/>
  <c r="LLR4" i="40"/>
  <c r="LLS4" i="40"/>
  <c r="LLT4" i="40"/>
  <c r="LLU4" i="40"/>
  <c r="LLV4" i="40"/>
  <c r="LLW4" i="40"/>
  <c r="LLX4" i="40"/>
  <c r="LLY4" i="40"/>
  <c r="LLZ4" i="40"/>
  <c r="LMA4" i="40"/>
  <c r="LMB4" i="40"/>
  <c r="LMC4" i="40"/>
  <c r="LMD4" i="40"/>
  <c r="LME4" i="40"/>
  <c r="LMF4" i="40"/>
  <c r="LMG4" i="40"/>
  <c r="LMH4" i="40"/>
  <c r="LMI4" i="40"/>
  <c r="LMJ4" i="40"/>
  <c r="LMK4" i="40"/>
  <c r="LML4" i="40"/>
  <c r="LMM4" i="40"/>
  <c r="LMN4" i="40"/>
  <c r="LMO4" i="40"/>
  <c r="LMP4" i="40"/>
  <c r="LMQ4" i="40"/>
  <c r="LMR4" i="40"/>
  <c r="LMS4" i="40"/>
  <c r="LMT4" i="40"/>
  <c r="LMU4" i="40"/>
  <c r="LMV4" i="40"/>
  <c r="LMW4" i="40"/>
  <c r="LMX4" i="40"/>
  <c r="LMY4" i="40"/>
  <c r="LMZ4" i="40"/>
  <c r="LNA4" i="40"/>
  <c r="LNB4" i="40"/>
  <c r="LNC4" i="40"/>
  <c r="LND4" i="40"/>
  <c r="LNE4" i="40"/>
  <c r="LNF4" i="40"/>
  <c r="LNG4" i="40"/>
  <c r="LNH4" i="40"/>
  <c r="LNI4" i="40"/>
  <c r="LNJ4" i="40"/>
  <c r="LNK4" i="40"/>
  <c r="LNL4" i="40"/>
  <c r="LNM4" i="40"/>
  <c r="LNN4" i="40"/>
  <c r="LNO4" i="40"/>
  <c r="LNP4" i="40"/>
  <c r="LNQ4" i="40"/>
  <c r="LNR4" i="40"/>
  <c r="LNS4" i="40"/>
  <c r="LNT4" i="40"/>
  <c r="LNU4" i="40"/>
  <c r="LNV4" i="40"/>
  <c r="LNW4" i="40"/>
  <c r="LNX4" i="40"/>
  <c r="LNY4" i="40"/>
  <c r="LNZ4" i="40"/>
  <c r="LOA4" i="40"/>
  <c r="LOB4" i="40"/>
  <c r="LOC4" i="40"/>
  <c r="LOD4" i="40"/>
  <c r="LOE4" i="40"/>
  <c r="LOF4" i="40"/>
  <c r="LOG4" i="40"/>
  <c r="LOH4" i="40"/>
  <c r="LOI4" i="40"/>
  <c r="LOJ4" i="40"/>
  <c r="LOK4" i="40"/>
  <c r="LOL4" i="40"/>
  <c r="LOM4" i="40"/>
  <c r="LON4" i="40"/>
  <c r="LOO4" i="40"/>
  <c r="LOP4" i="40"/>
  <c r="LOQ4" i="40"/>
  <c r="LOR4" i="40"/>
  <c r="LOS4" i="40"/>
  <c r="LOT4" i="40"/>
  <c r="LOU4" i="40"/>
  <c r="LOV4" i="40"/>
  <c r="LOW4" i="40"/>
  <c r="LOX4" i="40"/>
  <c r="LOY4" i="40"/>
  <c r="LOZ4" i="40"/>
  <c r="LPA4" i="40"/>
  <c r="LPB4" i="40"/>
  <c r="LPC4" i="40"/>
  <c r="LPD4" i="40"/>
  <c r="LPE4" i="40"/>
  <c r="LPF4" i="40"/>
  <c r="LPG4" i="40"/>
  <c r="LPH4" i="40"/>
  <c r="LPI4" i="40"/>
  <c r="LPJ4" i="40"/>
  <c r="LPK4" i="40"/>
  <c r="LPL4" i="40"/>
  <c r="LPM4" i="40"/>
  <c r="LPN4" i="40"/>
  <c r="LPO4" i="40"/>
  <c r="LPP4" i="40"/>
  <c r="LPQ4" i="40"/>
  <c r="LPR4" i="40"/>
  <c r="LPS4" i="40"/>
  <c r="LPT4" i="40"/>
  <c r="LPU4" i="40"/>
  <c r="LPV4" i="40"/>
  <c r="LPW4" i="40"/>
  <c r="LPX4" i="40"/>
  <c r="LPY4" i="40"/>
  <c r="LPZ4" i="40"/>
  <c r="LQA4" i="40"/>
  <c r="LQB4" i="40"/>
  <c r="LQC4" i="40"/>
  <c r="LQD4" i="40"/>
  <c r="LQE4" i="40"/>
  <c r="LQF4" i="40"/>
  <c r="LQG4" i="40"/>
  <c r="LQH4" i="40"/>
  <c r="LQI4" i="40"/>
  <c r="LQJ4" i="40"/>
  <c r="LQK4" i="40"/>
  <c r="LQL4" i="40"/>
  <c r="LQM4" i="40"/>
  <c r="LQN4" i="40"/>
  <c r="LQO4" i="40"/>
  <c r="LQP4" i="40"/>
  <c r="LQQ4" i="40"/>
  <c r="LQR4" i="40"/>
  <c r="LQS4" i="40"/>
  <c r="LQT4" i="40"/>
  <c r="LQU4" i="40"/>
  <c r="LQV4" i="40"/>
  <c r="LQW4" i="40"/>
  <c r="LQX4" i="40"/>
  <c r="LQY4" i="40"/>
  <c r="LQZ4" i="40"/>
  <c r="LRA4" i="40"/>
  <c r="LRB4" i="40"/>
  <c r="LRC4" i="40"/>
  <c r="LRD4" i="40"/>
  <c r="LRE4" i="40"/>
  <c r="LRF4" i="40"/>
  <c r="LRG4" i="40"/>
  <c r="LRH4" i="40"/>
  <c r="LRI4" i="40"/>
  <c r="LRJ4" i="40"/>
  <c r="LRK4" i="40"/>
  <c r="LRL4" i="40"/>
  <c r="LRM4" i="40"/>
  <c r="LRN4" i="40"/>
  <c r="LRO4" i="40"/>
  <c r="LRP4" i="40"/>
  <c r="LRQ4" i="40"/>
  <c r="LRR4" i="40"/>
  <c r="LRS4" i="40"/>
  <c r="LRT4" i="40"/>
  <c r="LRU4" i="40"/>
  <c r="LRV4" i="40"/>
  <c r="LRW4" i="40"/>
  <c r="LRX4" i="40"/>
  <c r="LRY4" i="40"/>
  <c r="LRZ4" i="40"/>
  <c r="LSA4" i="40"/>
  <c r="LSB4" i="40"/>
  <c r="LSC4" i="40"/>
  <c r="LSD4" i="40"/>
  <c r="LSE4" i="40"/>
  <c r="LSF4" i="40"/>
  <c r="LSG4" i="40"/>
  <c r="LSH4" i="40"/>
  <c r="LSI4" i="40"/>
  <c r="LSJ4" i="40"/>
  <c r="LSK4" i="40"/>
  <c r="LSL4" i="40"/>
  <c r="LSM4" i="40"/>
  <c r="LSN4" i="40"/>
  <c r="LSO4" i="40"/>
  <c r="LSP4" i="40"/>
  <c r="LSQ4" i="40"/>
  <c r="LSR4" i="40"/>
  <c r="LSS4" i="40"/>
  <c r="LST4" i="40"/>
  <c r="LSU4" i="40"/>
  <c r="LSV4" i="40"/>
  <c r="LSW4" i="40"/>
  <c r="LSX4" i="40"/>
  <c r="LSY4" i="40"/>
  <c r="LSZ4" i="40"/>
  <c r="LTA4" i="40"/>
  <c r="LTB4" i="40"/>
  <c r="LTC4" i="40"/>
  <c r="LTD4" i="40"/>
  <c r="LTE4" i="40"/>
  <c r="LTF4" i="40"/>
  <c r="LTG4" i="40"/>
  <c r="LTH4" i="40"/>
  <c r="LTI4" i="40"/>
  <c r="LTJ4" i="40"/>
  <c r="LTK4" i="40"/>
  <c r="LTL4" i="40"/>
  <c r="LTM4" i="40"/>
  <c r="LTN4" i="40"/>
  <c r="LTO4" i="40"/>
  <c r="LTP4" i="40"/>
  <c r="LTQ4" i="40"/>
  <c r="LTR4" i="40"/>
  <c r="LTS4" i="40"/>
  <c r="LTT4" i="40"/>
  <c r="LTU4" i="40"/>
  <c r="LTV4" i="40"/>
  <c r="LTW4" i="40"/>
  <c r="LTX4" i="40"/>
  <c r="LTY4" i="40"/>
  <c r="LTZ4" i="40"/>
  <c r="LUA4" i="40"/>
  <c r="LUB4" i="40"/>
  <c r="LUC4" i="40"/>
  <c r="LUD4" i="40"/>
  <c r="LUE4" i="40"/>
  <c r="LUF4" i="40"/>
  <c r="LUG4" i="40"/>
  <c r="LUH4" i="40"/>
  <c r="LUI4" i="40"/>
  <c r="LUJ4" i="40"/>
  <c r="LUK4" i="40"/>
  <c r="LUL4" i="40"/>
  <c r="LUM4" i="40"/>
  <c r="LUN4" i="40"/>
  <c r="LUO4" i="40"/>
  <c r="LUP4" i="40"/>
  <c r="LUQ4" i="40"/>
  <c r="LUR4" i="40"/>
  <c r="LUS4" i="40"/>
  <c r="LUT4" i="40"/>
  <c r="LUU4" i="40"/>
  <c r="LUV4" i="40"/>
  <c r="LUW4" i="40"/>
  <c r="LUX4" i="40"/>
  <c r="LUY4" i="40"/>
  <c r="LUZ4" i="40"/>
  <c r="LVA4" i="40"/>
  <c r="LVB4" i="40"/>
  <c r="LVC4" i="40"/>
  <c r="LVD4" i="40"/>
  <c r="LVE4" i="40"/>
  <c r="LVF4" i="40"/>
  <c r="LVG4" i="40"/>
  <c r="LVH4" i="40"/>
  <c r="LVI4" i="40"/>
  <c r="LVJ4" i="40"/>
  <c r="LVK4" i="40"/>
  <c r="LVL4" i="40"/>
  <c r="LVM4" i="40"/>
  <c r="LVN4" i="40"/>
  <c r="LVO4" i="40"/>
  <c r="LVP4" i="40"/>
  <c r="LVQ4" i="40"/>
  <c r="LVR4" i="40"/>
  <c r="LVS4" i="40"/>
  <c r="LVT4" i="40"/>
  <c r="LVU4" i="40"/>
  <c r="LVV4" i="40"/>
  <c r="LVW4" i="40"/>
  <c r="LVX4" i="40"/>
  <c r="LVY4" i="40"/>
  <c r="LVZ4" i="40"/>
  <c r="LWA4" i="40"/>
  <c r="LWB4" i="40"/>
  <c r="LWC4" i="40"/>
  <c r="LWD4" i="40"/>
  <c r="LWE4" i="40"/>
  <c r="LWF4" i="40"/>
  <c r="LWG4" i="40"/>
  <c r="LWH4" i="40"/>
  <c r="LWI4" i="40"/>
  <c r="LWJ4" i="40"/>
  <c r="LWK4" i="40"/>
  <c r="LWL4" i="40"/>
  <c r="LWM4" i="40"/>
  <c r="LWN4" i="40"/>
  <c r="LWO4" i="40"/>
  <c r="LWP4" i="40"/>
  <c r="LWQ4" i="40"/>
  <c r="LWR4" i="40"/>
  <c r="LWS4" i="40"/>
  <c r="LWT4" i="40"/>
  <c r="LWU4" i="40"/>
  <c r="LWV4" i="40"/>
  <c r="LWW4" i="40"/>
  <c r="LWX4" i="40"/>
  <c r="LWY4" i="40"/>
  <c r="LWZ4" i="40"/>
  <c r="LXA4" i="40"/>
  <c r="LXB4" i="40"/>
  <c r="LXC4" i="40"/>
  <c r="LXD4" i="40"/>
  <c r="LXE4" i="40"/>
  <c r="LXF4" i="40"/>
  <c r="LXG4" i="40"/>
  <c r="LXH4" i="40"/>
  <c r="LXI4" i="40"/>
  <c r="LXJ4" i="40"/>
  <c r="LXK4" i="40"/>
  <c r="LXL4" i="40"/>
  <c r="LXM4" i="40"/>
  <c r="LXN4" i="40"/>
  <c r="LXO4" i="40"/>
  <c r="LXP4" i="40"/>
  <c r="LXQ4" i="40"/>
  <c r="LXR4" i="40"/>
  <c r="LXS4" i="40"/>
  <c r="LXT4" i="40"/>
  <c r="LXU4" i="40"/>
  <c r="LXV4" i="40"/>
  <c r="LXW4" i="40"/>
  <c r="LXX4" i="40"/>
  <c r="LXY4" i="40"/>
  <c r="LXZ4" i="40"/>
  <c r="LYA4" i="40"/>
  <c r="LYB4" i="40"/>
  <c r="LYC4" i="40"/>
  <c r="LYD4" i="40"/>
  <c r="LYE4" i="40"/>
  <c r="LYF4" i="40"/>
  <c r="LYG4" i="40"/>
  <c r="LYH4" i="40"/>
  <c r="LYI4" i="40"/>
  <c r="LYJ4" i="40"/>
  <c r="LYK4" i="40"/>
  <c r="LYL4" i="40"/>
  <c r="LYM4" i="40"/>
  <c r="LYN4" i="40"/>
  <c r="LYO4" i="40"/>
  <c r="LYP4" i="40"/>
  <c r="LYQ4" i="40"/>
  <c r="LYR4" i="40"/>
  <c r="LYS4" i="40"/>
  <c r="LYT4" i="40"/>
  <c r="LYU4" i="40"/>
  <c r="LYV4" i="40"/>
  <c r="LYW4" i="40"/>
  <c r="LYX4" i="40"/>
  <c r="LYY4" i="40"/>
  <c r="LYZ4" i="40"/>
  <c r="LZA4" i="40"/>
  <c r="LZB4" i="40"/>
  <c r="LZC4" i="40"/>
  <c r="LZD4" i="40"/>
  <c r="LZE4" i="40"/>
  <c r="LZF4" i="40"/>
  <c r="LZG4" i="40"/>
  <c r="LZH4" i="40"/>
  <c r="LZI4" i="40"/>
  <c r="LZJ4" i="40"/>
  <c r="LZK4" i="40"/>
  <c r="LZL4" i="40"/>
  <c r="LZM4" i="40"/>
  <c r="LZN4" i="40"/>
  <c r="LZO4" i="40"/>
  <c r="LZP4" i="40"/>
  <c r="LZQ4" i="40"/>
  <c r="LZR4" i="40"/>
  <c r="LZS4" i="40"/>
  <c r="LZT4" i="40"/>
  <c r="LZU4" i="40"/>
  <c r="LZV4" i="40"/>
  <c r="LZW4" i="40"/>
  <c r="LZX4" i="40"/>
  <c r="LZY4" i="40"/>
  <c r="LZZ4" i="40"/>
  <c r="MAA4" i="40"/>
  <c r="MAB4" i="40"/>
  <c r="MAC4" i="40"/>
  <c r="MAD4" i="40"/>
  <c r="MAE4" i="40"/>
  <c r="MAF4" i="40"/>
  <c r="MAG4" i="40"/>
  <c r="MAH4" i="40"/>
  <c r="MAI4" i="40"/>
  <c r="MAJ4" i="40"/>
  <c r="MAK4" i="40"/>
  <c r="MAL4" i="40"/>
  <c r="MAM4" i="40"/>
  <c r="MAN4" i="40"/>
  <c r="MAO4" i="40"/>
  <c r="MAP4" i="40"/>
  <c r="MAQ4" i="40"/>
  <c r="MAR4" i="40"/>
  <c r="MAS4" i="40"/>
  <c r="MAT4" i="40"/>
  <c r="MAU4" i="40"/>
  <c r="MAV4" i="40"/>
  <c r="MAW4" i="40"/>
  <c r="MAX4" i="40"/>
  <c r="MAY4" i="40"/>
  <c r="MAZ4" i="40"/>
  <c r="MBA4" i="40"/>
  <c r="MBB4" i="40"/>
  <c r="MBC4" i="40"/>
  <c r="MBD4" i="40"/>
  <c r="MBE4" i="40"/>
  <c r="MBF4" i="40"/>
  <c r="MBG4" i="40"/>
  <c r="MBH4" i="40"/>
  <c r="MBI4" i="40"/>
  <c r="MBJ4" i="40"/>
  <c r="MBK4" i="40"/>
  <c r="MBL4" i="40"/>
  <c r="MBM4" i="40"/>
  <c r="MBN4" i="40"/>
  <c r="MBO4" i="40"/>
  <c r="MBP4" i="40"/>
  <c r="MBQ4" i="40"/>
  <c r="MBR4" i="40"/>
  <c r="MBS4" i="40"/>
  <c r="MBT4" i="40"/>
  <c r="MBU4" i="40"/>
  <c r="MBV4" i="40"/>
  <c r="MBW4" i="40"/>
  <c r="MBX4" i="40"/>
  <c r="MBY4" i="40"/>
  <c r="MBZ4" i="40"/>
  <c r="MCA4" i="40"/>
  <c r="MCB4" i="40"/>
  <c r="MCC4" i="40"/>
  <c r="MCD4" i="40"/>
  <c r="MCE4" i="40"/>
  <c r="MCF4" i="40"/>
  <c r="MCG4" i="40"/>
  <c r="MCH4" i="40"/>
  <c r="MCI4" i="40"/>
  <c r="MCJ4" i="40"/>
  <c r="MCK4" i="40"/>
  <c r="MCL4" i="40"/>
  <c r="MCM4" i="40"/>
  <c r="MCN4" i="40"/>
  <c r="MCO4" i="40"/>
  <c r="MCP4" i="40"/>
  <c r="MCQ4" i="40"/>
  <c r="MCR4" i="40"/>
  <c r="MCS4" i="40"/>
  <c r="MCT4" i="40"/>
  <c r="MCU4" i="40"/>
  <c r="MCV4" i="40"/>
  <c r="MCW4" i="40"/>
  <c r="MCX4" i="40"/>
  <c r="MCY4" i="40"/>
  <c r="MCZ4" i="40"/>
  <c r="MDA4" i="40"/>
  <c r="MDB4" i="40"/>
  <c r="MDC4" i="40"/>
  <c r="MDD4" i="40"/>
  <c r="MDE4" i="40"/>
  <c r="MDF4" i="40"/>
  <c r="MDG4" i="40"/>
  <c r="MDH4" i="40"/>
  <c r="MDI4" i="40"/>
  <c r="MDJ4" i="40"/>
  <c r="MDK4" i="40"/>
  <c r="MDL4" i="40"/>
  <c r="MDM4" i="40"/>
  <c r="MDN4" i="40"/>
  <c r="MDO4" i="40"/>
  <c r="MDP4" i="40"/>
  <c r="MDQ4" i="40"/>
  <c r="MDR4" i="40"/>
  <c r="MDS4" i="40"/>
  <c r="MDT4" i="40"/>
  <c r="MDU4" i="40"/>
  <c r="MDV4" i="40"/>
  <c r="MDW4" i="40"/>
  <c r="MDX4" i="40"/>
  <c r="MDY4" i="40"/>
  <c r="MDZ4" i="40"/>
  <c r="MEA4" i="40"/>
  <c r="MEB4" i="40"/>
  <c r="MEC4" i="40"/>
  <c r="MED4" i="40"/>
  <c r="MEE4" i="40"/>
  <c r="MEF4" i="40"/>
  <c r="MEG4" i="40"/>
  <c r="MEH4" i="40"/>
  <c r="MEI4" i="40"/>
  <c r="MEJ4" i="40"/>
  <c r="MEK4" i="40"/>
  <c r="MEL4" i="40"/>
  <c r="MEM4" i="40"/>
  <c r="MEN4" i="40"/>
  <c r="MEO4" i="40"/>
  <c r="MEP4" i="40"/>
  <c r="MEQ4" i="40"/>
  <c r="MER4" i="40"/>
  <c r="MES4" i="40"/>
  <c r="MET4" i="40"/>
  <c r="MEU4" i="40"/>
  <c r="MEV4" i="40"/>
  <c r="MEW4" i="40"/>
  <c r="MEX4" i="40"/>
  <c r="MEY4" i="40"/>
  <c r="MEZ4" i="40"/>
  <c r="MFA4" i="40"/>
  <c r="MFB4" i="40"/>
  <c r="MFC4" i="40"/>
  <c r="MFD4" i="40"/>
  <c r="MFE4" i="40"/>
  <c r="MFF4" i="40"/>
  <c r="MFG4" i="40"/>
  <c r="MFH4" i="40"/>
  <c r="MFI4" i="40"/>
  <c r="MFJ4" i="40"/>
  <c r="MFK4" i="40"/>
  <c r="MFL4" i="40"/>
  <c r="MFM4" i="40"/>
  <c r="MFN4" i="40"/>
  <c r="MFO4" i="40"/>
  <c r="MFP4" i="40"/>
  <c r="MFQ4" i="40"/>
  <c r="MFR4" i="40"/>
  <c r="MFS4" i="40"/>
  <c r="MFT4" i="40"/>
  <c r="MFU4" i="40"/>
  <c r="MFV4" i="40"/>
  <c r="MFW4" i="40"/>
  <c r="MFX4" i="40"/>
  <c r="MFY4" i="40"/>
  <c r="MFZ4" i="40"/>
  <c r="MGA4" i="40"/>
  <c r="MGB4" i="40"/>
  <c r="MGC4" i="40"/>
  <c r="MGD4" i="40"/>
  <c r="MGE4" i="40"/>
  <c r="MGF4" i="40"/>
  <c r="MGG4" i="40"/>
  <c r="MGH4" i="40"/>
  <c r="MGI4" i="40"/>
  <c r="MGJ4" i="40"/>
  <c r="MGK4" i="40"/>
  <c r="MGL4" i="40"/>
  <c r="MGM4" i="40"/>
  <c r="MGN4" i="40"/>
  <c r="MGO4" i="40"/>
  <c r="MGP4" i="40"/>
  <c r="MGQ4" i="40"/>
  <c r="MGR4" i="40"/>
  <c r="MGS4" i="40"/>
  <c r="MGT4" i="40"/>
  <c r="MGU4" i="40"/>
  <c r="MGV4" i="40"/>
  <c r="MGW4" i="40"/>
  <c r="MGX4" i="40"/>
  <c r="MGY4" i="40"/>
  <c r="MGZ4" i="40"/>
  <c r="MHA4" i="40"/>
  <c r="MHB4" i="40"/>
  <c r="MHC4" i="40"/>
  <c r="MHD4" i="40"/>
  <c r="MHE4" i="40"/>
  <c r="MHF4" i="40"/>
  <c r="MHG4" i="40"/>
  <c r="MHH4" i="40"/>
  <c r="MHI4" i="40"/>
  <c r="MHJ4" i="40"/>
  <c r="MHK4" i="40"/>
  <c r="MHL4" i="40"/>
  <c r="MHM4" i="40"/>
  <c r="MHN4" i="40"/>
  <c r="MHO4" i="40"/>
  <c r="MHP4" i="40"/>
  <c r="MHQ4" i="40"/>
  <c r="MHR4" i="40"/>
  <c r="MHS4" i="40"/>
  <c r="MHT4" i="40"/>
  <c r="MHU4" i="40"/>
  <c r="MHV4" i="40"/>
  <c r="MHW4" i="40"/>
  <c r="MHX4" i="40"/>
  <c r="MHY4" i="40"/>
  <c r="MHZ4" i="40"/>
  <c r="MIA4" i="40"/>
  <c r="MIB4" i="40"/>
  <c r="MIC4" i="40"/>
  <c r="MID4" i="40"/>
  <c r="MIE4" i="40"/>
  <c r="MIF4" i="40"/>
  <c r="MIG4" i="40"/>
  <c r="MIH4" i="40"/>
  <c r="MII4" i="40"/>
  <c r="MIJ4" i="40"/>
  <c r="MIK4" i="40"/>
  <c r="MIL4" i="40"/>
  <c r="MIM4" i="40"/>
  <c r="MIN4" i="40"/>
  <c r="MIO4" i="40"/>
  <c r="MIP4" i="40"/>
  <c r="MIQ4" i="40"/>
  <c r="MIR4" i="40"/>
  <c r="MIS4" i="40"/>
  <c r="MIT4" i="40"/>
  <c r="MIU4" i="40"/>
  <c r="MIV4" i="40"/>
  <c r="MIW4" i="40"/>
  <c r="MIX4" i="40"/>
  <c r="MIY4" i="40"/>
  <c r="MIZ4" i="40"/>
  <c r="MJA4" i="40"/>
  <c r="MJB4" i="40"/>
  <c r="MJC4" i="40"/>
  <c r="MJD4" i="40"/>
  <c r="MJE4" i="40"/>
  <c r="MJF4" i="40"/>
  <c r="MJG4" i="40"/>
  <c r="MJH4" i="40"/>
  <c r="MJI4" i="40"/>
  <c r="MJJ4" i="40"/>
  <c r="MJK4" i="40"/>
  <c r="MJL4" i="40"/>
  <c r="MJM4" i="40"/>
  <c r="MJN4" i="40"/>
  <c r="MJO4" i="40"/>
  <c r="MJP4" i="40"/>
  <c r="MJQ4" i="40"/>
  <c r="MJR4" i="40"/>
  <c r="MJS4" i="40"/>
  <c r="MJT4" i="40"/>
  <c r="MJU4" i="40"/>
  <c r="MJV4" i="40"/>
  <c r="MJW4" i="40"/>
  <c r="MJX4" i="40"/>
  <c r="MJY4" i="40"/>
  <c r="MJZ4" i="40"/>
  <c r="MKA4" i="40"/>
  <c r="MKB4" i="40"/>
  <c r="MKC4" i="40"/>
  <c r="MKD4" i="40"/>
  <c r="MKE4" i="40"/>
  <c r="MKF4" i="40"/>
  <c r="MKG4" i="40"/>
  <c r="MKH4" i="40"/>
  <c r="MKI4" i="40"/>
  <c r="MKJ4" i="40"/>
  <c r="MKK4" i="40"/>
  <c r="MKL4" i="40"/>
  <c r="MKM4" i="40"/>
  <c r="MKN4" i="40"/>
  <c r="MKO4" i="40"/>
  <c r="MKP4" i="40"/>
  <c r="MKQ4" i="40"/>
  <c r="MKR4" i="40"/>
  <c r="MKS4" i="40"/>
  <c r="MKT4" i="40"/>
  <c r="MKU4" i="40"/>
  <c r="MKV4" i="40"/>
  <c r="MKW4" i="40"/>
  <c r="MKX4" i="40"/>
  <c r="MKY4" i="40"/>
  <c r="MKZ4" i="40"/>
  <c r="MLA4" i="40"/>
  <c r="MLB4" i="40"/>
  <c r="MLC4" i="40"/>
  <c r="MLD4" i="40"/>
  <c r="MLE4" i="40"/>
  <c r="MLF4" i="40"/>
  <c r="MLG4" i="40"/>
  <c r="MLH4" i="40"/>
  <c r="MLI4" i="40"/>
  <c r="MLJ4" i="40"/>
  <c r="MLK4" i="40"/>
  <c r="MLL4" i="40"/>
  <c r="MLM4" i="40"/>
  <c r="MLN4" i="40"/>
  <c r="MLO4" i="40"/>
  <c r="MLP4" i="40"/>
  <c r="MLQ4" i="40"/>
  <c r="MLR4" i="40"/>
  <c r="MLS4" i="40"/>
  <c r="MLT4" i="40"/>
  <c r="MLU4" i="40"/>
  <c r="MLV4" i="40"/>
  <c r="MLW4" i="40"/>
  <c r="MLX4" i="40"/>
  <c r="MLY4" i="40"/>
  <c r="MLZ4" i="40"/>
  <c r="MMA4" i="40"/>
  <c r="MMB4" i="40"/>
  <c r="MMC4" i="40"/>
  <c r="MMD4" i="40"/>
  <c r="MME4" i="40"/>
  <c r="MMF4" i="40"/>
  <c r="MMG4" i="40"/>
  <c r="MMH4" i="40"/>
  <c r="MMI4" i="40"/>
  <c r="MMJ4" i="40"/>
  <c r="MMK4" i="40"/>
  <c r="MML4" i="40"/>
  <c r="MMM4" i="40"/>
  <c r="MMN4" i="40"/>
  <c r="MMO4" i="40"/>
  <c r="MMP4" i="40"/>
  <c r="MMQ4" i="40"/>
  <c r="MMR4" i="40"/>
  <c r="MMS4" i="40"/>
  <c r="MMT4" i="40"/>
  <c r="MMU4" i="40"/>
  <c r="MMV4" i="40"/>
  <c r="MMW4" i="40"/>
  <c r="MMX4" i="40"/>
  <c r="MMY4" i="40"/>
  <c r="MMZ4" i="40"/>
  <c r="MNA4" i="40"/>
  <c r="MNB4" i="40"/>
  <c r="MNC4" i="40"/>
  <c r="MND4" i="40"/>
  <c r="MNE4" i="40"/>
  <c r="MNF4" i="40"/>
  <c r="MNG4" i="40"/>
  <c r="MNH4" i="40"/>
  <c r="MNI4" i="40"/>
  <c r="MNJ4" i="40"/>
  <c r="MNK4" i="40"/>
  <c r="MNL4" i="40"/>
  <c r="MNM4" i="40"/>
  <c r="MNN4" i="40"/>
  <c r="MNO4" i="40"/>
  <c r="MNP4" i="40"/>
  <c r="MNQ4" i="40"/>
  <c r="MNR4" i="40"/>
  <c r="MNS4" i="40"/>
  <c r="MNT4" i="40"/>
  <c r="MNU4" i="40"/>
  <c r="MNV4" i="40"/>
  <c r="MNW4" i="40"/>
  <c r="MNX4" i="40"/>
  <c r="MNY4" i="40"/>
  <c r="MNZ4" i="40"/>
  <c r="MOA4" i="40"/>
  <c r="MOB4" i="40"/>
  <c r="MOC4" i="40"/>
  <c r="MOD4" i="40"/>
  <c r="MOE4" i="40"/>
  <c r="MOF4" i="40"/>
  <c r="MOG4" i="40"/>
  <c r="MOH4" i="40"/>
  <c r="MOI4" i="40"/>
  <c r="MOJ4" i="40"/>
  <c r="MOK4" i="40"/>
  <c r="MOL4" i="40"/>
  <c r="MOM4" i="40"/>
  <c r="MON4" i="40"/>
  <c r="MOO4" i="40"/>
  <c r="MOP4" i="40"/>
  <c r="MOQ4" i="40"/>
  <c r="MOR4" i="40"/>
  <c r="MOS4" i="40"/>
  <c r="MOT4" i="40"/>
  <c r="MOU4" i="40"/>
  <c r="MOV4" i="40"/>
  <c r="MOW4" i="40"/>
  <c r="MOX4" i="40"/>
  <c r="MOY4" i="40"/>
  <c r="MOZ4" i="40"/>
  <c r="MPA4" i="40"/>
  <c r="MPB4" i="40"/>
  <c r="MPC4" i="40"/>
  <c r="MPD4" i="40"/>
  <c r="MPE4" i="40"/>
  <c r="MPF4" i="40"/>
  <c r="MPG4" i="40"/>
  <c r="MPH4" i="40"/>
  <c r="MPI4" i="40"/>
  <c r="MPJ4" i="40"/>
  <c r="MPK4" i="40"/>
  <c r="MPL4" i="40"/>
  <c r="MPM4" i="40"/>
  <c r="MPN4" i="40"/>
  <c r="MPO4" i="40"/>
  <c r="MPP4" i="40"/>
  <c r="MPQ4" i="40"/>
  <c r="MPR4" i="40"/>
  <c r="MPS4" i="40"/>
  <c r="MPT4" i="40"/>
  <c r="MPU4" i="40"/>
  <c r="MPV4" i="40"/>
  <c r="MPW4" i="40"/>
  <c r="MPX4" i="40"/>
  <c r="MPY4" i="40"/>
  <c r="MPZ4" i="40"/>
  <c r="MQA4" i="40"/>
  <c r="MQB4" i="40"/>
  <c r="MQC4" i="40"/>
  <c r="MQD4" i="40"/>
  <c r="MQE4" i="40"/>
  <c r="MQF4" i="40"/>
  <c r="MQG4" i="40"/>
  <c r="MQH4" i="40"/>
  <c r="MQI4" i="40"/>
  <c r="MQJ4" i="40"/>
  <c r="MQK4" i="40"/>
  <c r="MQL4" i="40"/>
  <c r="MQM4" i="40"/>
  <c r="MQN4" i="40"/>
  <c r="MQO4" i="40"/>
  <c r="MQP4" i="40"/>
  <c r="MQQ4" i="40"/>
  <c r="MQR4" i="40"/>
  <c r="MQS4" i="40"/>
  <c r="MQT4" i="40"/>
  <c r="MQU4" i="40"/>
  <c r="MQV4" i="40"/>
  <c r="MQW4" i="40"/>
  <c r="MQX4" i="40"/>
  <c r="MQY4" i="40"/>
  <c r="MQZ4" i="40"/>
  <c r="MRA4" i="40"/>
  <c r="MRB4" i="40"/>
  <c r="MRC4" i="40"/>
  <c r="MRD4" i="40"/>
  <c r="MRE4" i="40"/>
  <c r="MRF4" i="40"/>
  <c r="MRG4" i="40"/>
  <c r="MRH4" i="40"/>
  <c r="MRI4" i="40"/>
  <c r="MRJ4" i="40"/>
  <c r="MRK4" i="40"/>
  <c r="MRL4" i="40"/>
  <c r="MRM4" i="40"/>
  <c r="MRN4" i="40"/>
  <c r="MRO4" i="40"/>
  <c r="MRP4" i="40"/>
  <c r="MRQ4" i="40"/>
  <c r="MRR4" i="40"/>
  <c r="MRS4" i="40"/>
  <c r="MRT4" i="40"/>
  <c r="MRU4" i="40"/>
  <c r="MRV4" i="40"/>
  <c r="MRW4" i="40"/>
  <c r="MRX4" i="40"/>
  <c r="MRY4" i="40"/>
  <c r="MRZ4" i="40"/>
  <c r="MSA4" i="40"/>
  <c r="MSB4" i="40"/>
  <c r="MSC4" i="40"/>
  <c r="MSD4" i="40"/>
  <c r="MSE4" i="40"/>
  <c r="MSF4" i="40"/>
  <c r="MSG4" i="40"/>
  <c r="MSH4" i="40"/>
  <c r="MSI4" i="40"/>
  <c r="MSJ4" i="40"/>
  <c r="MSK4" i="40"/>
  <c r="MSL4" i="40"/>
  <c r="MSM4" i="40"/>
  <c r="MSN4" i="40"/>
  <c r="MSO4" i="40"/>
  <c r="MSP4" i="40"/>
  <c r="MSQ4" i="40"/>
  <c r="MSR4" i="40"/>
  <c r="MSS4" i="40"/>
  <c r="MST4" i="40"/>
  <c r="MSU4" i="40"/>
  <c r="MSV4" i="40"/>
  <c r="MSW4" i="40"/>
  <c r="MSX4" i="40"/>
  <c r="MSY4" i="40"/>
  <c r="MSZ4" i="40"/>
  <c r="MTA4" i="40"/>
  <c r="MTB4" i="40"/>
  <c r="MTC4" i="40"/>
  <c r="MTD4" i="40"/>
  <c r="MTE4" i="40"/>
  <c r="MTF4" i="40"/>
  <c r="MTG4" i="40"/>
  <c r="MTH4" i="40"/>
  <c r="MTI4" i="40"/>
  <c r="MTJ4" i="40"/>
  <c r="MTK4" i="40"/>
  <c r="MTL4" i="40"/>
  <c r="MTM4" i="40"/>
  <c r="MTN4" i="40"/>
  <c r="MTO4" i="40"/>
  <c r="MTP4" i="40"/>
  <c r="MTQ4" i="40"/>
  <c r="MTR4" i="40"/>
  <c r="MTS4" i="40"/>
  <c r="MTT4" i="40"/>
  <c r="MTU4" i="40"/>
  <c r="MTV4" i="40"/>
  <c r="MTW4" i="40"/>
  <c r="MTX4" i="40"/>
  <c r="MTY4" i="40"/>
  <c r="MTZ4" i="40"/>
  <c r="MUA4" i="40"/>
  <c r="MUB4" i="40"/>
  <c r="MUC4" i="40"/>
  <c r="MUD4" i="40"/>
  <c r="MUE4" i="40"/>
  <c r="MUF4" i="40"/>
  <c r="MUG4" i="40"/>
  <c r="MUH4" i="40"/>
  <c r="MUI4" i="40"/>
  <c r="MUJ4" i="40"/>
  <c r="MUK4" i="40"/>
  <c r="MUL4" i="40"/>
  <c r="MUM4" i="40"/>
  <c r="MUN4" i="40"/>
  <c r="MUO4" i="40"/>
  <c r="MUP4" i="40"/>
  <c r="MUQ4" i="40"/>
  <c r="MUR4" i="40"/>
  <c r="MUS4" i="40"/>
  <c r="MUT4" i="40"/>
  <c r="MUU4" i="40"/>
  <c r="MUV4" i="40"/>
  <c r="MUW4" i="40"/>
  <c r="MUX4" i="40"/>
  <c r="MUY4" i="40"/>
  <c r="MUZ4" i="40"/>
  <c r="MVA4" i="40"/>
  <c r="MVB4" i="40"/>
  <c r="MVC4" i="40"/>
  <c r="MVD4" i="40"/>
  <c r="MVE4" i="40"/>
  <c r="MVF4" i="40"/>
  <c r="MVG4" i="40"/>
  <c r="MVH4" i="40"/>
  <c r="MVI4" i="40"/>
  <c r="MVJ4" i="40"/>
  <c r="MVK4" i="40"/>
  <c r="MVL4" i="40"/>
  <c r="MVM4" i="40"/>
  <c r="MVN4" i="40"/>
  <c r="MVO4" i="40"/>
  <c r="MVP4" i="40"/>
  <c r="MVQ4" i="40"/>
  <c r="MVR4" i="40"/>
  <c r="MVS4" i="40"/>
  <c r="MVT4" i="40"/>
  <c r="MVU4" i="40"/>
  <c r="MVV4" i="40"/>
  <c r="MVW4" i="40"/>
  <c r="MVX4" i="40"/>
  <c r="MVY4" i="40"/>
  <c r="MVZ4" i="40"/>
  <c r="MWA4" i="40"/>
  <c r="MWB4" i="40"/>
  <c r="MWC4" i="40"/>
  <c r="MWD4" i="40"/>
  <c r="MWE4" i="40"/>
  <c r="MWF4" i="40"/>
  <c r="MWG4" i="40"/>
  <c r="MWH4" i="40"/>
  <c r="MWI4" i="40"/>
  <c r="MWJ4" i="40"/>
  <c r="MWK4" i="40"/>
  <c r="MWL4" i="40"/>
  <c r="MWM4" i="40"/>
  <c r="MWN4" i="40"/>
  <c r="MWO4" i="40"/>
  <c r="MWP4" i="40"/>
  <c r="MWQ4" i="40"/>
  <c r="MWR4" i="40"/>
  <c r="MWS4" i="40"/>
  <c r="MWT4" i="40"/>
  <c r="MWU4" i="40"/>
  <c r="MWV4" i="40"/>
  <c r="MWW4" i="40"/>
  <c r="MWX4" i="40"/>
  <c r="MWY4" i="40"/>
  <c r="MWZ4" i="40"/>
  <c r="MXA4" i="40"/>
  <c r="MXB4" i="40"/>
  <c r="MXC4" i="40"/>
  <c r="MXD4" i="40"/>
  <c r="MXE4" i="40"/>
  <c r="MXF4" i="40"/>
  <c r="MXG4" i="40"/>
  <c r="MXH4" i="40"/>
  <c r="MXI4" i="40"/>
  <c r="MXJ4" i="40"/>
  <c r="MXK4" i="40"/>
  <c r="MXL4" i="40"/>
  <c r="MXM4" i="40"/>
  <c r="MXN4" i="40"/>
  <c r="MXO4" i="40"/>
  <c r="MXP4" i="40"/>
  <c r="MXQ4" i="40"/>
  <c r="MXR4" i="40"/>
  <c r="MXS4" i="40"/>
  <c r="MXT4" i="40"/>
  <c r="MXU4" i="40"/>
  <c r="MXV4" i="40"/>
  <c r="MXW4" i="40"/>
  <c r="MXX4" i="40"/>
  <c r="MXY4" i="40"/>
  <c r="MXZ4" i="40"/>
  <c r="MYA4" i="40"/>
  <c r="MYB4" i="40"/>
  <c r="MYC4" i="40"/>
  <c r="MYD4" i="40"/>
  <c r="MYE4" i="40"/>
  <c r="MYF4" i="40"/>
  <c r="MYG4" i="40"/>
  <c r="MYH4" i="40"/>
  <c r="MYI4" i="40"/>
  <c r="MYJ4" i="40"/>
  <c r="MYK4" i="40"/>
  <c r="MYL4" i="40"/>
  <c r="MYM4" i="40"/>
  <c r="MYN4" i="40"/>
  <c r="MYO4" i="40"/>
  <c r="MYP4" i="40"/>
  <c r="MYQ4" i="40"/>
  <c r="MYR4" i="40"/>
  <c r="MYS4" i="40"/>
  <c r="MYT4" i="40"/>
  <c r="MYU4" i="40"/>
  <c r="MYV4" i="40"/>
  <c r="MYW4" i="40"/>
  <c r="MYX4" i="40"/>
  <c r="MYY4" i="40"/>
  <c r="MYZ4" i="40"/>
  <c r="MZA4" i="40"/>
  <c r="MZB4" i="40"/>
  <c r="MZC4" i="40"/>
  <c r="MZD4" i="40"/>
  <c r="MZE4" i="40"/>
  <c r="MZF4" i="40"/>
  <c r="MZG4" i="40"/>
  <c r="MZH4" i="40"/>
  <c r="MZI4" i="40"/>
  <c r="MZJ4" i="40"/>
  <c r="MZK4" i="40"/>
  <c r="MZL4" i="40"/>
  <c r="MZM4" i="40"/>
  <c r="MZN4" i="40"/>
  <c r="MZO4" i="40"/>
  <c r="MZP4" i="40"/>
  <c r="MZQ4" i="40"/>
  <c r="MZR4" i="40"/>
  <c r="MZS4" i="40"/>
  <c r="MZT4" i="40"/>
  <c r="MZU4" i="40"/>
  <c r="MZV4" i="40"/>
  <c r="MZW4" i="40"/>
  <c r="MZX4" i="40"/>
  <c r="MZY4" i="40"/>
  <c r="MZZ4" i="40"/>
  <c r="NAA4" i="40"/>
  <c r="NAB4" i="40"/>
  <c r="NAC4" i="40"/>
  <c r="NAD4" i="40"/>
  <c r="NAE4" i="40"/>
  <c r="NAF4" i="40"/>
  <c r="NAG4" i="40"/>
  <c r="NAH4" i="40"/>
  <c r="NAI4" i="40"/>
  <c r="NAJ4" i="40"/>
  <c r="NAK4" i="40"/>
  <c r="NAL4" i="40"/>
  <c r="NAM4" i="40"/>
  <c r="NAN4" i="40"/>
  <c r="NAO4" i="40"/>
  <c r="NAP4" i="40"/>
  <c r="NAQ4" i="40"/>
  <c r="NAR4" i="40"/>
  <c r="NAS4" i="40"/>
  <c r="NAT4" i="40"/>
  <c r="NAU4" i="40"/>
  <c r="NAV4" i="40"/>
  <c r="NAW4" i="40"/>
  <c r="NAX4" i="40"/>
  <c r="NAY4" i="40"/>
  <c r="NAZ4" i="40"/>
  <c r="NBA4" i="40"/>
  <c r="NBB4" i="40"/>
  <c r="NBC4" i="40"/>
  <c r="NBD4" i="40"/>
  <c r="NBE4" i="40"/>
  <c r="NBF4" i="40"/>
  <c r="NBG4" i="40"/>
  <c r="NBH4" i="40"/>
  <c r="NBI4" i="40"/>
  <c r="NBJ4" i="40"/>
  <c r="NBK4" i="40"/>
  <c r="NBL4" i="40"/>
  <c r="NBM4" i="40"/>
  <c r="NBN4" i="40"/>
  <c r="NBO4" i="40"/>
  <c r="NBP4" i="40"/>
  <c r="NBQ4" i="40"/>
  <c r="NBR4" i="40"/>
  <c r="NBS4" i="40"/>
  <c r="NBT4" i="40"/>
  <c r="NBU4" i="40"/>
  <c r="NBV4" i="40"/>
  <c r="NBW4" i="40"/>
  <c r="NBX4" i="40"/>
  <c r="NBY4" i="40"/>
  <c r="NBZ4" i="40"/>
  <c r="NCA4" i="40"/>
  <c r="NCB4" i="40"/>
  <c r="NCC4" i="40"/>
  <c r="NCD4" i="40"/>
  <c r="NCE4" i="40"/>
  <c r="NCF4" i="40"/>
  <c r="NCG4" i="40"/>
  <c r="NCH4" i="40"/>
  <c r="NCI4" i="40"/>
  <c r="NCJ4" i="40"/>
  <c r="NCK4" i="40"/>
  <c r="NCL4" i="40"/>
  <c r="NCM4" i="40"/>
  <c r="NCN4" i="40"/>
  <c r="NCO4" i="40"/>
  <c r="NCP4" i="40"/>
  <c r="NCQ4" i="40"/>
  <c r="NCR4" i="40"/>
  <c r="NCS4" i="40"/>
  <c r="NCT4" i="40"/>
  <c r="NCU4" i="40"/>
  <c r="NCV4" i="40"/>
  <c r="NCW4" i="40"/>
  <c r="NCX4" i="40"/>
  <c r="NCY4" i="40"/>
  <c r="NCZ4" i="40"/>
  <c r="NDA4" i="40"/>
  <c r="NDB4" i="40"/>
  <c r="NDC4" i="40"/>
  <c r="NDD4" i="40"/>
  <c r="NDE4" i="40"/>
  <c r="NDF4" i="40"/>
  <c r="NDG4" i="40"/>
  <c r="NDH4" i="40"/>
  <c r="NDI4" i="40"/>
  <c r="NDJ4" i="40"/>
  <c r="NDK4" i="40"/>
  <c r="NDL4" i="40"/>
  <c r="NDM4" i="40"/>
  <c r="NDN4" i="40"/>
  <c r="NDO4" i="40"/>
  <c r="NDP4" i="40"/>
  <c r="NDQ4" i="40"/>
  <c r="NDR4" i="40"/>
  <c r="NDS4" i="40"/>
  <c r="NDT4" i="40"/>
  <c r="NDU4" i="40"/>
  <c r="NDV4" i="40"/>
  <c r="NDW4" i="40"/>
  <c r="NDX4" i="40"/>
  <c r="NDY4" i="40"/>
  <c r="NDZ4" i="40"/>
  <c r="NEA4" i="40"/>
  <c r="NEB4" i="40"/>
  <c r="NEC4" i="40"/>
  <c r="NED4" i="40"/>
  <c r="NEE4" i="40"/>
  <c r="NEF4" i="40"/>
  <c r="NEG4" i="40"/>
  <c r="NEH4" i="40"/>
  <c r="NEI4" i="40"/>
  <c r="NEJ4" i="40"/>
  <c r="NEK4" i="40"/>
  <c r="NEL4" i="40"/>
  <c r="NEM4" i="40"/>
  <c r="NEN4" i="40"/>
  <c r="NEO4" i="40"/>
  <c r="NEP4" i="40"/>
  <c r="NEQ4" i="40"/>
  <c r="NER4" i="40"/>
  <c r="NES4" i="40"/>
  <c r="NET4" i="40"/>
  <c r="NEU4" i="40"/>
  <c r="NEV4" i="40"/>
  <c r="NEW4" i="40"/>
  <c r="NEX4" i="40"/>
  <c r="NEY4" i="40"/>
  <c r="NEZ4" i="40"/>
  <c r="NFA4" i="40"/>
  <c r="NFB4" i="40"/>
  <c r="NFC4" i="40"/>
  <c r="NFD4" i="40"/>
  <c r="NFE4" i="40"/>
  <c r="NFF4" i="40"/>
  <c r="NFG4" i="40"/>
  <c r="NFH4" i="40"/>
  <c r="NFI4" i="40"/>
  <c r="NFJ4" i="40"/>
  <c r="NFK4" i="40"/>
  <c r="NFL4" i="40"/>
  <c r="NFM4" i="40"/>
  <c r="NFN4" i="40"/>
  <c r="NFO4" i="40"/>
  <c r="NFP4" i="40"/>
  <c r="NFQ4" i="40"/>
  <c r="NFR4" i="40"/>
  <c r="NFS4" i="40"/>
  <c r="NFT4" i="40"/>
  <c r="NFU4" i="40"/>
  <c r="NFV4" i="40"/>
  <c r="NFW4" i="40"/>
  <c r="NFX4" i="40"/>
  <c r="NFY4" i="40"/>
  <c r="NFZ4" i="40"/>
  <c r="NGA4" i="40"/>
  <c r="NGB4" i="40"/>
  <c r="NGC4" i="40"/>
  <c r="NGD4" i="40"/>
  <c r="NGE4" i="40"/>
  <c r="NGF4" i="40"/>
  <c r="NGG4" i="40"/>
  <c r="NGH4" i="40"/>
  <c r="NGI4" i="40"/>
  <c r="NGJ4" i="40"/>
  <c r="NGK4" i="40"/>
  <c r="NGL4" i="40"/>
  <c r="NGM4" i="40"/>
  <c r="NGN4" i="40"/>
  <c r="NGO4" i="40"/>
  <c r="NGP4" i="40"/>
  <c r="NGQ4" i="40"/>
  <c r="NGR4" i="40"/>
  <c r="NGS4" i="40"/>
  <c r="NGT4" i="40"/>
  <c r="NGU4" i="40"/>
  <c r="NGV4" i="40"/>
  <c r="NGW4" i="40"/>
  <c r="NGX4" i="40"/>
  <c r="NGY4" i="40"/>
  <c r="NGZ4" i="40"/>
  <c r="NHA4" i="40"/>
  <c r="NHB4" i="40"/>
  <c r="NHC4" i="40"/>
  <c r="NHD4" i="40"/>
  <c r="NHE4" i="40"/>
  <c r="NHF4" i="40"/>
  <c r="NHG4" i="40"/>
  <c r="NHH4" i="40"/>
  <c r="NHI4" i="40"/>
  <c r="NHJ4" i="40"/>
  <c r="NHK4" i="40"/>
  <c r="NHL4" i="40"/>
  <c r="NHM4" i="40"/>
  <c r="NHN4" i="40"/>
  <c r="NHO4" i="40"/>
  <c r="NHP4" i="40"/>
  <c r="NHQ4" i="40"/>
  <c r="NHR4" i="40"/>
  <c r="NHS4" i="40"/>
  <c r="NHT4" i="40"/>
  <c r="NHU4" i="40"/>
  <c r="NHV4" i="40"/>
  <c r="NHW4" i="40"/>
  <c r="NHX4" i="40"/>
  <c r="NHY4" i="40"/>
  <c r="NHZ4" i="40"/>
  <c r="NIA4" i="40"/>
  <c r="NIB4" i="40"/>
  <c r="NIC4" i="40"/>
  <c r="NID4" i="40"/>
  <c r="NIE4" i="40"/>
  <c r="NIF4" i="40"/>
  <c r="NIG4" i="40"/>
  <c r="NIH4" i="40"/>
  <c r="NII4" i="40"/>
  <c r="NIJ4" i="40"/>
  <c r="NIK4" i="40"/>
  <c r="NIL4" i="40"/>
  <c r="NIM4" i="40"/>
  <c r="NIN4" i="40"/>
  <c r="NIO4" i="40"/>
  <c r="NIP4" i="40"/>
  <c r="NIQ4" i="40"/>
  <c r="NIR4" i="40"/>
  <c r="NIS4" i="40"/>
  <c r="NIT4" i="40"/>
  <c r="NIU4" i="40"/>
  <c r="NIV4" i="40"/>
  <c r="NIW4" i="40"/>
  <c r="NIX4" i="40"/>
  <c r="NIY4" i="40"/>
  <c r="NIZ4" i="40"/>
  <c r="NJA4" i="40"/>
  <c r="NJB4" i="40"/>
  <c r="NJC4" i="40"/>
  <c r="NJD4" i="40"/>
  <c r="NJE4" i="40"/>
  <c r="NJF4" i="40"/>
  <c r="NJG4" i="40"/>
  <c r="NJH4" i="40"/>
  <c r="NJI4" i="40"/>
  <c r="NJJ4" i="40"/>
  <c r="NJK4" i="40"/>
  <c r="NJL4" i="40"/>
  <c r="NJM4" i="40"/>
  <c r="NJN4" i="40"/>
  <c r="NJO4" i="40"/>
  <c r="NJP4" i="40"/>
  <c r="NJQ4" i="40"/>
  <c r="NJR4" i="40"/>
  <c r="NJS4" i="40"/>
  <c r="NJT4" i="40"/>
  <c r="NJU4" i="40"/>
  <c r="NJV4" i="40"/>
  <c r="NJW4" i="40"/>
  <c r="NJX4" i="40"/>
  <c r="NJY4" i="40"/>
  <c r="NJZ4" i="40"/>
  <c r="NKA4" i="40"/>
  <c r="NKB4" i="40"/>
  <c r="NKC4" i="40"/>
  <c r="NKD4" i="40"/>
  <c r="NKE4" i="40"/>
  <c r="NKF4" i="40"/>
  <c r="NKG4" i="40"/>
  <c r="NKH4" i="40"/>
  <c r="NKI4" i="40"/>
  <c r="NKJ4" i="40"/>
  <c r="NKK4" i="40"/>
  <c r="NKL4" i="40"/>
  <c r="NKM4" i="40"/>
  <c r="NKN4" i="40"/>
  <c r="NKO4" i="40"/>
  <c r="NKP4" i="40"/>
  <c r="NKQ4" i="40"/>
  <c r="NKR4" i="40"/>
  <c r="NKS4" i="40"/>
  <c r="NKT4" i="40"/>
  <c r="NKU4" i="40"/>
  <c r="NKV4" i="40"/>
  <c r="NKW4" i="40"/>
  <c r="NKX4" i="40"/>
  <c r="NKY4" i="40"/>
  <c r="NKZ4" i="40"/>
  <c r="NLA4" i="40"/>
  <c r="NLB4" i="40"/>
  <c r="NLC4" i="40"/>
  <c r="NLD4" i="40"/>
  <c r="NLE4" i="40"/>
  <c r="NLF4" i="40"/>
  <c r="NLG4" i="40"/>
  <c r="NLH4" i="40"/>
  <c r="NLI4" i="40"/>
  <c r="NLJ4" i="40"/>
  <c r="NLK4" i="40"/>
  <c r="NLL4" i="40"/>
  <c r="NLM4" i="40"/>
  <c r="NLN4" i="40"/>
  <c r="NLO4" i="40"/>
  <c r="NLP4" i="40"/>
  <c r="NLQ4" i="40"/>
  <c r="NLR4" i="40"/>
  <c r="NLS4" i="40"/>
  <c r="NLT4" i="40"/>
  <c r="NLU4" i="40"/>
  <c r="NLV4" i="40"/>
  <c r="NLW4" i="40"/>
  <c r="NLX4" i="40"/>
  <c r="NLY4" i="40"/>
  <c r="NLZ4" i="40"/>
  <c r="NMA4" i="40"/>
  <c r="NMB4" i="40"/>
  <c r="NMC4" i="40"/>
  <c r="NMD4" i="40"/>
  <c r="NME4" i="40"/>
  <c r="NMF4" i="40"/>
  <c r="NMG4" i="40"/>
  <c r="NMH4" i="40"/>
  <c r="NMI4" i="40"/>
  <c r="NMJ4" i="40"/>
  <c r="NMK4" i="40"/>
  <c r="NML4" i="40"/>
  <c r="NMM4" i="40"/>
  <c r="NMN4" i="40"/>
  <c r="NMO4" i="40"/>
  <c r="NMP4" i="40"/>
  <c r="NMQ4" i="40"/>
  <c r="NMR4" i="40"/>
  <c r="NMS4" i="40"/>
  <c r="NMT4" i="40"/>
  <c r="NMU4" i="40"/>
  <c r="NMV4" i="40"/>
  <c r="NMW4" i="40"/>
  <c r="NMX4" i="40"/>
  <c r="NMY4" i="40"/>
  <c r="NMZ4" i="40"/>
  <c r="NNA4" i="40"/>
  <c r="NNB4" i="40"/>
  <c r="NNC4" i="40"/>
  <c r="NND4" i="40"/>
  <c r="NNE4" i="40"/>
  <c r="NNF4" i="40"/>
  <c r="NNG4" i="40"/>
  <c r="NNH4" i="40"/>
  <c r="NNI4" i="40"/>
  <c r="NNJ4" i="40"/>
  <c r="NNK4" i="40"/>
  <c r="NNL4" i="40"/>
  <c r="NNM4" i="40"/>
  <c r="NNN4" i="40"/>
  <c r="NNO4" i="40"/>
  <c r="NNP4" i="40"/>
  <c r="NNQ4" i="40"/>
  <c r="NNR4" i="40"/>
  <c r="NNS4" i="40"/>
  <c r="NNT4" i="40"/>
  <c r="NNU4" i="40"/>
  <c r="NNV4" i="40"/>
  <c r="NNW4" i="40"/>
  <c r="NNX4" i="40"/>
  <c r="NNY4" i="40"/>
  <c r="NNZ4" i="40"/>
  <c r="NOA4" i="40"/>
  <c r="NOB4" i="40"/>
  <c r="NOC4" i="40"/>
  <c r="NOD4" i="40"/>
  <c r="NOE4" i="40"/>
  <c r="NOF4" i="40"/>
  <c r="NOG4" i="40"/>
  <c r="NOH4" i="40"/>
  <c r="NOI4" i="40"/>
  <c r="NOJ4" i="40"/>
  <c r="NOK4" i="40"/>
  <c r="NOL4" i="40"/>
  <c r="NOM4" i="40"/>
  <c r="NON4" i="40"/>
  <c r="NOO4" i="40"/>
  <c r="NOP4" i="40"/>
  <c r="NOQ4" i="40"/>
  <c r="NOR4" i="40"/>
  <c r="NOS4" i="40"/>
  <c r="NOT4" i="40"/>
  <c r="NOU4" i="40"/>
  <c r="NOV4" i="40"/>
  <c r="NOW4" i="40"/>
  <c r="NOX4" i="40"/>
  <c r="NOY4" i="40"/>
  <c r="NOZ4" i="40"/>
  <c r="NPA4" i="40"/>
  <c r="NPB4" i="40"/>
  <c r="NPC4" i="40"/>
  <c r="NPD4" i="40"/>
  <c r="NPE4" i="40"/>
  <c r="NPF4" i="40"/>
  <c r="NPG4" i="40"/>
  <c r="NPH4" i="40"/>
  <c r="NPI4" i="40"/>
  <c r="NPJ4" i="40"/>
  <c r="NPK4" i="40"/>
  <c r="NPL4" i="40"/>
  <c r="NPM4" i="40"/>
  <c r="NPN4" i="40"/>
  <c r="NPO4" i="40"/>
  <c r="NPP4" i="40"/>
  <c r="NPQ4" i="40"/>
  <c r="NPR4" i="40"/>
  <c r="NPS4" i="40"/>
  <c r="NPT4" i="40"/>
  <c r="NPU4" i="40"/>
  <c r="NPV4" i="40"/>
  <c r="NPW4" i="40"/>
  <c r="NPX4" i="40"/>
  <c r="NPY4" i="40"/>
  <c r="NPZ4" i="40"/>
  <c r="NQA4" i="40"/>
  <c r="NQB4" i="40"/>
  <c r="NQC4" i="40"/>
  <c r="NQD4" i="40"/>
  <c r="NQE4" i="40"/>
  <c r="NQF4" i="40"/>
  <c r="NQG4" i="40"/>
  <c r="NQH4" i="40"/>
  <c r="NQI4" i="40"/>
  <c r="NQJ4" i="40"/>
  <c r="NQK4" i="40"/>
  <c r="NQL4" i="40"/>
  <c r="NQM4" i="40"/>
  <c r="NQN4" i="40"/>
  <c r="NQO4" i="40"/>
  <c r="NQP4" i="40"/>
  <c r="NQQ4" i="40"/>
  <c r="NQR4" i="40"/>
  <c r="NQS4" i="40"/>
  <c r="NQT4" i="40"/>
  <c r="NQU4" i="40"/>
  <c r="NQV4" i="40"/>
  <c r="NQW4" i="40"/>
  <c r="NQX4" i="40"/>
  <c r="NQY4" i="40"/>
  <c r="NQZ4" i="40"/>
  <c r="NRA4" i="40"/>
  <c r="NRB4" i="40"/>
  <c r="NRC4" i="40"/>
  <c r="NRD4" i="40"/>
  <c r="NRE4" i="40"/>
  <c r="NRF4" i="40"/>
  <c r="NRG4" i="40"/>
  <c r="NRH4" i="40"/>
  <c r="NRI4" i="40"/>
  <c r="NRJ4" i="40"/>
  <c r="NRK4" i="40"/>
  <c r="NRL4" i="40"/>
  <c r="NRM4" i="40"/>
  <c r="NRN4" i="40"/>
  <c r="NRO4" i="40"/>
  <c r="NRP4" i="40"/>
  <c r="NRQ4" i="40"/>
  <c r="NRR4" i="40"/>
  <c r="NRS4" i="40"/>
  <c r="NRT4" i="40"/>
  <c r="NRU4" i="40"/>
  <c r="NRV4" i="40"/>
  <c r="NRW4" i="40"/>
  <c r="NRX4" i="40"/>
  <c r="NRY4" i="40"/>
  <c r="NRZ4" i="40"/>
  <c r="NSA4" i="40"/>
  <c r="NSB4" i="40"/>
  <c r="NSC4" i="40"/>
  <c r="NSD4" i="40"/>
  <c r="NSE4" i="40"/>
  <c r="NSF4" i="40"/>
  <c r="NSG4" i="40"/>
  <c r="NSH4" i="40"/>
  <c r="NSI4" i="40"/>
  <c r="NSJ4" i="40"/>
  <c r="NSK4" i="40"/>
  <c r="NSL4" i="40"/>
  <c r="NSM4" i="40"/>
  <c r="NSN4" i="40"/>
  <c r="NSO4" i="40"/>
  <c r="NSP4" i="40"/>
  <c r="NSQ4" i="40"/>
  <c r="NSR4" i="40"/>
  <c r="NSS4" i="40"/>
  <c r="NST4" i="40"/>
  <c r="NSU4" i="40"/>
  <c r="NSV4" i="40"/>
  <c r="NSW4" i="40"/>
  <c r="NSX4" i="40"/>
  <c r="NSY4" i="40"/>
  <c r="NSZ4" i="40"/>
  <c r="NTA4" i="40"/>
  <c r="NTB4" i="40"/>
  <c r="NTC4" i="40"/>
  <c r="NTD4" i="40"/>
  <c r="NTE4" i="40"/>
  <c r="NTF4" i="40"/>
  <c r="NTG4" i="40"/>
  <c r="NTH4" i="40"/>
  <c r="NTI4" i="40"/>
  <c r="NTJ4" i="40"/>
  <c r="NTK4" i="40"/>
  <c r="NTL4" i="40"/>
  <c r="NTM4" i="40"/>
  <c r="NTN4" i="40"/>
  <c r="NTO4" i="40"/>
  <c r="NTP4" i="40"/>
  <c r="NTQ4" i="40"/>
  <c r="NTR4" i="40"/>
  <c r="NTS4" i="40"/>
  <c r="NTT4" i="40"/>
  <c r="NTU4" i="40"/>
  <c r="NTV4" i="40"/>
  <c r="NTW4" i="40"/>
  <c r="NTX4" i="40"/>
  <c r="NTY4" i="40"/>
  <c r="NTZ4" i="40"/>
  <c r="NUA4" i="40"/>
  <c r="NUB4" i="40"/>
  <c r="NUC4" i="40"/>
  <c r="NUD4" i="40"/>
  <c r="NUE4" i="40"/>
  <c r="NUF4" i="40"/>
  <c r="NUG4" i="40"/>
  <c r="NUH4" i="40"/>
  <c r="NUI4" i="40"/>
  <c r="NUJ4" i="40"/>
  <c r="NUK4" i="40"/>
  <c r="NUL4" i="40"/>
  <c r="NUM4" i="40"/>
  <c r="NUN4" i="40"/>
  <c r="NUO4" i="40"/>
  <c r="NUP4" i="40"/>
  <c r="NUQ4" i="40"/>
  <c r="NUR4" i="40"/>
  <c r="NUS4" i="40"/>
  <c r="NUT4" i="40"/>
  <c r="NUU4" i="40"/>
  <c r="NUV4" i="40"/>
  <c r="NUW4" i="40"/>
  <c r="NUX4" i="40"/>
  <c r="NUY4" i="40"/>
  <c r="NUZ4" i="40"/>
  <c r="NVA4" i="40"/>
  <c r="NVB4" i="40"/>
  <c r="NVC4" i="40"/>
  <c r="NVD4" i="40"/>
  <c r="NVE4" i="40"/>
  <c r="NVF4" i="40"/>
  <c r="NVG4" i="40"/>
  <c r="NVH4" i="40"/>
  <c r="NVI4" i="40"/>
  <c r="NVJ4" i="40"/>
  <c r="NVK4" i="40"/>
  <c r="NVL4" i="40"/>
  <c r="NVM4" i="40"/>
  <c r="NVN4" i="40"/>
  <c r="NVO4" i="40"/>
  <c r="NVP4" i="40"/>
  <c r="NVQ4" i="40"/>
  <c r="NVR4" i="40"/>
  <c r="NVS4" i="40"/>
  <c r="NVT4" i="40"/>
  <c r="NVU4" i="40"/>
  <c r="NVV4" i="40"/>
  <c r="NVW4" i="40"/>
  <c r="NVX4" i="40"/>
  <c r="NVY4" i="40"/>
  <c r="NVZ4" i="40"/>
  <c r="NWA4" i="40"/>
  <c r="NWB4" i="40"/>
  <c r="NWC4" i="40"/>
  <c r="NWD4" i="40"/>
  <c r="NWE4" i="40"/>
  <c r="NWF4" i="40"/>
  <c r="NWG4" i="40"/>
  <c r="NWH4" i="40"/>
  <c r="NWI4" i="40"/>
  <c r="NWJ4" i="40"/>
  <c r="NWK4" i="40"/>
  <c r="NWL4" i="40"/>
  <c r="NWM4" i="40"/>
  <c r="NWN4" i="40"/>
  <c r="NWO4" i="40"/>
  <c r="NWP4" i="40"/>
  <c r="NWQ4" i="40"/>
  <c r="NWR4" i="40"/>
  <c r="NWS4" i="40"/>
  <c r="NWT4" i="40"/>
  <c r="NWU4" i="40"/>
  <c r="NWV4" i="40"/>
  <c r="NWW4" i="40"/>
  <c r="NWX4" i="40"/>
  <c r="NWY4" i="40"/>
  <c r="NWZ4" i="40"/>
  <c r="NXA4" i="40"/>
  <c r="NXB4" i="40"/>
  <c r="NXC4" i="40"/>
  <c r="NXD4" i="40"/>
  <c r="NXE4" i="40"/>
  <c r="NXF4" i="40"/>
  <c r="NXG4" i="40"/>
  <c r="NXH4" i="40"/>
  <c r="NXI4" i="40"/>
  <c r="NXJ4" i="40"/>
  <c r="NXK4" i="40"/>
  <c r="NXL4" i="40"/>
  <c r="NXM4" i="40"/>
  <c r="NXN4" i="40"/>
  <c r="NXO4" i="40"/>
  <c r="NXP4" i="40"/>
  <c r="NXQ4" i="40"/>
  <c r="NXR4" i="40"/>
  <c r="NXS4" i="40"/>
  <c r="NXT4" i="40"/>
  <c r="NXU4" i="40"/>
  <c r="NXV4" i="40"/>
  <c r="NXW4" i="40"/>
  <c r="NXX4" i="40"/>
  <c r="NXY4" i="40"/>
  <c r="NXZ4" i="40"/>
  <c r="NYA4" i="40"/>
  <c r="NYB4" i="40"/>
  <c r="NYC4" i="40"/>
  <c r="NYD4" i="40"/>
  <c r="NYE4" i="40"/>
  <c r="NYF4" i="40"/>
  <c r="NYG4" i="40"/>
  <c r="NYH4" i="40"/>
  <c r="NYI4" i="40"/>
  <c r="NYJ4" i="40"/>
  <c r="NYK4" i="40"/>
  <c r="NYL4" i="40"/>
  <c r="NYM4" i="40"/>
  <c r="NYN4" i="40"/>
  <c r="NYO4" i="40"/>
  <c r="NYP4" i="40"/>
  <c r="NYQ4" i="40"/>
  <c r="NYR4" i="40"/>
  <c r="NYS4" i="40"/>
  <c r="NYT4" i="40"/>
  <c r="NYU4" i="40"/>
  <c r="NYV4" i="40"/>
  <c r="NYW4" i="40"/>
  <c r="NYX4" i="40"/>
  <c r="NYY4" i="40"/>
  <c r="NYZ4" i="40"/>
  <c r="NZA4" i="40"/>
  <c r="NZB4" i="40"/>
  <c r="NZC4" i="40"/>
  <c r="NZD4" i="40"/>
  <c r="NZE4" i="40"/>
  <c r="NZF4" i="40"/>
  <c r="NZG4" i="40"/>
  <c r="NZH4" i="40"/>
  <c r="NZI4" i="40"/>
  <c r="NZJ4" i="40"/>
  <c r="NZK4" i="40"/>
  <c r="NZL4" i="40"/>
  <c r="NZM4" i="40"/>
  <c r="NZN4" i="40"/>
  <c r="NZO4" i="40"/>
  <c r="NZP4" i="40"/>
  <c r="NZQ4" i="40"/>
  <c r="NZR4" i="40"/>
  <c r="NZS4" i="40"/>
  <c r="NZT4" i="40"/>
  <c r="NZU4" i="40"/>
  <c r="NZV4" i="40"/>
  <c r="NZW4" i="40"/>
  <c r="NZX4" i="40"/>
  <c r="NZY4" i="40"/>
  <c r="NZZ4" i="40"/>
  <c r="OAA4" i="40"/>
  <c r="OAB4" i="40"/>
  <c r="OAC4" i="40"/>
  <c r="OAD4" i="40"/>
  <c r="OAE4" i="40"/>
  <c r="OAF4" i="40"/>
  <c r="OAG4" i="40"/>
  <c r="OAH4" i="40"/>
  <c r="OAI4" i="40"/>
  <c r="OAJ4" i="40"/>
  <c r="OAK4" i="40"/>
  <c r="OAL4" i="40"/>
  <c r="OAM4" i="40"/>
  <c r="OAN4" i="40"/>
  <c r="OAO4" i="40"/>
  <c r="OAP4" i="40"/>
  <c r="OAQ4" i="40"/>
  <c r="OAR4" i="40"/>
  <c r="OAS4" i="40"/>
  <c r="OAT4" i="40"/>
  <c r="OAU4" i="40"/>
  <c r="OAV4" i="40"/>
  <c r="OAW4" i="40"/>
  <c r="OAX4" i="40"/>
  <c r="OAY4" i="40"/>
  <c r="OAZ4" i="40"/>
  <c r="OBA4" i="40"/>
  <c r="OBB4" i="40"/>
  <c r="OBC4" i="40"/>
  <c r="OBD4" i="40"/>
  <c r="OBE4" i="40"/>
  <c r="OBF4" i="40"/>
  <c r="OBG4" i="40"/>
  <c r="OBH4" i="40"/>
  <c r="OBI4" i="40"/>
  <c r="OBJ4" i="40"/>
  <c r="OBK4" i="40"/>
  <c r="OBL4" i="40"/>
  <c r="OBM4" i="40"/>
  <c r="OBN4" i="40"/>
  <c r="OBO4" i="40"/>
  <c r="OBP4" i="40"/>
  <c r="OBQ4" i="40"/>
  <c r="OBR4" i="40"/>
  <c r="OBS4" i="40"/>
  <c r="OBT4" i="40"/>
  <c r="OBU4" i="40"/>
  <c r="OBV4" i="40"/>
  <c r="OBW4" i="40"/>
  <c r="OBX4" i="40"/>
  <c r="OBY4" i="40"/>
  <c r="OBZ4" i="40"/>
  <c r="OCA4" i="40"/>
  <c r="OCB4" i="40"/>
  <c r="OCC4" i="40"/>
  <c r="OCD4" i="40"/>
  <c r="OCE4" i="40"/>
  <c r="OCF4" i="40"/>
  <c r="OCG4" i="40"/>
  <c r="OCH4" i="40"/>
  <c r="OCI4" i="40"/>
  <c r="OCJ4" i="40"/>
  <c r="OCK4" i="40"/>
  <c r="OCL4" i="40"/>
  <c r="OCM4" i="40"/>
  <c r="OCN4" i="40"/>
  <c r="OCO4" i="40"/>
  <c r="OCP4" i="40"/>
  <c r="OCQ4" i="40"/>
  <c r="OCR4" i="40"/>
  <c r="OCS4" i="40"/>
  <c r="OCT4" i="40"/>
  <c r="OCU4" i="40"/>
  <c r="OCV4" i="40"/>
  <c r="OCW4" i="40"/>
  <c r="OCX4" i="40"/>
  <c r="OCY4" i="40"/>
  <c r="OCZ4" i="40"/>
  <c r="ODA4" i="40"/>
  <c r="ODB4" i="40"/>
  <c r="ODC4" i="40"/>
  <c r="ODD4" i="40"/>
  <c r="ODE4" i="40"/>
  <c r="ODF4" i="40"/>
  <c r="ODG4" i="40"/>
  <c r="ODH4" i="40"/>
  <c r="ODI4" i="40"/>
  <c r="ODJ4" i="40"/>
  <c r="ODK4" i="40"/>
  <c r="ODL4" i="40"/>
  <c r="ODM4" i="40"/>
  <c r="ODN4" i="40"/>
  <c r="ODO4" i="40"/>
  <c r="ODP4" i="40"/>
  <c r="ODQ4" i="40"/>
  <c r="ODR4" i="40"/>
  <c r="ODS4" i="40"/>
  <c r="ODT4" i="40"/>
  <c r="ODU4" i="40"/>
  <c r="ODV4" i="40"/>
  <c r="ODW4" i="40"/>
  <c r="ODX4" i="40"/>
  <c r="ODY4" i="40"/>
  <c r="ODZ4" i="40"/>
  <c r="OEA4" i="40"/>
  <c r="OEB4" i="40"/>
  <c r="OEC4" i="40"/>
  <c r="OED4" i="40"/>
  <c r="OEE4" i="40"/>
  <c r="OEF4" i="40"/>
  <c r="OEG4" i="40"/>
  <c r="OEH4" i="40"/>
  <c r="OEI4" i="40"/>
  <c r="OEJ4" i="40"/>
  <c r="OEK4" i="40"/>
  <c r="OEL4" i="40"/>
  <c r="OEM4" i="40"/>
  <c r="OEN4" i="40"/>
  <c r="OEO4" i="40"/>
  <c r="OEP4" i="40"/>
  <c r="OEQ4" i="40"/>
  <c r="OER4" i="40"/>
  <c r="OES4" i="40"/>
  <c r="OET4" i="40"/>
  <c r="OEU4" i="40"/>
  <c r="OEV4" i="40"/>
  <c r="OEW4" i="40"/>
  <c r="OEX4" i="40"/>
  <c r="OEY4" i="40"/>
  <c r="OEZ4" i="40"/>
  <c r="OFA4" i="40"/>
  <c r="OFB4" i="40"/>
  <c r="OFC4" i="40"/>
  <c r="OFD4" i="40"/>
  <c r="OFE4" i="40"/>
  <c r="OFF4" i="40"/>
  <c r="OFG4" i="40"/>
  <c r="OFH4" i="40"/>
  <c r="OFI4" i="40"/>
  <c r="OFJ4" i="40"/>
  <c r="OFK4" i="40"/>
  <c r="OFL4" i="40"/>
  <c r="OFM4" i="40"/>
  <c r="OFN4" i="40"/>
  <c r="OFO4" i="40"/>
  <c r="OFP4" i="40"/>
  <c r="OFQ4" i="40"/>
  <c r="OFR4" i="40"/>
  <c r="OFS4" i="40"/>
  <c r="OFT4" i="40"/>
  <c r="OFU4" i="40"/>
  <c r="OFV4" i="40"/>
  <c r="OFW4" i="40"/>
  <c r="OFX4" i="40"/>
  <c r="OFY4" i="40"/>
  <c r="OFZ4" i="40"/>
  <c r="OGA4" i="40"/>
  <c r="OGB4" i="40"/>
  <c r="OGC4" i="40"/>
  <c r="OGD4" i="40"/>
  <c r="OGE4" i="40"/>
  <c r="OGF4" i="40"/>
  <c r="OGG4" i="40"/>
  <c r="OGH4" i="40"/>
  <c r="OGI4" i="40"/>
  <c r="OGJ4" i="40"/>
  <c r="OGK4" i="40"/>
  <c r="OGL4" i="40"/>
  <c r="OGM4" i="40"/>
  <c r="OGN4" i="40"/>
  <c r="OGO4" i="40"/>
  <c r="OGP4" i="40"/>
  <c r="OGQ4" i="40"/>
  <c r="OGR4" i="40"/>
  <c r="OGS4" i="40"/>
  <c r="OGT4" i="40"/>
  <c r="OGU4" i="40"/>
  <c r="OGV4" i="40"/>
  <c r="OGW4" i="40"/>
  <c r="OGX4" i="40"/>
  <c r="OGY4" i="40"/>
  <c r="OGZ4" i="40"/>
  <c r="OHA4" i="40"/>
  <c r="OHB4" i="40"/>
  <c r="OHC4" i="40"/>
  <c r="OHD4" i="40"/>
  <c r="OHE4" i="40"/>
  <c r="OHF4" i="40"/>
  <c r="OHG4" i="40"/>
  <c r="OHH4" i="40"/>
  <c r="OHI4" i="40"/>
  <c r="OHJ4" i="40"/>
  <c r="OHK4" i="40"/>
  <c r="OHL4" i="40"/>
  <c r="OHM4" i="40"/>
  <c r="OHN4" i="40"/>
  <c r="OHO4" i="40"/>
  <c r="OHP4" i="40"/>
  <c r="OHQ4" i="40"/>
  <c r="OHR4" i="40"/>
  <c r="OHS4" i="40"/>
  <c r="OHT4" i="40"/>
  <c r="OHU4" i="40"/>
  <c r="OHV4" i="40"/>
  <c r="OHW4" i="40"/>
  <c r="OHX4" i="40"/>
  <c r="OHY4" i="40"/>
  <c r="OHZ4" i="40"/>
  <c r="OIA4" i="40"/>
  <c r="OIB4" i="40"/>
  <c r="OIC4" i="40"/>
  <c r="OID4" i="40"/>
  <c r="OIE4" i="40"/>
  <c r="OIF4" i="40"/>
  <c r="OIG4" i="40"/>
  <c r="OIH4" i="40"/>
  <c r="OII4" i="40"/>
  <c r="OIJ4" i="40"/>
  <c r="OIK4" i="40"/>
  <c r="OIL4" i="40"/>
  <c r="OIM4" i="40"/>
  <c r="OIN4" i="40"/>
  <c r="OIO4" i="40"/>
  <c r="OIP4" i="40"/>
  <c r="OIQ4" i="40"/>
  <c r="OIR4" i="40"/>
  <c r="OIS4" i="40"/>
  <c r="OIT4" i="40"/>
  <c r="OIU4" i="40"/>
  <c r="OIV4" i="40"/>
  <c r="OIW4" i="40"/>
  <c r="OIX4" i="40"/>
  <c r="OIY4" i="40"/>
  <c r="OIZ4" i="40"/>
  <c r="OJA4" i="40"/>
  <c r="OJB4" i="40"/>
  <c r="OJC4" i="40"/>
  <c r="OJD4" i="40"/>
  <c r="OJE4" i="40"/>
  <c r="OJF4" i="40"/>
  <c r="OJG4" i="40"/>
  <c r="OJH4" i="40"/>
  <c r="OJI4" i="40"/>
  <c r="OJJ4" i="40"/>
  <c r="OJK4" i="40"/>
  <c r="OJL4" i="40"/>
  <c r="OJM4" i="40"/>
  <c r="OJN4" i="40"/>
  <c r="OJO4" i="40"/>
  <c r="OJP4" i="40"/>
  <c r="OJQ4" i="40"/>
  <c r="OJR4" i="40"/>
  <c r="OJS4" i="40"/>
  <c r="OJT4" i="40"/>
  <c r="OJU4" i="40"/>
  <c r="OJV4" i="40"/>
  <c r="OJW4" i="40"/>
  <c r="OJX4" i="40"/>
  <c r="OJY4" i="40"/>
  <c r="OJZ4" i="40"/>
  <c r="OKA4" i="40"/>
  <c r="OKB4" i="40"/>
  <c r="OKC4" i="40"/>
  <c r="OKD4" i="40"/>
  <c r="OKE4" i="40"/>
  <c r="OKF4" i="40"/>
  <c r="OKG4" i="40"/>
  <c r="OKH4" i="40"/>
  <c r="OKI4" i="40"/>
  <c r="OKJ4" i="40"/>
  <c r="OKK4" i="40"/>
  <c r="OKL4" i="40"/>
  <c r="OKM4" i="40"/>
  <c r="OKN4" i="40"/>
  <c r="OKO4" i="40"/>
  <c r="OKP4" i="40"/>
  <c r="OKQ4" i="40"/>
  <c r="OKR4" i="40"/>
  <c r="OKS4" i="40"/>
  <c r="OKT4" i="40"/>
  <c r="OKU4" i="40"/>
  <c r="OKV4" i="40"/>
  <c r="OKW4" i="40"/>
  <c r="OKX4" i="40"/>
  <c r="OKY4" i="40"/>
  <c r="OKZ4" i="40"/>
  <c r="OLA4" i="40"/>
  <c r="OLB4" i="40"/>
  <c r="OLC4" i="40"/>
  <c r="OLD4" i="40"/>
  <c r="OLE4" i="40"/>
  <c r="OLF4" i="40"/>
  <c r="OLG4" i="40"/>
  <c r="OLH4" i="40"/>
  <c r="OLI4" i="40"/>
  <c r="OLJ4" i="40"/>
  <c r="OLK4" i="40"/>
  <c r="OLL4" i="40"/>
  <c r="OLM4" i="40"/>
  <c r="OLN4" i="40"/>
  <c r="OLO4" i="40"/>
  <c r="OLP4" i="40"/>
  <c r="OLQ4" i="40"/>
  <c r="OLR4" i="40"/>
  <c r="OLS4" i="40"/>
  <c r="OLT4" i="40"/>
  <c r="OLU4" i="40"/>
  <c r="OLV4" i="40"/>
  <c r="OLW4" i="40"/>
  <c r="OLX4" i="40"/>
  <c r="OLY4" i="40"/>
  <c r="OLZ4" i="40"/>
  <c r="OMA4" i="40"/>
  <c r="OMB4" i="40"/>
  <c r="OMC4" i="40"/>
  <c r="OMD4" i="40"/>
  <c r="OME4" i="40"/>
  <c r="OMF4" i="40"/>
  <c r="OMG4" i="40"/>
  <c r="OMH4" i="40"/>
  <c r="OMI4" i="40"/>
  <c r="OMJ4" i="40"/>
  <c r="OMK4" i="40"/>
  <c r="OML4" i="40"/>
  <c r="OMM4" i="40"/>
  <c r="OMN4" i="40"/>
  <c r="OMO4" i="40"/>
  <c r="OMP4" i="40"/>
  <c r="OMQ4" i="40"/>
  <c r="OMR4" i="40"/>
  <c r="OMS4" i="40"/>
  <c r="OMT4" i="40"/>
  <c r="OMU4" i="40"/>
  <c r="OMV4" i="40"/>
  <c r="OMW4" i="40"/>
  <c r="OMX4" i="40"/>
  <c r="OMY4" i="40"/>
  <c r="OMZ4" i="40"/>
  <c r="ONA4" i="40"/>
  <c r="ONB4" i="40"/>
  <c r="ONC4" i="40"/>
  <c r="OND4" i="40"/>
  <c r="ONE4" i="40"/>
  <c r="ONF4" i="40"/>
  <c r="ONG4" i="40"/>
  <c r="ONH4" i="40"/>
  <c r="ONI4" i="40"/>
  <c r="ONJ4" i="40"/>
  <c r="ONK4" i="40"/>
  <c r="ONL4" i="40"/>
  <c r="ONM4" i="40"/>
  <c r="ONN4" i="40"/>
  <c r="ONO4" i="40"/>
  <c r="ONP4" i="40"/>
  <c r="ONQ4" i="40"/>
  <c r="ONR4" i="40"/>
  <c r="ONS4" i="40"/>
  <c r="ONT4" i="40"/>
  <c r="ONU4" i="40"/>
  <c r="ONV4" i="40"/>
  <c r="ONW4" i="40"/>
  <c r="ONX4" i="40"/>
  <c r="ONY4" i="40"/>
  <c r="ONZ4" i="40"/>
  <c r="OOA4" i="40"/>
  <c r="OOB4" i="40"/>
  <c r="OOC4" i="40"/>
  <c r="OOD4" i="40"/>
  <c r="OOE4" i="40"/>
  <c r="OOF4" i="40"/>
  <c r="OOG4" i="40"/>
  <c r="OOH4" i="40"/>
  <c r="OOI4" i="40"/>
  <c r="OOJ4" i="40"/>
  <c r="OOK4" i="40"/>
  <c r="OOL4" i="40"/>
  <c r="OOM4" i="40"/>
  <c r="OON4" i="40"/>
  <c r="OOO4" i="40"/>
  <c r="OOP4" i="40"/>
  <c r="OOQ4" i="40"/>
  <c r="OOR4" i="40"/>
  <c r="OOS4" i="40"/>
  <c r="OOT4" i="40"/>
  <c r="OOU4" i="40"/>
  <c r="OOV4" i="40"/>
  <c r="OOW4" i="40"/>
  <c r="OOX4" i="40"/>
  <c r="OOY4" i="40"/>
  <c r="OOZ4" i="40"/>
  <c r="OPA4" i="40"/>
  <c r="OPB4" i="40"/>
  <c r="OPC4" i="40"/>
  <c r="OPD4" i="40"/>
  <c r="OPE4" i="40"/>
  <c r="OPF4" i="40"/>
  <c r="OPG4" i="40"/>
  <c r="OPH4" i="40"/>
  <c r="OPI4" i="40"/>
  <c r="OPJ4" i="40"/>
  <c r="OPK4" i="40"/>
  <c r="OPL4" i="40"/>
  <c r="OPM4" i="40"/>
  <c r="OPN4" i="40"/>
  <c r="OPO4" i="40"/>
  <c r="OPP4" i="40"/>
  <c r="OPQ4" i="40"/>
  <c r="OPR4" i="40"/>
  <c r="OPS4" i="40"/>
  <c r="OPT4" i="40"/>
  <c r="OPU4" i="40"/>
  <c r="OPV4" i="40"/>
  <c r="OPW4" i="40"/>
  <c r="OPX4" i="40"/>
  <c r="OPY4" i="40"/>
  <c r="OPZ4" i="40"/>
  <c r="OQA4" i="40"/>
  <c r="OQB4" i="40"/>
  <c r="OQC4" i="40"/>
  <c r="OQD4" i="40"/>
  <c r="OQE4" i="40"/>
  <c r="OQF4" i="40"/>
  <c r="OQG4" i="40"/>
  <c r="OQH4" i="40"/>
  <c r="OQI4" i="40"/>
  <c r="OQJ4" i="40"/>
  <c r="OQK4" i="40"/>
  <c r="OQL4" i="40"/>
  <c r="OQM4" i="40"/>
  <c r="OQN4" i="40"/>
  <c r="OQO4" i="40"/>
  <c r="OQP4" i="40"/>
  <c r="OQQ4" i="40"/>
  <c r="OQR4" i="40"/>
  <c r="OQS4" i="40"/>
  <c r="OQT4" i="40"/>
  <c r="OQU4" i="40"/>
  <c r="OQV4" i="40"/>
  <c r="OQW4" i="40"/>
  <c r="OQX4" i="40"/>
  <c r="OQY4" i="40"/>
  <c r="OQZ4" i="40"/>
  <c r="ORA4" i="40"/>
  <c r="ORB4" i="40"/>
  <c r="ORC4" i="40"/>
  <c r="ORD4" i="40"/>
  <c r="ORE4" i="40"/>
  <c r="ORF4" i="40"/>
  <c r="ORG4" i="40"/>
  <c r="ORH4" i="40"/>
  <c r="ORI4" i="40"/>
  <c r="ORJ4" i="40"/>
  <c r="ORK4" i="40"/>
  <c r="ORL4" i="40"/>
  <c r="ORM4" i="40"/>
  <c r="ORN4" i="40"/>
  <c r="ORO4" i="40"/>
  <c r="ORP4" i="40"/>
  <c r="ORQ4" i="40"/>
  <c r="ORR4" i="40"/>
  <c r="ORS4" i="40"/>
  <c r="ORT4" i="40"/>
  <c r="ORU4" i="40"/>
  <c r="ORV4" i="40"/>
  <c r="ORW4" i="40"/>
  <c r="ORX4" i="40"/>
  <c r="ORY4" i="40"/>
  <c r="ORZ4" i="40"/>
  <c r="OSA4" i="40"/>
  <c r="OSB4" i="40"/>
  <c r="OSC4" i="40"/>
  <c r="OSD4" i="40"/>
  <c r="OSE4" i="40"/>
  <c r="OSF4" i="40"/>
  <c r="OSG4" i="40"/>
  <c r="OSH4" i="40"/>
  <c r="OSI4" i="40"/>
  <c r="OSJ4" i="40"/>
  <c r="OSK4" i="40"/>
  <c r="OSL4" i="40"/>
  <c r="OSM4" i="40"/>
  <c r="OSN4" i="40"/>
  <c r="OSO4" i="40"/>
  <c r="OSP4" i="40"/>
  <c r="OSQ4" i="40"/>
  <c r="OSR4" i="40"/>
  <c r="OSS4" i="40"/>
  <c r="OST4" i="40"/>
  <c r="OSU4" i="40"/>
  <c r="OSV4" i="40"/>
  <c r="OSW4" i="40"/>
  <c r="OSX4" i="40"/>
  <c r="OSY4" i="40"/>
  <c r="OSZ4" i="40"/>
  <c r="OTA4" i="40"/>
  <c r="OTB4" i="40"/>
  <c r="OTC4" i="40"/>
  <c r="OTD4" i="40"/>
  <c r="OTE4" i="40"/>
  <c r="OTF4" i="40"/>
  <c r="OTG4" i="40"/>
  <c r="OTH4" i="40"/>
  <c r="OTI4" i="40"/>
  <c r="OTJ4" i="40"/>
  <c r="OTK4" i="40"/>
  <c r="OTL4" i="40"/>
  <c r="OTM4" i="40"/>
  <c r="OTN4" i="40"/>
  <c r="OTO4" i="40"/>
  <c r="OTP4" i="40"/>
  <c r="OTQ4" i="40"/>
  <c r="OTR4" i="40"/>
  <c r="OTS4" i="40"/>
  <c r="OTT4" i="40"/>
  <c r="OTU4" i="40"/>
  <c r="OTV4" i="40"/>
  <c r="OTW4" i="40"/>
  <c r="OTX4" i="40"/>
  <c r="OTY4" i="40"/>
  <c r="OTZ4" i="40"/>
  <c r="OUA4" i="40"/>
  <c r="OUB4" i="40"/>
  <c r="OUC4" i="40"/>
  <c r="OUD4" i="40"/>
  <c r="OUE4" i="40"/>
  <c r="OUF4" i="40"/>
  <c r="OUG4" i="40"/>
  <c r="OUH4" i="40"/>
  <c r="OUI4" i="40"/>
  <c r="OUJ4" i="40"/>
  <c r="OUK4" i="40"/>
  <c r="OUL4" i="40"/>
  <c r="OUM4" i="40"/>
  <c r="OUN4" i="40"/>
  <c r="OUO4" i="40"/>
  <c r="OUP4" i="40"/>
  <c r="OUQ4" i="40"/>
  <c r="OUR4" i="40"/>
  <c r="OUS4" i="40"/>
  <c r="OUT4" i="40"/>
  <c r="OUU4" i="40"/>
  <c r="OUV4" i="40"/>
  <c r="OUW4" i="40"/>
  <c r="OUX4" i="40"/>
  <c r="OUY4" i="40"/>
  <c r="OUZ4" i="40"/>
  <c r="OVA4" i="40"/>
  <c r="OVB4" i="40"/>
  <c r="OVC4" i="40"/>
  <c r="OVD4" i="40"/>
  <c r="OVE4" i="40"/>
  <c r="OVF4" i="40"/>
  <c r="OVG4" i="40"/>
  <c r="OVH4" i="40"/>
  <c r="OVI4" i="40"/>
  <c r="OVJ4" i="40"/>
  <c r="OVK4" i="40"/>
  <c r="OVL4" i="40"/>
  <c r="OVM4" i="40"/>
  <c r="OVN4" i="40"/>
  <c r="OVO4" i="40"/>
  <c r="OVP4" i="40"/>
  <c r="OVQ4" i="40"/>
  <c r="OVR4" i="40"/>
  <c r="OVS4" i="40"/>
  <c r="OVT4" i="40"/>
  <c r="OVU4" i="40"/>
  <c r="OVV4" i="40"/>
  <c r="OVW4" i="40"/>
  <c r="OVX4" i="40"/>
  <c r="OVY4" i="40"/>
  <c r="OVZ4" i="40"/>
  <c r="OWA4" i="40"/>
  <c r="OWB4" i="40"/>
  <c r="OWC4" i="40"/>
  <c r="OWD4" i="40"/>
  <c r="OWE4" i="40"/>
  <c r="OWF4" i="40"/>
  <c r="OWG4" i="40"/>
  <c r="OWH4" i="40"/>
  <c r="OWI4" i="40"/>
  <c r="OWJ4" i="40"/>
  <c r="OWK4" i="40"/>
  <c r="OWL4" i="40"/>
  <c r="OWM4" i="40"/>
  <c r="OWN4" i="40"/>
  <c r="OWO4" i="40"/>
  <c r="OWP4" i="40"/>
  <c r="OWQ4" i="40"/>
  <c r="OWR4" i="40"/>
  <c r="OWS4" i="40"/>
  <c r="OWT4" i="40"/>
  <c r="OWU4" i="40"/>
  <c r="OWV4" i="40"/>
  <c r="OWW4" i="40"/>
  <c r="OWX4" i="40"/>
  <c r="OWY4" i="40"/>
  <c r="OWZ4" i="40"/>
  <c r="OXA4" i="40"/>
  <c r="OXB4" i="40"/>
  <c r="OXC4" i="40"/>
  <c r="OXD4" i="40"/>
  <c r="OXE4" i="40"/>
  <c r="OXF4" i="40"/>
  <c r="OXG4" i="40"/>
  <c r="OXH4" i="40"/>
  <c r="OXI4" i="40"/>
  <c r="OXJ4" i="40"/>
  <c r="OXK4" i="40"/>
  <c r="OXL4" i="40"/>
  <c r="OXM4" i="40"/>
  <c r="OXN4" i="40"/>
  <c r="OXO4" i="40"/>
  <c r="OXP4" i="40"/>
  <c r="OXQ4" i="40"/>
  <c r="OXR4" i="40"/>
  <c r="OXS4" i="40"/>
  <c r="OXT4" i="40"/>
  <c r="OXU4" i="40"/>
  <c r="OXV4" i="40"/>
  <c r="OXW4" i="40"/>
  <c r="OXX4" i="40"/>
  <c r="OXY4" i="40"/>
  <c r="OXZ4" i="40"/>
  <c r="OYA4" i="40"/>
  <c r="OYB4" i="40"/>
  <c r="OYC4" i="40"/>
  <c r="OYD4" i="40"/>
  <c r="OYE4" i="40"/>
  <c r="OYF4" i="40"/>
  <c r="OYG4" i="40"/>
  <c r="OYH4" i="40"/>
  <c r="OYI4" i="40"/>
  <c r="OYJ4" i="40"/>
  <c r="OYK4" i="40"/>
  <c r="OYL4" i="40"/>
  <c r="OYM4" i="40"/>
  <c r="OYN4" i="40"/>
  <c r="OYO4" i="40"/>
  <c r="OYP4" i="40"/>
  <c r="OYQ4" i="40"/>
  <c r="OYR4" i="40"/>
  <c r="OYS4" i="40"/>
  <c r="OYT4" i="40"/>
  <c r="OYU4" i="40"/>
  <c r="OYV4" i="40"/>
  <c r="OYW4" i="40"/>
  <c r="OYX4" i="40"/>
  <c r="OYY4" i="40"/>
  <c r="OYZ4" i="40"/>
  <c r="OZA4" i="40"/>
  <c r="OZB4" i="40"/>
  <c r="OZC4" i="40"/>
  <c r="OZD4" i="40"/>
  <c r="OZE4" i="40"/>
  <c r="OZF4" i="40"/>
  <c r="OZG4" i="40"/>
  <c r="OZH4" i="40"/>
  <c r="OZI4" i="40"/>
  <c r="OZJ4" i="40"/>
  <c r="OZK4" i="40"/>
  <c r="OZL4" i="40"/>
  <c r="OZM4" i="40"/>
  <c r="OZN4" i="40"/>
  <c r="OZO4" i="40"/>
  <c r="OZP4" i="40"/>
  <c r="OZQ4" i="40"/>
  <c r="OZR4" i="40"/>
  <c r="OZS4" i="40"/>
  <c r="OZT4" i="40"/>
  <c r="OZU4" i="40"/>
  <c r="OZV4" i="40"/>
  <c r="OZW4" i="40"/>
  <c r="OZX4" i="40"/>
  <c r="OZY4" i="40"/>
  <c r="OZZ4" i="40"/>
  <c r="PAA4" i="40"/>
  <c r="PAB4" i="40"/>
  <c r="PAC4" i="40"/>
  <c r="PAD4" i="40"/>
  <c r="PAE4" i="40"/>
  <c r="PAF4" i="40"/>
  <c r="PAG4" i="40"/>
  <c r="PAH4" i="40"/>
  <c r="PAI4" i="40"/>
  <c r="PAJ4" i="40"/>
  <c r="PAK4" i="40"/>
  <c r="PAL4" i="40"/>
  <c r="PAM4" i="40"/>
  <c r="PAN4" i="40"/>
  <c r="PAO4" i="40"/>
  <c r="PAP4" i="40"/>
  <c r="PAQ4" i="40"/>
  <c r="PAR4" i="40"/>
  <c r="PAS4" i="40"/>
  <c r="PAT4" i="40"/>
  <c r="PAU4" i="40"/>
  <c r="PAV4" i="40"/>
  <c r="PAW4" i="40"/>
  <c r="PAX4" i="40"/>
  <c r="PAY4" i="40"/>
  <c r="PAZ4" i="40"/>
  <c r="PBA4" i="40"/>
  <c r="PBB4" i="40"/>
  <c r="PBC4" i="40"/>
  <c r="PBD4" i="40"/>
  <c r="PBE4" i="40"/>
  <c r="PBF4" i="40"/>
  <c r="PBG4" i="40"/>
  <c r="PBH4" i="40"/>
  <c r="PBI4" i="40"/>
  <c r="PBJ4" i="40"/>
  <c r="PBK4" i="40"/>
  <c r="PBL4" i="40"/>
  <c r="PBM4" i="40"/>
  <c r="PBN4" i="40"/>
  <c r="PBO4" i="40"/>
  <c r="PBP4" i="40"/>
  <c r="PBQ4" i="40"/>
  <c r="PBR4" i="40"/>
  <c r="PBS4" i="40"/>
  <c r="PBT4" i="40"/>
  <c r="PBU4" i="40"/>
  <c r="PBV4" i="40"/>
  <c r="PBW4" i="40"/>
  <c r="PBX4" i="40"/>
  <c r="PBY4" i="40"/>
  <c r="PBZ4" i="40"/>
  <c r="PCA4" i="40"/>
  <c r="PCB4" i="40"/>
  <c r="PCC4" i="40"/>
  <c r="PCD4" i="40"/>
  <c r="PCE4" i="40"/>
  <c r="PCF4" i="40"/>
  <c r="PCG4" i="40"/>
  <c r="PCH4" i="40"/>
  <c r="PCI4" i="40"/>
  <c r="PCJ4" i="40"/>
  <c r="PCK4" i="40"/>
  <c r="PCL4" i="40"/>
  <c r="PCM4" i="40"/>
  <c r="PCN4" i="40"/>
  <c r="PCO4" i="40"/>
  <c r="PCP4" i="40"/>
  <c r="PCQ4" i="40"/>
  <c r="PCR4" i="40"/>
  <c r="PCS4" i="40"/>
  <c r="PCT4" i="40"/>
  <c r="PCU4" i="40"/>
  <c r="PCV4" i="40"/>
  <c r="PCW4" i="40"/>
  <c r="PCX4" i="40"/>
  <c r="PCY4" i="40"/>
  <c r="PCZ4" i="40"/>
  <c r="PDA4" i="40"/>
  <c r="PDB4" i="40"/>
  <c r="PDC4" i="40"/>
  <c r="PDD4" i="40"/>
  <c r="PDE4" i="40"/>
  <c r="PDF4" i="40"/>
  <c r="PDG4" i="40"/>
  <c r="PDH4" i="40"/>
  <c r="PDI4" i="40"/>
  <c r="PDJ4" i="40"/>
  <c r="PDK4" i="40"/>
  <c r="PDL4" i="40"/>
  <c r="PDM4" i="40"/>
  <c r="PDN4" i="40"/>
  <c r="PDO4" i="40"/>
  <c r="PDP4" i="40"/>
  <c r="PDQ4" i="40"/>
  <c r="PDR4" i="40"/>
  <c r="PDS4" i="40"/>
  <c r="PDT4" i="40"/>
  <c r="PDU4" i="40"/>
  <c r="PDV4" i="40"/>
  <c r="PDW4" i="40"/>
  <c r="PDX4" i="40"/>
  <c r="PDY4" i="40"/>
  <c r="PDZ4" i="40"/>
  <c r="PEA4" i="40"/>
  <c r="PEB4" i="40"/>
  <c r="PEC4" i="40"/>
  <c r="PED4" i="40"/>
  <c r="PEE4" i="40"/>
  <c r="PEF4" i="40"/>
  <c r="PEG4" i="40"/>
  <c r="PEH4" i="40"/>
  <c r="PEI4" i="40"/>
  <c r="PEJ4" i="40"/>
  <c r="PEK4" i="40"/>
  <c r="PEL4" i="40"/>
  <c r="PEM4" i="40"/>
  <c r="PEN4" i="40"/>
  <c r="PEO4" i="40"/>
  <c r="PEP4" i="40"/>
  <c r="PEQ4" i="40"/>
  <c r="PER4" i="40"/>
  <c r="PES4" i="40"/>
  <c r="PET4" i="40"/>
  <c r="PEU4" i="40"/>
  <c r="PEV4" i="40"/>
  <c r="PEW4" i="40"/>
  <c r="PEX4" i="40"/>
  <c r="PEY4" i="40"/>
  <c r="PEZ4" i="40"/>
  <c r="PFA4" i="40"/>
  <c r="PFB4" i="40"/>
  <c r="PFC4" i="40"/>
  <c r="PFD4" i="40"/>
  <c r="PFE4" i="40"/>
  <c r="PFF4" i="40"/>
  <c r="PFG4" i="40"/>
  <c r="PFH4" i="40"/>
  <c r="PFI4" i="40"/>
  <c r="PFJ4" i="40"/>
  <c r="PFK4" i="40"/>
  <c r="PFL4" i="40"/>
  <c r="PFM4" i="40"/>
  <c r="PFN4" i="40"/>
  <c r="PFO4" i="40"/>
  <c r="PFP4" i="40"/>
  <c r="PFQ4" i="40"/>
  <c r="PFR4" i="40"/>
  <c r="PFS4" i="40"/>
  <c r="PFT4" i="40"/>
  <c r="PFU4" i="40"/>
  <c r="PFV4" i="40"/>
  <c r="PFW4" i="40"/>
  <c r="PFX4" i="40"/>
  <c r="PFY4" i="40"/>
  <c r="PFZ4" i="40"/>
  <c r="PGA4" i="40"/>
  <c r="PGB4" i="40"/>
  <c r="PGC4" i="40"/>
  <c r="PGD4" i="40"/>
  <c r="PGE4" i="40"/>
  <c r="PGF4" i="40"/>
  <c r="PGG4" i="40"/>
  <c r="PGH4" i="40"/>
  <c r="PGI4" i="40"/>
  <c r="PGJ4" i="40"/>
  <c r="PGK4" i="40"/>
  <c r="PGL4" i="40"/>
  <c r="PGM4" i="40"/>
  <c r="PGN4" i="40"/>
  <c r="PGO4" i="40"/>
  <c r="PGP4" i="40"/>
  <c r="PGQ4" i="40"/>
  <c r="PGR4" i="40"/>
  <c r="PGS4" i="40"/>
  <c r="PGT4" i="40"/>
  <c r="PGU4" i="40"/>
  <c r="PGV4" i="40"/>
  <c r="PGW4" i="40"/>
  <c r="PGX4" i="40"/>
  <c r="PGY4" i="40"/>
  <c r="PGZ4" i="40"/>
  <c r="PHA4" i="40"/>
  <c r="PHB4" i="40"/>
  <c r="PHC4" i="40"/>
  <c r="PHD4" i="40"/>
  <c r="PHE4" i="40"/>
  <c r="PHF4" i="40"/>
  <c r="PHG4" i="40"/>
  <c r="PHH4" i="40"/>
  <c r="PHI4" i="40"/>
  <c r="PHJ4" i="40"/>
  <c r="PHK4" i="40"/>
  <c r="PHL4" i="40"/>
  <c r="PHM4" i="40"/>
  <c r="PHN4" i="40"/>
  <c r="PHO4" i="40"/>
  <c r="PHP4" i="40"/>
  <c r="PHQ4" i="40"/>
  <c r="PHR4" i="40"/>
  <c r="PHS4" i="40"/>
  <c r="PHT4" i="40"/>
  <c r="PHU4" i="40"/>
  <c r="PHV4" i="40"/>
  <c r="PHW4" i="40"/>
  <c r="PHX4" i="40"/>
  <c r="PHY4" i="40"/>
  <c r="PHZ4" i="40"/>
  <c r="PIA4" i="40"/>
  <c r="PIB4" i="40"/>
  <c r="PIC4" i="40"/>
  <c r="PID4" i="40"/>
  <c r="PIE4" i="40"/>
  <c r="PIF4" i="40"/>
  <c r="PIG4" i="40"/>
  <c r="PIH4" i="40"/>
  <c r="PII4" i="40"/>
  <c r="PIJ4" i="40"/>
  <c r="PIK4" i="40"/>
  <c r="PIL4" i="40"/>
  <c r="PIM4" i="40"/>
  <c r="PIN4" i="40"/>
  <c r="PIO4" i="40"/>
  <c r="PIP4" i="40"/>
  <c r="PIQ4" i="40"/>
  <c r="PIR4" i="40"/>
  <c r="PIS4" i="40"/>
  <c r="PIT4" i="40"/>
  <c r="PIU4" i="40"/>
  <c r="PIV4" i="40"/>
  <c r="PIW4" i="40"/>
  <c r="PIX4" i="40"/>
  <c r="PIY4" i="40"/>
  <c r="PIZ4" i="40"/>
  <c r="PJA4" i="40"/>
  <c r="PJB4" i="40"/>
  <c r="PJC4" i="40"/>
  <c r="PJD4" i="40"/>
  <c r="PJE4" i="40"/>
  <c r="PJF4" i="40"/>
  <c r="PJG4" i="40"/>
  <c r="PJH4" i="40"/>
  <c r="PJI4" i="40"/>
  <c r="PJJ4" i="40"/>
  <c r="PJK4" i="40"/>
  <c r="PJL4" i="40"/>
  <c r="PJM4" i="40"/>
  <c r="PJN4" i="40"/>
  <c r="PJO4" i="40"/>
  <c r="PJP4" i="40"/>
  <c r="PJQ4" i="40"/>
  <c r="PJR4" i="40"/>
  <c r="PJS4" i="40"/>
  <c r="PJT4" i="40"/>
  <c r="PJU4" i="40"/>
  <c r="PJV4" i="40"/>
  <c r="PJW4" i="40"/>
  <c r="PJX4" i="40"/>
  <c r="PJY4" i="40"/>
  <c r="PJZ4" i="40"/>
  <c r="PKA4" i="40"/>
  <c r="PKB4" i="40"/>
  <c r="PKC4" i="40"/>
  <c r="PKD4" i="40"/>
  <c r="PKE4" i="40"/>
  <c r="PKF4" i="40"/>
  <c r="PKG4" i="40"/>
  <c r="PKH4" i="40"/>
  <c r="PKI4" i="40"/>
  <c r="PKJ4" i="40"/>
  <c r="PKK4" i="40"/>
  <c r="PKL4" i="40"/>
  <c r="PKM4" i="40"/>
  <c r="PKN4" i="40"/>
  <c r="PKO4" i="40"/>
  <c r="PKP4" i="40"/>
  <c r="PKQ4" i="40"/>
  <c r="PKR4" i="40"/>
  <c r="PKS4" i="40"/>
  <c r="PKT4" i="40"/>
  <c r="PKU4" i="40"/>
  <c r="PKV4" i="40"/>
  <c r="PKW4" i="40"/>
  <c r="PKX4" i="40"/>
  <c r="PKY4" i="40"/>
  <c r="PKZ4" i="40"/>
  <c r="PLA4" i="40"/>
  <c r="PLB4" i="40"/>
  <c r="PLC4" i="40"/>
  <c r="PLD4" i="40"/>
  <c r="PLE4" i="40"/>
  <c r="PLF4" i="40"/>
  <c r="PLG4" i="40"/>
  <c r="PLH4" i="40"/>
  <c r="PLI4" i="40"/>
  <c r="PLJ4" i="40"/>
  <c r="PLK4" i="40"/>
  <c r="PLL4" i="40"/>
  <c r="PLM4" i="40"/>
  <c r="PLN4" i="40"/>
  <c r="PLO4" i="40"/>
  <c r="PLP4" i="40"/>
  <c r="PLQ4" i="40"/>
  <c r="PLR4" i="40"/>
  <c r="PLS4" i="40"/>
  <c r="PLT4" i="40"/>
  <c r="PLU4" i="40"/>
  <c r="PLV4" i="40"/>
  <c r="PLW4" i="40"/>
  <c r="PLX4" i="40"/>
  <c r="PLY4" i="40"/>
  <c r="PLZ4" i="40"/>
  <c r="PMA4" i="40"/>
  <c r="PMB4" i="40"/>
  <c r="PMC4" i="40"/>
  <c r="PMD4" i="40"/>
  <c r="PME4" i="40"/>
  <c r="PMF4" i="40"/>
  <c r="PMG4" i="40"/>
  <c r="PMH4" i="40"/>
  <c r="PMI4" i="40"/>
  <c r="PMJ4" i="40"/>
  <c r="PMK4" i="40"/>
  <c r="PML4" i="40"/>
  <c r="PMM4" i="40"/>
  <c r="PMN4" i="40"/>
  <c r="PMO4" i="40"/>
  <c r="PMP4" i="40"/>
  <c r="PMQ4" i="40"/>
  <c r="PMR4" i="40"/>
  <c r="PMS4" i="40"/>
  <c r="PMT4" i="40"/>
  <c r="PMU4" i="40"/>
  <c r="PMV4" i="40"/>
  <c r="PMW4" i="40"/>
  <c r="PMX4" i="40"/>
  <c r="PMY4" i="40"/>
  <c r="PMZ4" i="40"/>
  <c r="PNA4" i="40"/>
  <c r="PNB4" i="40"/>
  <c r="PNC4" i="40"/>
  <c r="PND4" i="40"/>
  <c r="PNE4" i="40"/>
  <c r="PNF4" i="40"/>
  <c r="PNG4" i="40"/>
  <c r="PNH4" i="40"/>
  <c r="PNI4" i="40"/>
  <c r="PNJ4" i="40"/>
  <c r="PNK4" i="40"/>
  <c r="PNL4" i="40"/>
  <c r="PNM4" i="40"/>
  <c r="PNN4" i="40"/>
  <c r="PNO4" i="40"/>
  <c r="PNP4" i="40"/>
  <c r="PNQ4" i="40"/>
  <c r="PNR4" i="40"/>
  <c r="PNS4" i="40"/>
  <c r="PNT4" i="40"/>
  <c r="PNU4" i="40"/>
  <c r="PNV4" i="40"/>
  <c r="PNW4" i="40"/>
  <c r="PNX4" i="40"/>
  <c r="PNY4" i="40"/>
  <c r="PNZ4" i="40"/>
  <c r="POA4" i="40"/>
  <c r="POB4" i="40"/>
  <c r="POC4" i="40"/>
  <c r="POD4" i="40"/>
  <c r="POE4" i="40"/>
  <c r="POF4" i="40"/>
  <c r="POG4" i="40"/>
  <c r="POH4" i="40"/>
  <c r="POI4" i="40"/>
  <c r="POJ4" i="40"/>
  <c r="POK4" i="40"/>
  <c r="POL4" i="40"/>
  <c r="POM4" i="40"/>
  <c r="PON4" i="40"/>
  <c r="POO4" i="40"/>
  <c r="POP4" i="40"/>
  <c r="POQ4" i="40"/>
  <c r="POR4" i="40"/>
  <c r="POS4" i="40"/>
  <c r="POT4" i="40"/>
  <c r="POU4" i="40"/>
  <c r="POV4" i="40"/>
  <c r="POW4" i="40"/>
  <c r="POX4" i="40"/>
  <c r="POY4" i="40"/>
  <c r="POZ4" i="40"/>
  <c r="PPA4" i="40"/>
  <c r="PPB4" i="40"/>
  <c r="PPC4" i="40"/>
  <c r="PPD4" i="40"/>
  <c r="PPE4" i="40"/>
  <c r="PPF4" i="40"/>
  <c r="PPG4" i="40"/>
  <c r="PPH4" i="40"/>
  <c r="PPI4" i="40"/>
  <c r="PPJ4" i="40"/>
  <c r="PPK4" i="40"/>
  <c r="PPL4" i="40"/>
  <c r="PPM4" i="40"/>
  <c r="PPN4" i="40"/>
  <c r="PPO4" i="40"/>
  <c r="PPP4" i="40"/>
  <c r="PPQ4" i="40"/>
  <c r="PPR4" i="40"/>
  <c r="PPS4" i="40"/>
  <c r="PPT4" i="40"/>
  <c r="PPU4" i="40"/>
  <c r="PPV4" i="40"/>
  <c r="PPW4" i="40"/>
  <c r="PPX4" i="40"/>
  <c r="PPY4" i="40"/>
  <c r="PPZ4" i="40"/>
  <c r="PQA4" i="40"/>
  <c r="PQB4" i="40"/>
  <c r="PQC4" i="40"/>
  <c r="PQD4" i="40"/>
  <c r="PQE4" i="40"/>
  <c r="PQF4" i="40"/>
  <c r="PQG4" i="40"/>
  <c r="PQH4" i="40"/>
  <c r="PQI4" i="40"/>
  <c r="PQJ4" i="40"/>
  <c r="PQK4" i="40"/>
  <c r="PQL4" i="40"/>
  <c r="PQM4" i="40"/>
  <c r="PQN4" i="40"/>
  <c r="PQO4" i="40"/>
  <c r="PQP4" i="40"/>
  <c r="PQQ4" i="40"/>
  <c r="PQR4" i="40"/>
  <c r="PQS4" i="40"/>
  <c r="PQT4" i="40"/>
  <c r="PQU4" i="40"/>
  <c r="PQV4" i="40"/>
  <c r="PQW4" i="40"/>
  <c r="PQX4" i="40"/>
  <c r="PQY4" i="40"/>
  <c r="PQZ4" i="40"/>
  <c r="PRA4" i="40"/>
  <c r="PRB4" i="40"/>
  <c r="PRC4" i="40"/>
  <c r="PRD4" i="40"/>
  <c r="PRE4" i="40"/>
  <c r="PRF4" i="40"/>
  <c r="PRG4" i="40"/>
  <c r="PRH4" i="40"/>
  <c r="PRI4" i="40"/>
  <c r="PRJ4" i="40"/>
  <c r="PRK4" i="40"/>
  <c r="PRL4" i="40"/>
  <c r="PRM4" i="40"/>
  <c r="PRN4" i="40"/>
  <c r="PRO4" i="40"/>
  <c r="PRP4" i="40"/>
  <c r="PRQ4" i="40"/>
  <c r="PRR4" i="40"/>
  <c r="PRS4" i="40"/>
  <c r="PRT4" i="40"/>
  <c r="PRU4" i="40"/>
  <c r="PRV4" i="40"/>
  <c r="PRW4" i="40"/>
  <c r="PRX4" i="40"/>
  <c r="PRY4" i="40"/>
  <c r="PRZ4" i="40"/>
  <c r="PSA4" i="40"/>
  <c r="PSB4" i="40"/>
  <c r="PSC4" i="40"/>
  <c r="PSD4" i="40"/>
  <c r="PSE4" i="40"/>
  <c r="PSF4" i="40"/>
  <c r="PSG4" i="40"/>
  <c r="PSH4" i="40"/>
  <c r="PSI4" i="40"/>
  <c r="PSJ4" i="40"/>
  <c r="PSK4" i="40"/>
  <c r="PSL4" i="40"/>
  <c r="PSM4" i="40"/>
  <c r="PSN4" i="40"/>
  <c r="PSO4" i="40"/>
  <c r="PSP4" i="40"/>
  <c r="PSQ4" i="40"/>
  <c r="PSR4" i="40"/>
  <c r="PSS4" i="40"/>
  <c r="PST4" i="40"/>
  <c r="PSU4" i="40"/>
  <c r="PSV4" i="40"/>
  <c r="PSW4" i="40"/>
  <c r="PSX4" i="40"/>
  <c r="PSY4" i="40"/>
  <c r="PSZ4" i="40"/>
  <c r="PTA4" i="40"/>
  <c r="PTB4" i="40"/>
  <c r="PTC4" i="40"/>
  <c r="PTD4" i="40"/>
  <c r="PTE4" i="40"/>
  <c r="PTF4" i="40"/>
  <c r="PTG4" i="40"/>
  <c r="PTH4" i="40"/>
  <c r="PTI4" i="40"/>
  <c r="PTJ4" i="40"/>
  <c r="PTK4" i="40"/>
  <c r="PTL4" i="40"/>
  <c r="PTM4" i="40"/>
  <c r="PTN4" i="40"/>
  <c r="PTO4" i="40"/>
  <c r="PTP4" i="40"/>
  <c r="PTQ4" i="40"/>
  <c r="PTR4" i="40"/>
  <c r="PTS4" i="40"/>
  <c r="PTT4" i="40"/>
  <c r="PTU4" i="40"/>
  <c r="PTV4" i="40"/>
  <c r="PTW4" i="40"/>
  <c r="PTX4" i="40"/>
  <c r="PTY4" i="40"/>
  <c r="PTZ4" i="40"/>
  <c r="PUA4" i="40"/>
  <c r="PUB4" i="40"/>
  <c r="PUC4" i="40"/>
  <c r="PUD4" i="40"/>
  <c r="PUE4" i="40"/>
  <c r="PUF4" i="40"/>
  <c r="PUG4" i="40"/>
  <c r="PUH4" i="40"/>
  <c r="PUI4" i="40"/>
  <c r="PUJ4" i="40"/>
  <c r="PUK4" i="40"/>
  <c r="PUL4" i="40"/>
  <c r="PUM4" i="40"/>
  <c r="PUN4" i="40"/>
  <c r="PUO4" i="40"/>
  <c r="PUP4" i="40"/>
  <c r="PUQ4" i="40"/>
  <c r="PUR4" i="40"/>
  <c r="PUS4" i="40"/>
  <c r="PUT4" i="40"/>
  <c r="PUU4" i="40"/>
  <c r="PUV4" i="40"/>
  <c r="PUW4" i="40"/>
  <c r="PUX4" i="40"/>
  <c r="PUY4" i="40"/>
  <c r="PUZ4" i="40"/>
  <c r="PVA4" i="40"/>
  <c r="PVB4" i="40"/>
  <c r="PVC4" i="40"/>
  <c r="PVD4" i="40"/>
  <c r="PVE4" i="40"/>
  <c r="PVF4" i="40"/>
  <c r="PVG4" i="40"/>
  <c r="PVH4" i="40"/>
  <c r="PVI4" i="40"/>
  <c r="PVJ4" i="40"/>
  <c r="PVK4" i="40"/>
  <c r="PVL4" i="40"/>
  <c r="PVM4" i="40"/>
  <c r="PVN4" i="40"/>
  <c r="PVO4" i="40"/>
  <c r="PVP4" i="40"/>
  <c r="PVQ4" i="40"/>
  <c r="PVR4" i="40"/>
  <c r="PVS4" i="40"/>
  <c r="PVT4" i="40"/>
  <c r="PVU4" i="40"/>
  <c r="PVV4" i="40"/>
  <c r="PVW4" i="40"/>
  <c r="PVX4" i="40"/>
  <c r="PVY4" i="40"/>
  <c r="PVZ4" i="40"/>
  <c r="PWA4" i="40"/>
  <c r="PWB4" i="40"/>
  <c r="PWC4" i="40"/>
  <c r="PWD4" i="40"/>
  <c r="PWE4" i="40"/>
  <c r="PWF4" i="40"/>
  <c r="PWG4" i="40"/>
  <c r="PWH4" i="40"/>
  <c r="PWI4" i="40"/>
  <c r="PWJ4" i="40"/>
  <c r="PWK4" i="40"/>
  <c r="PWL4" i="40"/>
  <c r="PWM4" i="40"/>
  <c r="PWN4" i="40"/>
  <c r="PWO4" i="40"/>
  <c r="PWP4" i="40"/>
  <c r="PWQ4" i="40"/>
  <c r="PWR4" i="40"/>
  <c r="PWS4" i="40"/>
  <c r="PWT4" i="40"/>
  <c r="PWU4" i="40"/>
  <c r="PWV4" i="40"/>
  <c r="PWW4" i="40"/>
  <c r="PWX4" i="40"/>
  <c r="PWY4" i="40"/>
  <c r="PWZ4" i="40"/>
  <c r="PXA4" i="40"/>
  <c r="PXB4" i="40"/>
  <c r="PXC4" i="40"/>
  <c r="PXD4" i="40"/>
  <c r="PXE4" i="40"/>
  <c r="PXF4" i="40"/>
  <c r="PXG4" i="40"/>
  <c r="PXH4" i="40"/>
  <c r="PXI4" i="40"/>
  <c r="PXJ4" i="40"/>
  <c r="PXK4" i="40"/>
  <c r="PXL4" i="40"/>
  <c r="PXM4" i="40"/>
  <c r="PXN4" i="40"/>
  <c r="PXO4" i="40"/>
  <c r="PXP4" i="40"/>
  <c r="PXQ4" i="40"/>
  <c r="PXR4" i="40"/>
  <c r="PXS4" i="40"/>
  <c r="PXT4" i="40"/>
  <c r="PXU4" i="40"/>
  <c r="PXV4" i="40"/>
  <c r="PXW4" i="40"/>
  <c r="PXX4" i="40"/>
  <c r="PXY4" i="40"/>
  <c r="PXZ4" i="40"/>
  <c r="PYA4" i="40"/>
  <c r="PYB4" i="40"/>
  <c r="PYC4" i="40"/>
  <c r="PYD4" i="40"/>
  <c r="PYE4" i="40"/>
  <c r="PYF4" i="40"/>
  <c r="PYG4" i="40"/>
  <c r="PYH4" i="40"/>
  <c r="PYI4" i="40"/>
  <c r="PYJ4" i="40"/>
  <c r="PYK4" i="40"/>
  <c r="PYL4" i="40"/>
  <c r="PYM4" i="40"/>
  <c r="PYN4" i="40"/>
  <c r="PYO4" i="40"/>
  <c r="PYP4" i="40"/>
  <c r="PYQ4" i="40"/>
  <c r="PYR4" i="40"/>
  <c r="PYS4" i="40"/>
  <c r="PYT4" i="40"/>
  <c r="PYU4" i="40"/>
  <c r="PYV4" i="40"/>
  <c r="PYW4" i="40"/>
  <c r="PYX4" i="40"/>
  <c r="PYY4" i="40"/>
  <c r="PYZ4" i="40"/>
  <c r="PZA4" i="40"/>
  <c r="PZB4" i="40"/>
  <c r="PZC4" i="40"/>
  <c r="PZD4" i="40"/>
  <c r="PZE4" i="40"/>
  <c r="PZF4" i="40"/>
  <c r="PZG4" i="40"/>
  <c r="PZH4" i="40"/>
  <c r="PZI4" i="40"/>
  <c r="PZJ4" i="40"/>
  <c r="PZK4" i="40"/>
  <c r="PZL4" i="40"/>
  <c r="PZM4" i="40"/>
  <c r="PZN4" i="40"/>
  <c r="PZO4" i="40"/>
  <c r="PZP4" i="40"/>
  <c r="PZQ4" i="40"/>
  <c r="PZR4" i="40"/>
  <c r="PZS4" i="40"/>
  <c r="PZT4" i="40"/>
  <c r="PZU4" i="40"/>
  <c r="PZV4" i="40"/>
  <c r="PZW4" i="40"/>
  <c r="PZX4" i="40"/>
  <c r="PZY4" i="40"/>
  <c r="PZZ4" i="40"/>
  <c r="QAA4" i="40"/>
  <c r="QAB4" i="40"/>
  <c r="QAC4" i="40"/>
  <c r="QAD4" i="40"/>
  <c r="QAE4" i="40"/>
  <c r="QAF4" i="40"/>
  <c r="QAG4" i="40"/>
  <c r="QAH4" i="40"/>
  <c r="QAI4" i="40"/>
  <c r="QAJ4" i="40"/>
  <c r="QAK4" i="40"/>
  <c r="QAL4" i="40"/>
  <c r="QAM4" i="40"/>
  <c r="QAN4" i="40"/>
  <c r="QAO4" i="40"/>
  <c r="QAP4" i="40"/>
  <c r="QAQ4" i="40"/>
  <c r="QAR4" i="40"/>
  <c r="QAS4" i="40"/>
  <c r="QAT4" i="40"/>
  <c r="QAU4" i="40"/>
  <c r="QAV4" i="40"/>
  <c r="QAW4" i="40"/>
  <c r="QAX4" i="40"/>
  <c r="QAY4" i="40"/>
  <c r="QAZ4" i="40"/>
  <c r="QBA4" i="40"/>
  <c r="QBB4" i="40"/>
  <c r="QBC4" i="40"/>
  <c r="QBD4" i="40"/>
  <c r="QBE4" i="40"/>
  <c r="QBF4" i="40"/>
  <c r="QBG4" i="40"/>
  <c r="QBH4" i="40"/>
  <c r="QBI4" i="40"/>
  <c r="QBJ4" i="40"/>
  <c r="QBK4" i="40"/>
  <c r="QBL4" i="40"/>
  <c r="QBM4" i="40"/>
  <c r="QBN4" i="40"/>
  <c r="QBO4" i="40"/>
  <c r="QBP4" i="40"/>
  <c r="QBQ4" i="40"/>
  <c r="QBR4" i="40"/>
  <c r="QBS4" i="40"/>
  <c r="QBT4" i="40"/>
  <c r="QBU4" i="40"/>
  <c r="QBV4" i="40"/>
  <c r="QBW4" i="40"/>
  <c r="QBX4" i="40"/>
  <c r="QBY4" i="40"/>
  <c r="QBZ4" i="40"/>
  <c r="QCA4" i="40"/>
  <c r="QCB4" i="40"/>
  <c r="QCC4" i="40"/>
  <c r="QCD4" i="40"/>
  <c r="QCE4" i="40"/>
  <c r="QCF4" i="40"/>
  <c r="QCG4" i="40"/>
  <c r="QCH4" i="40"/>
  <c r="QCI4" i="40"/>
  <c r="QCJ4" i="40"/>
  <c r="QCK4" i="40"/>
  <c r="QCL4" i="40"/>
  <c r="QCM4" i="40"/>
  <c r="QCN4" i="40"/>
  <c r="QCO4" i="40"/>
  <c r="QCP4" i="40"/>
  <c r="QCQ4" i="40"/>
  <c r="QCR4" i="40"/>
  <c r="QCS4" i="40"/>
  <c r="QCT4" i="40"/>
  <c r="QCU4" i="40"/>
  <c r="QCV4" i="40"/>
  <c r="QCW4" i="40"/>
  <c r="QCX4" i="40"/>
  <c r="QCY4" i="40"/>
  <c r="QCZ4" i="40"/>
  <c r="QDA4" i="40"/>
  <c r="QDB4" i="40"/>
  <c r="QDC4" i="40"/>
  <c r="QDD4" i="40"/>
  <c r="QDE4" i="40"/>
  <c r="QDF4" i="40"/>
  <c r="QDG4" i="40"/>
  <c r="QDH4" i="40"/>
  <c r="QDI4" i="40"/>
  <c r="QDJ4" i="40"/>
  <c r="QDK4" i="40"/>
  <c r="QDL4" i="40"/>
  <c r="QDM4" i="40"/>
  <c r="QDN4" i="40"/>
  <c r="QDO4" i="40"/>
  <c r="QDP4" i="40"/>
  <c r="QDQ4" i="40"/>
  <c r="QDR4" i="40"/>
  <c r="QDS4" i="40"/>
  <c r="QDT4" i="40"/>
  <c r="QDU4" i="40"/>
  <c r="QDV4" i="40"/>
  <c r="QDW4" i="40"/>
  <c r="QDX4" i="40"/>
  <c r="QDY4" i="40"/>
  <c r="QDZ4" i="40"/>
  <c r="QEA4" i="40"/>
  <c r="QEB4" i="40"/>
  <c r="QEC4" i="40"/>
  <c r="QED4" i="40"/>
  <c r="QEE4" i="40"/>
  <c r="QEF4" i="40"/>
  <c r="QEG4" i="40"/>
  <c r="QEH4" i="40"/>
  <c r="QEI4" i="40"/>
  <c r="QEJ4" i="40"/>
  <c r="QEK4" i="40"/>
  <c r="QEL4" i="40"/>
  <c r="QEM4" i="40"/>
  <c r="QEN4" i="40"/>
  <c r="QEO4" i="40"/>
  <c r="QEP4" i="40"/>
  <c r="QEQ4" i="40"/>
  <c r="QER4" i="40"/>
  <c r="QES4" i="40"/>
  <c r="QET4" i="40"/>
  <c r="QEU4" i="40"/>
  <c r="QEV4" i="40"/>
  <c r="QEW4" i="40"/>
  <c r="QEX4" i="40"/>
  <c r="QEY4" i="40"/>
  <c r="QEZ4" i="40"/>
  <c r="QFA4" i="40"/>
  <c r="QFB4" i="40"/>
  <c r="QFC4" i="40"/>
  <c r="QFD4" i="40"/>
  <c r="QFE4" i="40"/>
  <c r="QFF4" i="40"/>
  <c r="QFG4" i="40"/>
  <c r="QFH4" i="40"/>
  <c r="QFI4" i="40"/>
  <c r="QFJ4" i="40"/>
  <c r="QFK4" i="40"/>
  <c r="QFL4" i="40"/>
  <c r="QFM4" i="40"/>
  <c r="QFN4" i="40"/>
  <c r="QFO4" i="40"/>
  <c r="QFP4" i="40"/>
  <c r="QFQ4" i="40"/>
  <c r="QFR4" i="40"/>
  <c r="QFS4" i="40"/>
  <c r="QFT4" i="40"/>
  <c r="QFU4" i="40"/>
  <c r="QFV4" i="40"/>
  <c r="QFW4" i="40"/>
  <c r="QFX4" i="40"/>
  <c r="QFY4" i="40"/>
  <c r="QFZ4" i="40"/>
  <c r="QGA4" i="40"/>
  <c r="QGB4" i="40"/>
  <c r="QGC4" i="40"/>
  <c r="QGD4" i="40"/>
  <c r="QGE4" i="40"/>
  <c r="QGF4" i="40"/>
  <c r="QGG4" i="40"/>
  <c r="QGH4" i="40"/>
  <c r="QGI4" i="40"/>
  <c r="QGJ4" i="40"/>
  <c r="QGK4" i="40"/>
  <c r="QGL4" i="40"/>
  <c r="QGM4" i="40"/>
  <c r="QGN4" i="40"/>
  <c r="QGO4" i="40"/>
  <c r="QGP4" i="40"/>
  <c r="QGQ4" i="40"/>
  <c r="QGR4" i="40"/>
  <c r="QGS4" i="40"/>
  <c r="QGT4" i="40"/>
  <c r="QGU4" i="40"/>
  <c r="QGV4" i="40"/>
  <c r="QGW4" i="40"/>
  <c r="QGX4" i="40"/>
  <c r="QGY4" i="40"/>
  <c r="QGZ4" i="40"/>
  <c r="QHA4" i="40"/>
  <c r="QHB4" i="40"/>
  <c r="QHC4" i="40"/>
  <c r="QHD4" i="40"/>
  <c r="QHE4" i="40"/>
  <c r="QHF4" i="40"/>
  <c r="QHG4" i="40"/>
  <c r="QHH4" i="40"/>
  <c r="QHI4" i="40"/>
  <c r="QHJ4" i="40"/>
  <c r="QHK4" i="40"/>
  <c r="QHL4" i="40"/>
  <c r="QHM4" i="40"/>
  <c r="QHN4" i="40"/>
  <c r="QHO4" i="40"/>
  <c r="QHP4" i="40"/>
  <c r="QHQ4" i="40"/>
  <c r="QHR4" i="40"/>
  <c r="QHS4" i="40"/>
  <c r="QHT4" i="40"/>
  <c r="QHU4" i="40"/>
  <c r="QHV4" i="40"/>
  <c r="QHW4" i="40"/>
  <c r="QHX4" i="40"/>
  <c r="QHY4" i="40"/>
  <c r="QHZ4" i="40"/>
  <c r="QIA4" i="40"/>
  <c r="QIB4" i="40"/>
  <c r="QIC4" i="40"/>
  <c r="QID4" i="40"/>
  <c r="QIE4" i="40"/>
  <c r="QIF4" i="40"/>
  <c r="QIG4" i="40"/>
  <c r="QIH4" i="40"/>
  <c r="QII4" i="40"/>
  <c r="QIJ4" i="40"/>
  <c r="QIK4" i="40"/>
  <c r="QIL4" i="40"/>
  <c r="QIM4" i="40"/>
  <c r="QIN4" i="40"/>
  <c r="QIO4" i="40"/>
  <c r="QIP4" i="40"/>
  <c r="QIQ4" i="40"/>
  <c r="QIR4" i="40"/>
  <c r="QIS4" i="40"/>
  <c r="QIT4" i="40"/>
  <c r="QIU4" i="40"/>
  <c r="QIV4" i="40"/>
  <c r="QIW4" i="40"/>
  <c r="QIX4" i="40"/>
  <c r="QIY4" i="40"/>
  <c r="QIZ4" i="40"/>
  <c r="QJA4" i="40"/>
  <c r="QJB4" i="40"/>
  <c r="QJC4" i="40"/>
  <c r="QJD4" i="40"/>
  <c r="QJE4" i="40"/>
  <c r="QJF4" i="40"/>
  <c r="QJG4" i="40"/>
  <c r="QJH4" i="40"/>
  <c r="QJI4" i="40"/>
  <c r="QJJ4" i="40"/>
  <c r="QJK4" i="40"/>
  <c r="QJL4" i="40"/>
  <c r="QJM4" i="40"/>
  <c r="QJN4" i="40"/>
  <c r="QJO4" i="40"/>
  <c r="QJP4" i="40"/>
  <c r="QJQ4" i="40"/>
  <c r="QJR4" i="40"/>
  <c r="QJS4" i="40"/>
  <c r="QJT4" i="40"/>
  <c r="QJU4" i="40"/>
  <c r="QJV4" i="40"/>
  <c r="QJW4" i="40"/>
  <c r="QJX4" i="40"/>
  <c r="QJY4" i="40"/>
  <c r="QJZ4" i="40"/>
  <c r="QKA4" i="40"/>
  <c r="QKB4" i="40"/>
  <c r="QKC4" i="40"/>
  <c r="QKD4" i="40"/>
  <c r="QKE4" i="40"/>
  <c r="QKF4" i="40"/>
  <c r="QKG4" i="40"/>
  <c r="QKH4" i="40"/>
  <c r="QKI4" i="40"/>
  <c r="QKJ4" i="40"/>
  <c r="QKK4" i="40"/>
  <c r="QKL4" i="40"/>
  <c r="QKM4" i="40"/>
  <c r="QKN4" i="40"/>
  <c r="QKO4" i="40"/>
  <c r="QKP4" i="40"/>
  <c r="QKQ4" i="40"/>
  <c r="QKR4" i="40"/>
  <c r="QKS4" i="40"/>
  <c r="QKT4" i="40"/>
  <c r="QKU4" i="40"/>
  <c r="QKV4" i="40"/>
  <c r="QKW4" i="40"/>
  <c r="QKX4" i="40"/>
  <c r="QKY4" i="40"/>
  <c r="QKZ4" i="40"/>
  <c r="QLA4" i="40"/>
  <c r="QLB4" i="40"/>
  <c r="QLC4" i="40"/>
  <c r="QLD4" i="40"/>
  <c r="QLE4" i="40"/>
  <c r="QLF4" i="40"/>
  <c r="QLG4" i="40"/>
  <c r="QLH4" i="40"/>
  <c r="QLI4" i="40"/>
  <c r="QLJ4" i="40"/>
  <c r="QLK4" i="40"/>
  <c r="QLL4" i="40"/>
  <c r="QLM4" i="40"/>
  <c r="QLN4" i="40"/>
  <c r="QLO4" i="40"/>
  <c r="QLP4" i="40"/>
  <c r="QLQ4" i="40"/>
  <c r="QLR4" i="40"/>
  <c r="QLS4" i="40"/>
  <c r="QLT4" i="40"/>
  <c r="QLU4" i="40"/>
  <c r="QLV4" i="40"/>
  <c r="QLW4" i="40"/>
  <c r="QLX4" i="40"/>
  <c r="QLY4" i="40"/>
  <c r="QLZ4" i="40"/>
  <c r="QMA4" i="40"/>
  <c r="QMB4" i="40"/>
  <c r="QMC4" i="40"/>
  <c r="QMD4" i="40"/>
  <c r="QME4" i="40"/>
  <c r="QMF4" i="40"/>
  <c r="QMG4" i="40"/>
  <c r="QMH4" i="40"/>
  <c r="QMI4" i="40"/>
  <c r="QMJ4" i="40"/>
  <c r="QMK4" i="40"/>
  <c r="QML4" i="40"/>
  <c r="QMM4" i="40"/>
  <c r="QMN4" i="40"/>
  <c r="QMO4" i="40"/>
  <c r="QMP4" i="40"/>
  <c r="QMQ4" i="40"/>
  <c r="QMR4" i="40"/>
  <c r="QMS4" i="40"/>
  <c r="QMT4" i="40"/>
  <c r="QMU4" i="40"/>
  <c r="QMV4" i="40"/>
  <c r="QMW4" i="40"/>
  <c r="QMX4" i="40"/>
  <c r="QMY4" i="40"/>
  <c r="QMZ4" i="40"/>
  <c r="QNA4" i="40"/>
  <c r="QNB4" i="40"/>
  <c r="QNC4" i="40"/>
  <c r="QND4" i="40"/>
  <c r="QNE4" i="40"/>
  <c r="QNF4" i="40"/>
  <c r="QNG4" i="40"/>
  <c r="QNH4" i="40"/>
  <c r="QNI4" i="40"/>
  <c r="QNJ4" i="40"/>
  <c r="QNK4" i="40"/>
  <c r="QNL4" i="40"/>
  <c r="QNM4" i="40"/>
  <c r="QNN4" i="40"/>
  <c r="QNO4" i="40"/>
  <c r="QNP4" i="40"/>
  <c r="QNQ4" i="40"/>
  <c r="QNR4" i="40"/>
  <c r="QNS4" i="40"/>
  <c r="QNT4" i="40"/>
  <c r="QNU4" i="40"/>
  <c r="QNV4" i="40"/>
  <c r="QNW4" i="40"/>
  <c r="QNX4" i="40"/>
  <c r="QNY4" i="40"/>
  <c r="QNZ4" i="40"/>
  <c r="QOA4" i="40"/>
  <c r="QOB4" i="40"/>
  <c r="QOC4" i="40"/>
  <c r="QOD4" i="40"/>
  <c r="QOE4" i="40"/>
  <c r="QOF4" i="40"/>
  <c r="QOG4" i="40"/>
  <c r="QOH4" i="40"/>
  <c r="QOI4" i="40"/>
  <c r="QOJ4" i="40"/>
  <c r="QOK4" i="40"/>
  <c r="QOL4" i="40"/>
  <c r="QOM4" i="40"/>
  <c r="QON4" i="40"/>
  <c r="QOO4" i="40"/>
  <c r="QOP4" i="40"/>
  <c r="QOQ4" i="40"/>
  <c r="QOR4" i="40"/>
  <c r="QOS4" i="40"/>
  <c r="QOT4" i="40"/>
  <c r="QOU4" i="40"/>
  <c r="QOV4" i="40"/>
  <c r="QOW4" i="40"/>
  <c r="QOX4" i="40"/>
  <c r="QOY4" i="40"/>
  <c r="QOZ4" i="40"/>
  <c r="QPA4" i="40"/>
  <c r="QPB4" i="40"/>
  <c r="QPC4" i="40"/>
  <c r="QPD4" i="40"/>
  <c r="QPE4" i="40"/>
  <c r="QPF4" i="40"/>
  <c r="QPG4" i="40"/>
  <c r="QPH4" i="40"/>
  <c r="QPI4" i="40"/>
  <c r="QPJ4" i="40"/>
  <c r="QPK4" i="40"/>
  <c r="QPL4" i="40"/>
  <c r="QPM4" i="40"/>
  <c r="QPN4" i="40"/>
  <c r="QPO4" i="40"/>
  <c r="QPP4" i="40"/>
  <c r="QPQ4" i="40"/>
  <c r="QPR4" i="40"/>
  <c r="QPS4" i="40"/>
  <c r="QPT4" i="40"/>
  <c r="QPU4" i="40"/>
  <c r="QPV4" i="40"/>
  <c r="QPW4" i="40"/>
  <c r="QPX4" i="40"/>
  <c r="QPY4" i="40"/>
  <c r="QPZ4" i="40"/>
  <c r="QQA4" i="40"/>
  <c r="QQB4" i="40"/>
  <c r="QQC4" i="40"/>
  <c r="QQD4" i="40"/>
  <c r="QQE4" i="40"/>
  <c r="QQF4" i="40"/>
  <c r="QQG4" i="40"/>
  <c r="QQH4" i="40"/>
  <c r="QQI4" i="40"/>
  <c r="QQJ4" i="40"/>
  <c r="QQK4" i="40"/>
  <c r="QQL4" i="40"/>
  <c r="QQM4" i="40"/>
  <c r="QQN4" i="40"/>
  <c r="QQO4" i="40"/>
  <c r="QQP4" i="40"/>
  <c r="QQQ4" i="40"/>
  <c r="QQR4" i="40"/>
  <c r="QQS4" i="40"/>
  <c r="QQT4" i="40"/>
  <c r="QQU4" i="40"/>
  <c r="QQV4" i="40"/>
  <c r="QQW4" i="40"/>
  <c r="QQX4" i="40"/>
  <c r="QQY4" i="40"/>
  <c r="QQZ4" i="40"/>
  <c r="QRA4" i="40"/>
  <c r="QRB4" i="40"/>
  <c r="QRC4" i="40"/>
  <c r="QRD4" i="40"/>
  <c r="QRE4" i="40"/>
  <c r="QRF4" i="40"/>
  <c r="QRG4" i="40"/>
  <c r="QRH4" i="40"/>
  <c r="QRI4" i="40"/>
  <c r="QRJ4" i="40"/>
  <c r="QRK4" i="40"/>
  <c r="QRL4" i="40"/>
  <c r="QRM4" i="40"/>
  <c r="QRN4" i="40"/>
  <c r="QRO4" i="40"/>
  <c r="QRP4" i="40"/>
  <c r="QRQ4" i="40"/>
  <c r="QRR4" i="40"/>
  <c r="QRS4" i="40"/>
  <c r="QRT4" i="40"/>
  <c r="QRU4" i="40"/>
  <c r="QRV4" i="40"/>
  <c r="QRW4" i="40"/>
  <c r="QRX4" i="40"/>
  <c r="QRY4" i="40"/>
  <c r="QRZ4" i="40"/>
  <c r="QSA4" i="40"/>
  <c r="QSB4" i="40"/>
  <c r="QSC4" i="40"/>
  <c r="QSD4" i="40"/>
  <c r="QSE4" i="40"/>
  <c r="QSF4" i="40"/>
  <c r="QSG4" i="40"/>
  <c r="QSH4" i="40"/>
  <c r="QSI4" i="40"/>
  <c r="QSJ4" i="40"/>
  <c r="QSK4" i="40"/>
  <c r="QSL4" i="40"/>
  <c r="QSM4" i="40"/>
  <c r="QSN4" i="40"/>
  <c r="QSO4" i="40"/>
  <c r="QSP4" i="40"/>
  <c r="QSQ4" i="40"/>
  <c r="QSR4" i="40"/>
  <c r="QSS4" i="40"/>
  <c r="QST4" i="40"/>
  <c r="QSU4" i="40"/>
  <c r="QSV4" i="40"/>
  <c r="QSW4" i="40"/>
  <c r="QSX4" i="40"/>
  <c r="QSY4" i="40"/>
  <c r="QSZ4" i="40"/>
  <c r="QTA4" i="40"/>
  <c r="QTB4" i="40"/>
  <c r="QTC4" i="40"/>
  <c r="QTD4" i="40"/>
  <c r="QTE4" i="40"/>
  <c r="QTF4" i="40"/>
  <c r="QTG4" i="40"/>
  <c r="QTH4" i="40"/>
  <c r="QTI4" i="40"/>
  <c r="QTJ4" i="40"/>
  <c r="QTK4" i="40"/>
  <c r="QTL4" i="40"/>
  <c r="QTM4" i="40"/>
  <c r="QTN4" i="40"/>
  <c r="QTO4" i="40"/>
  <c r="QTP4" i="40"/>
  <c r="QTQ4" i="40"/>
  <c r="QTR4" i="40"/>
  <c r="QTS4" i="40"/>
  <c r="QTT4" i="40"/>
  <c r="QTU4" i="40"/>
  <c r="QTV4" i="40"/>
  <c r="QTW4" i="40"/>
  <c r="QTX4" i="40"/>
  <c r="QTY4" i="40"/>
  <c r="QTZ4" i="40"/>
  <c r="QUA4" i="40"/>
  <c r="QUB4" i="40"/>
  <c r="QUC4" i="40"/>
  <c r="QUD4" i="40"/>
  <c r="QUE4" i="40"/>
  <c r="QUF4" i="40"/>
  <c r="QUG4" i="40"/>
  <c r="QUH4" i="40"/>
  <c r="QUI4" i="40"/>
  <c r="QUJ4" i="40"/>
  <c r="QUK4" i="40"/>
  <c r="QUL4" i="40"/>
  <c r="QUM4" i="40"/>
  <c r="QUN4" i="40"/>
  <c r="QUO4" i="40"/>
  <c r="QUP4" i="40"/>
  <c r="QUQ4" i="40"/>
  <c r="QUR4" i="40"/>
  <c r="QUS4" i="40"/>
  <c r="QUT4" i="40"/>
  <c r="QUU4" i="40"/>
  <c r="QUV4" i="40"/>
  <c r="QUW4" i="40"/>
  <c r="QUX4" i="40"/>
  <c r="QUY4" i="40"/>
  <c r="QUZ4" i="40"/>
  <c r="QVA4" i="40"/>
  <c r="QVB4" i="40"/>
  <c r="QVC4" i="40"/>
  <c r="QVD4" i="40"/>
  <c r="QVE4" i="40"/>
  <c r="QVF4" i="40"/>
  <c r="QVG4" i="40"/>
  <c r="QVH4" i="40"/>
  <c r="QVI4" i="40"/>
  <c r="QVJ4" i="40"/>
  <c r="QVK4" i="40"/>
  <c r="QVL4" i="40"/>
  <c r="QVM4" i="40"/>
  <c r="QVN4" i="40"/>
  <c r="QVO4" i="40"/>
  <c r="QVP4" i="40"/>
  <c r="QVQ4" i="40"/>
  <c r="QVR4" i="40"/>
  <c r="QVS4" i="40"/>
  <c r="QVT4" i="40"/>
  <c r="QVU4" i="40"/>
  <c r="QVV4" i="40"/>
  <c r="QVW4" i="40"/>
  <c r="QVX4" i="40"/>
  <c r="QVY4" i="40"/>
  <c r="QVZ4" i="40"/>
  <c r="QWA4" i="40"/>
  <c r="QWB4" i="40"/>
  <c r="QWC4" i="40"/>
  <c r="QWD4" i="40"/>
  <c r="QWE4" i="40"/>
  <c r="QWF4" i="40"/>
  <c r="QWG4" i="40"/>
  <c r="QWH4" i="40"/>
  <c r="QWI4" i="40"/>
  <c r="QWJ4" i="40"/>
  <c r="QWK4" i="40"/>
  <c r="QWL4" i="40"/>
  <c r="QWM4" i="40"/>
  <c r="QWN4" i="40"/>
  <c r="QWO4" i="40"/>
  <c r="QWP4" i="40"/>
  <c r="QWQ4" i="40"/>
  <c r="QWR4" i="40"/>
  <c r="QWS4" i="40"/>
  <c r="QWT4" i="40"/>
  <c r="QWU4" i="40"/>
  <c r="QWV4" i="40"/>
  <c r="QWW4" i="40"/>
  <c r="QWX4" i="40"/>
  <c r="QWY4" i="40"/>
  <c r="QWZ4" i="40"/>
  <c r="QXA4" i="40"/>
  <c r="QXB4" i="40"/>
  <c r="QXC4" i="40"/>
  <c r="QXD4" i="40"/>
  <c r="QXE4" i="40"/>
  <c r="QXF4" i="40"/>
  <c r="QXG4" i="40"/>
  <c r="QXH4" i="40"/>
  <c r="QXI4" i="40"/>
  <c r="QXJ4" i="40"/>
  <c r="QXK4" i="40"/>
  <c r="QXL4" i="40"/>
  <c r="QXM4" i="40"/>
  <c r="QXN4" i="40"/>
  <c r="QXO4" i="40"/>
  <c r="QXP4" i="40"/>
  <c r="QXQ4" i="40"/>
  <c r="QXR4" i="40"/>
  <c r="QXS4" i="40"/>
  <c r="QXT4" i="40"/>
  <c r="QXU4" i="40"/>
  <c r="QXV4" i="40"/>
  <c r="QXW4" i="40"/>
  <c r="QXX4" i="40"/>
  <c r="QXY4" i="40"/>
  <c r="QXZ4" i="40"/>
  <c r="QYA4" i="40"/>
  <c r="QYB4" i="40"/>
  <c r="QYC4" i="40"/>
  <c r="QYD4" i="40"/>
  <c r="QYE4" i="40"/>
  <c r="QYF4" i="40"/>
  <c r="QYG4" i="40"/>
  <c r="QYH4" i="40"/>
  <c r="QYI4" i="40"/>
  <c r="QYJ4" i="40"/>
  <c r="QYK4" i="40"/>
  <c r="QYL4" i="40"/>
  <c r="QYM4" i="40"/>
  <c r="QYN4" i="40"/>
  <c r="QYO4" i="40"/>
  <c r="QYP4" i="40"/>
  <c r="QYQ4" i="40"/>
  <c r="QYR4" i="40"/>
  <c r="QYS4" i="40"/>
  <c r="QYT4" i="40"/>
  <c r="QYU4" i="40"/>
  <c r="QYV4" i="40"/>
  <c r="QYW4" i="40"/>
  <c r="QYX4" i="40"/>
  <c r="QYY4" i="40"/>
  <c r="QYZ4" i="40"/>
  <c r="QZA4" i="40"/>
  <c r="QZB4" i="40"/>
  <c r="QZC4" i="40"/>
  <c r="QZD4" i="40"/>
  <c r="QZE4" i="40"/>
  <c r="QZF4" i="40"/>
  <c r="QZG4" i="40"/>
  <c r="QZH4" i="40"/>
  <c r="QZI4" i="40"/>
  <c r="QZJ4" i="40"/>
  <c r="QZK4" i="40"/>
  <c r="QZL4" i="40"/>
  <c r="QZM4" i="40"/>
  <c r="QZN4" i="40"/>
  <c r="QZO4" i="40"/>
  <c r="QZP4" i="40"/>
  <c r="QZQ4" i="40"/>
  <c r="QZR4" i="40"/>
  <c r="QZS4" i="40"/>
  <c r="QZT4" i="40"/>
  <c r="QZU4" i="40"/>
  <c r="QZV4" i="40"/>
  <c r="QZW4" i="40"/>
  <c r="QZX4" i="40"/>
  <c r="QZY4" i="40"/>
  <c r="QZZ4" i="40"/>
  <c r="RAA4" i="40"/>
  <c r="RAB4" i="40"/>
  <c r="RAC4" i="40"/>
  <c r="RAD4" i="40"/>
  <c r="RAE4" i="40"/>
  <c r="RAF4" i="40"/>
  <c r="RAG4" i="40"/>
  <c r="RAH4" i="40"/>
  <c r="RAI4" i="40"/>
  <c r="RAJ4" i="40"/>
  <c r="RAK4" i="40"/>
  <c r="RAL4" i="40"/>
  <c r="RAM4" i="40"/>
  <c r="RAN4" i="40"/>
  <c r="RAO4" i="40"/>
  <c r="RAP4" i="40"/>
  <c r="RAQ4" i="40"/>
  <c r="RAR4" i="40"/>
  <c r="RAS4" i="40"/>
  <c r="RAT4" i="40"/>
  <c r="RAU4" i="40"/>
  <c r="RAV4" i="40"/>
  <c r="RAW4" i="40"/>
  <c r="RAX4" i="40"/>
  <c r="RAY4" i="40"/>
  <c r="RAZ4" i="40"/>
  <c r="RBA4" i="40"/>
  <c r="RBB4" i="40"/>
  <c r="RBC4" i="40"/>
  <c r="RBD4" i="40"/>
  <c r="RBE4" i="40"/>
  <c r="RBF4" i="40"/>
  <c r="RBG4" i="40"/>
  <c r="RBH4" i="40"/>
  <c r="RBI4" i="40"/>
  <c r="RBJ4" i="40"/>
  <c r="RBK4" i="40"/>
  <c r="RBL4" i="40"/>
  <c r="RBM4" i="40"/>
  <c r="RBN4" i="40"/>
  <c r="RBO4" i="40"/>
  <c r="RBP4" i="40"/>
  <c r="RBQ4" i="40"/>
  <c r="RBR4" i="40"/>
  <c r="RBS4" i="40"/>
  <c r="RBT4" i="40"/>
  <c r="RBU4" i="40"/>
  <c r="RBV4" i="40"/>
  <c r="RBW4" i="40"/>
  <c r="RBX4" i="40"/>
  <c r="RBY4" i="40"/>
  <c r="RBZ4" i="40"/>
  <c r="RCA4" i="40"/>
  <c r="RCB4" i="40"/>
  <c r="RCC4" i="40"/>
  <c r="RCD4" i="40"/>
  <c r="RCE4" i="40"/>
  <c r="RCF4" i="40"/>
  <c r="RCG4" i="40"/>
  <c r="RCH4" i="40"/>
  <c r="RCI4" i="40"/>
  <c r="RCJ4" i="40"/>
  <c r="RCK4" i="40"/>
  <c r="RCL4" i="40"/>
  <c r="RCM4" i="40"/>
  <c r="RCN4" i="40"/>
  <c r="RCO4" i="40"/>
  <c r="RCP4" i="40"/>
  <c r="RCQ4" i="40"/>
  <c r="RCR4" i="40"/>
  <c r="RCS4" i="40"/>
  <c r="RCT4" i="40"/>
  <c r="RCU4" i="40"/>
  <c r="RCV4" i="40"/>
  <c r="RCW4" i="40"/>
  <c r="RCX4" i="40"/>
  <c r="RCY4" i="40"/>
  <c r="RCZ4" i="40"/>
  <c r="RDA4" i="40"/>
  <c r="RDB4" i="40"/>
  <c r="RDC4" i="40"/>
  <c r="RDD4" i="40"/>
  <c r="RDE4" i="40"/>
  <c r="RDF4" i="40"/>
  <c r="RDG4" i="40"/>
  <c r="RDH4" i="40"/>
  <c r="RDI4" i="40"/>
  <c r="RDJ4" i="40"/>
  <c r="RDK4" i="40"/>
  <c r="RDL4" i="40"/>
  <c r="RDM4" i="40"/>
  <c r="RDN4" i="40"/>
  <c r="RDO4" i="40"/>
  <c r="RDP4" i="40"/>
  <c r="RDQ4" i="40"/>
  <c r="RDR4" i="40"/>
  <c r="RDS4" i="40"/>
  <c r="RDT4" i="40"/>
  <c r="RDU4" i="40"/>
  <c r="RDV4" i="40"/>
  <c r="RDW4" i="40"/>
  <c r="RDX4" i="40"/>
  <c r="RDY4" i="40"/>
  <c r="RDZ4" i="40"/>
  <c r="REA4" i="40"/>
  <c r="REB4" i="40"/>
  <c r="REC4" i="40"/>
  <c r="RED4" i="40"/>
  <c r="REE4" i="40"/>
  <c r="REF4" i="40"/>
  <c r="REG4" i="40"/>
  <c r="REH4" i="40"/>
  <c r="REI4" i="40"/>
  <c r="REJ4" i="40"/>
  <c r="REK4" i="40"/>
  <c r="REL4" i="40"/>
  <c r="REM4" i="40"/>
  <c r="REN4" i="40"/>
  <c r="REO4" i="40"/>
  <c r="REP4" i="40"/>
  <c r="REQ4" i="40"/>
  <c r="RER4" i="40"/>
  <c r="RES4" i="40"/>
  <c r="RET4" i="40"/>
  <c r="REU4" i="40"/>
  <c r="REV4" i="40"/>
  <c r="REW4" i="40"/>
  <c r="REX4" i="40"/>
  <c r="REY4" i="40"/>
  <c r="REZ4" i="40"/>
  <c r="RFA4" i="40"/>
  <c r="RFB4" i="40"/>
  <c r="RFC4" i="40"/>
  <c r="RFD4" i="40"/>
  <c r="RFE4" i="40"/>
  <c r="RFF4" i="40"/>
  <c r="RFG4" i="40"/>
  <c r="RFH4" i="40"/>
  <c r="RFI4" i="40"/>
  <c r="RFJ4" i="40"/>
  <c r="RFK4" i="40"/>
  <c r="RFL4" i="40"/>
  <c r="RFM4" i="40"/>
  <c r="RFN4" i="40"/>
  <c r="RFO4" i="40"/>
  <c r="RFP4" i="40"/>
  <c r="RFQ4" i="40"/>
  <c r="RFR4" i="40"/>
  <c r="RFS4" i="40"/>
  <c r="RFT4" i="40"/>
  <c r="RFU4" i="40"/>
  <c r="RFV4" i="40"/>
  <c r="RFW4" i="40"/>
  <c r="RFX4" i="40"/>
  <c r="RFY4" i="40"/>
  <c r="RFZ4" i="40"/>
  <c r="RGA4" i="40"/>
  <c r="RGB4" i="40"/>
  <c r="RGC4" i="40"/>
  <c r="RGD4" i="40"/>
  <c r="RGE4" i="40"/>
  <c r="RGF4" i="40"/>
  <c r="RGG4" i="40"/>
  <c r="RGH4" i="40"/>
  <c r="RGI4" i="40"/>
  <c r="RGJ4" i="40"/>
  <c r="RGK4" i="40"/>
  <c r="RGL4" i="40"/>
  <c r="RGM4" i="40"/>
  <c r="RGN4" i="40"/>
  <c r="RGO4" i="40"/>
  <c r="RGP4" i="40"/>
  <c r="RGQ4" i="40"/>
  <c r="RGR4" i="40"/>
  <c r="RGS4" i="40"/>
  <c r="RGT4" i="40"/>
  <c r="RGU4" i="40"/>
  <c r="RGV4" i="40"/>
  <c r="RGW4" i="40"/>
  <c r="RGX4" i="40"/>
  <c r="RGY4" i="40"/>
  <c r="RGZ4" i="40"/>
  <c r="RHA4" i="40"/>
  <c r="RHB4" i="40"/>
  <c r="RHC4" i="40"/>
  <c r="RHD4" i="40"/>
  <c r="RHE4" i="40"/>
  <c r="RHF4" i="40"/>
  <c r="RHG4" i="40"/>
  <c r="RHH4" i="40"/>
  <c r="RHI4" i="40"/>
  <c r="RHJ4" i="40"/>
  <c r="RHK4" i="40"/>
  <c r="RHL4" i="40"/>
  <c r="RHM4" i="40"/>
  <c r="RHN4" i="40"/>
  <c r="RHO4" i="40"/>
  <c r="RHP4" i="40"/>
  <c r="RHQ4" i="40"/>
  <c r="RHR4" i="40"/>
  <c r="RHS4" i="40"/>
  <c r="RHT4" i="40"/>
  <c r="RHU4" i="40"/>
  <c r="RHV4" i="40"/>
  <c r="RHW4" i="40"/>
  <c r="RHX4" i="40"/>
  <c r="RHY4" i="40"/>
  <c r="RHZ4" i="40"/>
  <c r="RIA4" i="40"/>
  <c r="RIB4" i="40"/>
  <c r="RIC4" i="40"/>
  <c r="RID4" i="40"/>
  <c r="RIE4" i="40"/>
  <c r="RIF4" i="40"/>
  <c r="RIG4" i="40"/>
  <c r="RIH4" i="40"/>
  <c r="RII4" i="40"/>
  <c r="RIJ4" i="40"/>
  <c r="RIK4" i="40"/>
  <c r="RIL4" i="40"/>
  <c r="RIM4" i="40"/>
  <c r="RIN4" i="40"/>
  <c r="RIO4" i="40"/>
  <c r="RIP4" i="40"/>
  <c r="RIQ4" i="40"/>
  <c r="RIR4" i="40"/>
  <c r="RIS4" i="40"/>
  <c r="RIT4" i="40"/>
  <c r="RIU4" i="40"/>
  <c r="RIV4" i="40"/>
  <c r="RIW4" i="40"/>
  <c r="RIX4" i="40"/>
  <c r="RIY4" i="40"/>
  <c r="RIZ4" i="40"/>
  <c r="RJA4" i="40"/>
  <c r="RJB4" i="40"/>
  <c r="RJC4" i="40"/>
  <c r="RJD4" i="40"/>
  <c r="RJE4" i="40"/>
  <c r="RJF4" i="40"/>
  <c r="RJG4" i="40"/>
  <c r="RJH4" i="40"/>
  <c r="RJI4" i="40"/>
  <c r="RJJ4" i="40"/>
  <c r="RJK4" i="40"/>
  <c r="RJL4" i="40"/>
  <c r="RJM4" i="40"/>
  <c r="RJN4" i="40"/>
  <c r="RJO4" i="40"/>
  <c r="RJP4" i="40"/>
  <c r="RJQ4" i="40"/>
  <c r="RJR4" i="40"/>
  <c r="RJS4" i="40"/>
  <c r="RJT4" i="40"/>
  <c r="RJU4" i="40"/>
  <c r="RJV4" i="40"/>
  <c r="RJW4" i="40"/>
  <c r="RJX4" i="40"/>
  <c r="RJY4" i="40"/>
  <c r="RJZ4" i="40"/>
  <c r="RKA4" i="40"/>
  <c r="RKB4" i="40"/>
  <c r="RKC4" i="40"/>
  <c r="RKD4" i="40"/>
  <c r="RKE4" i="40"/>
  <c r="RKF4" i="40"/>
  <c r="RKG4" i="40"/>
  <c r="RKH4" i="40"/>
  <c r="RKI4" i="40"/>
  <c r="RKJ4" i="40"/>
  <c r="RKK4" i="40"/>
  <c r="RKL4" i="40"/>
  <c r="RKM4" i="40"/>
  <c r="RKN4" i="40"/>
  <c r="RKO4" i="40"/>
  <c r="RKP4" i="40"/>
  <c r="RKQ4" i="40"/>
  <c r="RKR4" i="40"/>
  <c r="RKS4" i="40"/>
  <c r="RKT4" i="40"/>
  <c r="RKU4" i="40"/>
  <c r="RKV4" i="40"/>
  <c r="RKW4" i="40"/>
  <c r="RKX4" i="40"/>
  <c r="RKY4" i="40"/>
  <c r="RKZ4" i="40"/>
  <c r="RLA4" i="40"/>
  <c r="RLB4" i="40"/>
  <c r="RLC4" i="40"/>
  <c r="RLD4" i="40"/>
  <c r="RLE4" i="40"/>
  <c r="RLF4" i="40"/>
  <c r="RLG4" i="40"/>
  <c r="RLH4" i="40"/>
  <c r="RLI4" i="40"/>
  <c r="RLJ4" i="40"/>
  <c r="RLK4" i="40"/>
  <c r="RLL4" i="40"/>
  <c r="RLM4" i="40"/>
  <c r="RLN4" i="40"/>
  <c r="RLO4" i="40"/>
  <c r="RLP4" i="40"/>
  <c r="RLQ4" i="40"/>
  <c r="RLR4" i="40"/>
  <c r="RLS4" i="40"/>
  <c r="RLT4" i="40"/>
  <c r="RLU4" i="40"/>
  <c r="RLV4" i="40"/>
  <c r="RLW4" i="40"/>
  <c r="RLX4" i="40"/>
  <c r="RLY4" i="40"/>
  <c r="RLZ4" i="40"/>
  <c r="RMA4" i="40"/>
  <c r="RMB4" i="40"/>
  <c r="RMC4" i="40"/>
  <c r="RMD4" i="40"/>
  <c r="RME4" i="40"/>
  <c r="RMF4" i="40"/>
  <c r="RMG4" i="40"/>
  <c r="RMH4" i="40"/>
  <c r="RMI4" i="40"/>
  <c r="RMJ4" i="40"/>
  <c r="RMK4" i="40"/>
  <c r="RML4" i="40"/>
  <c r="RMM4" i="40"/>
  <c r="RMN4" i="40"/>
  <c r="RMO4" i="40"/>
  <c r="RMP4" i="40"/>
  <c r="RMQ4" i="40"/>
  <c r="RMR4" i="40"/>
  <c r="RMS4" i="40"/>
  <c r="RMT4" i="40"/>
  <c r="RMU4" i="40"/>
  <c r="RMV4" i="40"/>
  <c r="RMW4" i="40"/>
  <c r="RMX4" i="40"/>
  <c r="RMY4" i="40"/>
  <c r="RMZ4" i="40"/>
  <c r="RNA4" i="40"/>
  <c r="RNB4" i="40"/>
  <c r="RNC4" i="40"/>
  <c r="RND4" i="40"/>
  <c r="RNE4" i="40"/>
  <c r="RNF4" i="40"/>
  <c r="RNG4" i="40"/>
  <c r="RNH4" i="40"/>
  <c r="RNI4" i="40"/>
  <c r="RNJ4" i="40"/>
  <c r="RNK4" i="40"/>
  <c r="RNL4" i="40"/>
  <c r="RNM4" i="40"/>
  <c r="RNN4" i="40"/>
  <c r="RNO4" i="40"/>
  <c r="RNP4" i="40"/>
  <c r="RNQ4" i="40"/>
  <c r="RNR4" i="40"/>
  <c r="RNS4" i="40"/>
  <c r="RNT4" i="40"/>
  <c r="RNU4" i="40"/>
  <c r="RNV4" i="40"/>
  <c r="RNW4" i="40"/>
  <c r="RNX4" i="40"/>
  <c r="RNY4" i="40"/>
  <c r="RNZ4" i="40"/>
  <c r="ROA4" i="40"/>
  <c r="ROB4" i="40"/>
  <c r="ROC4" i="40"/>
  <c r="ROD4" i="40"/>
  <c r="ROE4" i="40"/>
  <c r="ROF4" i="40"/>
  <c r="ROG4" i="40"/>
  <c r="ROH4" i="40"/>
  <c r="ROI4" i="40"/>
  <c r="ROJ4" i="40"/>
  <c r="ROK4" i="40"/>
  <c r="ROL4" i="40"/>
  <c r="ROM4" i="40"/>
  <c r="RON4" i="40"/>
  <c r="ROO4" i="40"/>
  <c r="ROP4" i="40"/>
  <c r="ROQ4" i="40"/>
  <c r="ROR4" i="40"/>
  <c r="ROS4" i="40"/>
  <c r="ROT4" i="40"/>
  <c r="ROU4" i="40"/>
  <c r="ROV4" i="40"/>
  <c r="ROW4" i="40"/>
  <c r="ROX4" i="40"/>
  <c r="ROY4" i="40"/>
  <c r="ROZ4" i="40"/>
  <c r="RPA4" i="40"/>
  <c r="RPB4" i="40"/>
  <c r="RPC4" i="40"/>
  <c r="RPD4" i="40"/>
  <c r="RPE4" i="40"/>
  <c r="RPF4" i="40"/>
  <c r="RPG4" i="40"/>
  <c r="RPH4" i="40"/>
  <c r="RPI4" i="40"/>
  <c r="RPJ4" i="40"/>
  <c r="RPK4" i="40"/>
  <c r="RPL4" i="40"/>
  <c r="RPM4" i="40"/>
  <c r="RPN4" i="40"/>
  <c r="RPO4" i="40"/>
  <c r="RPP4" i="40"/>
  <c r="RPQ4" i="40"/>
  <c r="RPR4" i="40"/>
  <c r="RPS4" i="40"/>
  <c r="RPT4" i="40"/>
  <c r="RPU4" i="40"/>
  <c r="RPV4" i="40"/>
  <c r="RPW4" i="40"/>
  <c r="RPX4" i="40"/>
  <c r="RPY4" i="40"/>
  <c r="RPZ4" i="40"/>
  <c r="RQA4" i="40"/>
  <c r="RQB4" i="40"/>
  <c r="RQC4" i="40"/>
  <c r="RQD4" i="40"/>
  <c r="RQE4" i="40"/>
  <c r="RQF4" i="40"/>
  <c r="RQG4" i="40"/>
  <c r="RQH4" i="40"/>
  <c r="RQI4" i="40"/>
  <c r="RQJ4" i="40"/>
  <c r="RQK4" i="40"/>
  <c r="RQL4" i="40"/>
  <c r="RQM4" i="40"/>
  <c r="RQN4" i="40"/>
  <c r="RQO4" i="40"/>
  <c r="RQP4" i="40"/>
  <c r="RQQ4" i="40"/>
  <c r="RQR4" i="40"/>
  <c r="RQS4" i="40"/>
  <c r="RQT4" i="40"/>
  <c r="RQU4" i="40"/>
  <c r="RQV4" i="40"/>
  <c r="RQW4" i="40"/>
  <c r="RQX4" i="40"/>
  <c r="RQY4" i="40"/>
  <c r="RQZ4" i="40"/>
  <c r="RRA4" i="40"/>
  <c r="RRB4" i="40"/>
  <c r="RRC4" i="40"/>
  <c r="RRD4" i="40"/>
  <c r="RRE4" i="40"/>
  <c r="RRF4" i="40"/>
  <c r="RRG4" i="40"/>
  <c r="RRH4" i="40"/>
  <c r="RRI4" i="40"/>
  <c r="RRJ4" i="40"/>
  <c r="RRK4" i="40"/>
  <c r="RRL4" i="40"/>
  <c r="RRM4" i="40"/>
  <c r="RRN4" i="40"/>
  <c r="RRO4" i="40"/>
  <c r="RRP4" i="40"/>
  <c r="RRQ4" i="40"/>
  <c r="RRR4" i="40"/>
  <c r="RRS4" i="40"/>
  <c r="RRT4" i="40"/>
  <c r="RRU4" i="40"/>
  <c r="RRV4" i="40"/>
  <c r="RRW4" i="40"/>
  <c r="RRX4" i="40"/>
  <c r="RRY4" i="40"/>
  <c r="RRZ4" i="40"/>
  <c r="RSA4" i="40"/>
  <c r="RSB4" i="40"/>
  <c r="RSC4" i="40"/>
  <c r="RSD4" i="40"/>
  <c r="RSE4" i="40"/>
  <c r="RSF4" i="40"/>
  <c r="RSG4" i="40"/>
  <c r="RSH4" i="40"/>
  <c r="RSI4" i="40"/>
  <c r="RSJ4" i="40"/>
  <c r="RSK4" i="40"/>
  <c r="RSL4" i="40"/>
  <c r="RSM4" i="40"/>
  <c r="RSN4" i="40"/>
  <c r="RSO4" i="40"/>
  <c r="RSP4" i="40"/>
  <c r="RSQ4" i="40"/>
  <c r="RSR4" i="40"/>
  <c r="RSS4" i="40"/>
  <c r="RST4" i="40"/>
  <c r="RSU4" i="40"/>
  <c r="RSV4" i="40"/>
  <c r="RSW4" i="40"/>
  <c r="RSX4" i="40"/>
  <c r="RSY4" i="40"/>
  <c r="RSZ4" i="40"/>
  <c r="RTA4" i="40"/>
  <c r="RTB4" i="40"/>
  <c r="RTC4" i="40"/>
  <c r="RTD4" i="40"/>
  <c r="RTE4" i="40"/>
  <c r="RTF4" i="40"/>
  <c r="RTG4" i="40"/>
  <c r="RTH4" i="40"/>
  <c r="RTI4" i="40"/>
  <c r="RTJ4" i="40"/>
  <c r="RTK4" i="40"/>
  <c r="RTL4" i="40"/>
  <c r="RTM4" i="40"/>
  <c r="RTN4" i="40"/>
  <c r="RTO4" i="40"/>
  <c r="RTP4" i="40"/>
  <c r="RTQ4" i="40"/>
  <c r="RTR4" i="40"/>
  <c r="RTS4" i="40"/>
  <c r="RTT4" i="40"/>
  <c r="RTU4" i="40"/>
  <c r="RTV4" i="40"/>
  <c r="RTW4" i="40"/>
  <c r="RTX4" i="40"/>
  <c r="RTY4" i="40"/>
  <c r="RTZ4" i="40"/>
  <c r="RUA4" i="40"/>
  <c r="RUB4" i="40"/>
  <c r="RUC4" i="40"/>
  <c r="RUD4" i="40"/>
  <c r="RUE4" i="40"/>
  <c r="RUF4" i="40"/>
  <c r="RUG4" i="40"/>
  <c r="RUH4" i="40"/>
  <c r="RUI4" i="40"/>
  <c r="RUJ4" i="40"/>
  <c r="RUK4" i="40"/>
  <c r="RUL4" i="40"/>
  <c r="RUM4" i="40"/>
  <c r="RUN4" i="40"/>
  <c r="RUO4" i="40"/>
  <c r="RUP4" i="40"/>
  <c r="RUQ4" i="40"/>
  <c r="RUR4" i="40"/>
  <c r="RUS4" i="40"/>
  <c r="RUT4" i="40"/>
  <c r="RUU4" i="40"/>
  <c r="RUV4" i="40"/>
  <c r="RUW4" i="40"/>
  <c r="RUX4" i="40"/>
  <c r="RUY4" i="40"/>
  <c r="RUZ4" i="40"/>
  <c r="RVA4" i="40"/>
  <c r="RVB4" i="40"/>
  <c r="RVC4" i="40"/>
  <c r="RVD4" i="40"/>
  <c r="RVE4" i="40"/>
  <c r="RVF4" i="40"/>
  <c r="RVG4" i="40"/>
  <c r="RVH4" i="40"/>
  <c r="RVI4" i="40"/>
  <c r="RVJ4" i="40"/>
  <c r="RVK4" i="40"/>
  <c r="RVL4" i="40"/>
  <c r="RVM4" i="40"/>
  <c r="RVN4" i="40"/>
  <c r="RVO4" i="40"/>
  <c r="RVP4" i="40"/>
  <c r="RVQ4" i="40"/>
  <c r="RVR4" i="40"/>
  <c r="RVS4" i="40"/>
  <c r="RVT4" i="40"/>
  <c r="RVU4" i="40"/>
  <c r="RVV4" i="40"/>
  <c r="RVW4" i="40"/>
  <c r="RVX4" i="40"/>
  <c r="RVY4" i="40"/>
  <c r="RVZ4" i="40"/>
  <c r="RWA4" i="40"/>
  <c r="RWB4" i="40"/>
  <c r="RWC4" i="40"/>
  <c r="RWD4" i="40"/>
  <c r="RWE4" i="40"/>
  <c r="RWF4" i="40"/>
  <c r="RWG4" i="40"/>
  <c r="RWH4" i="40"/>
  <c r="RWI4" i="40"/>
  <c r="RWJ4" i="40"/>
  <c r="RWK4" i="40"/>
  <c r="RWL4" i="40"/>
  <c r="RWM4" i="40"/>
  <c r="RWN4" i="40"/>
  <c r="RWO4" i="40"/>
  <c r="RWP4" i="40"/>
  <c r="RWQ4" i="40"/>
  <c r="RWR4" i="40"/>
  <c r="RWS4" i="40"/>
  <c r="RWT4" i="40"/>
  <c r="RWU4" i="40"/>
  <c r="RWV4" i="40"/>
  <c r="RWW4" i="40"/>
  <c r="RWX4" i="40"/>
  <c r="RWY4" i="40"/>
  <c r="RWZ4" i="40"/>
  <c r="RXA4" i="40"/>
  <c r="RXB4" i="40"/>
  <c r="RXC4" i="40"/>
  <c r="RXD4" i="40"/>
  <c r="RXE4" i="40"/>
  <c r="RXF4" i="40"/>
  <c r="RXG4" i="40"/>
  <c r="RXH4" i="40"/>
  <c r="RXI4" i="40"/>
  <c r="RXJ4" i="40"/>
  <c r="RXK4" i="40"/>
  <c r="RXL4" i="40"/>
  <c r="RXM4" i="40"/>
  <c r="RXN4" i="40"/>
  <c r="RXO4" i="40"/>
  <c r="RXP4" i="40"/>
  <c r="RXQ4" i="40"/>
  <c r="RXR4" i="40"/>
  <c r="RXS4" i="40"/>
  <c r="RXT4" i="40"/>
  <c r="RXU4" i="40"/>
  <c r="RXV4" i="40"/>
  <c r="RXW4" i="40"/>
  <c r="RXX4" i="40"/>
  <c r="RXY4" i="40"/>
  <c r="RXZ4" i="40"/>
  <c r="RYA4" i="40"/>
  <c r="RYB4" i="40"/>
  <c r="RYC4" i="40"/>
  <c r="RYD4" i="40"/>
  <c r="RYE4" i="40"/>
  <c r="RYF4" i="40"/>
  <c r="RYG4" i="40"/>
  <c r="RYH4" i="40"/>
  <c r="RYI4" i="40"/>
  <c r="RYJ4" i="40"/>
  <c r="RYK4" i="40"/>
  <c r="RYL4" i="40"/>
  <c r="RYM4" i="40"/>
  <c r="RYN4" i="40"/>
  <c r="RYO4" i="40"/>
  <c r="RYP4" i="40"/>
  <c r="RYQ4" i="40"/>
  <c r="RYR4" i="40"/>
  <c r="RYS4" i="40"/>
  <c r="RYT4" i="40"/>
  <c r="RYU4" i="40"/>
  <c r="RYV4" i="40"/>
  <c r="RYW4" i="40"/>
  <c r="RYX4" i="40"/>
  <c r="RYY4" i="40"/>
  <c r="RYZ4" i="40"/>
  <c r="RZA4" i="40"/>
  <c r="RZB4" i="40"/>
  <c r="RZC4" i="40"/>
  <c r="RZD4" i="40"/>
  <c r="RZE4" i="40"/>
  <c r="RZF4" i="40"/>
  <c r="RZG4" i="40"/>
  <c r="RZH4" i="40"/>
  <c r="RZI4" i="40"/>
  <c r="RZJ4" i="40"/>
  <c r="RZK4" i="40"/>
  <c r="RZL4" i="40"/>
  <c r="RZM4" i="40"/>
  <c r="RZN4" i="40"/>
  <c r="RZO4" i="40"/>
  <c r="RZP4" i="40"/>
  <c r="RZQ4" i="40"/>
  <c r="RZR4" i="40"/>
  <c r="RZS4" i="40"/>
  <c r="RZT4" i="40"/>
  <c r="RZU4" i="40"/>
  <c r="RZV4" i="40"/>
  <c r="RZW4" i="40"/>
  <c r="RZX4" i="40"/>
  <c r="RZY4" i="40"/>
  <c r="RZZ4" i="40"/>
  <c r="SAA4" i="40"/>
  <c r="SAB4" i="40"/>
  <c r="SAC4" i="40"/>
  <c r="SAD4" i="40"/>
  <c r="SAE4" i="40"/>
  <c r="SAF4" i="40"/>
  <c r="SAG4" i="40"/>
  <c r="SAH4" i="40"/>
  <c r="SAI4" i="40"/>
  <c r="SAJ4" i="40"/>
  <c r="SAK4" i="40"/>
  <c r="SAL4" i="40"/>
  <c r="SAM4" i="40"/>
  <c r="SAN4" i="40"/>
  <c r="SAO4" i="40"/>
  <c r="SAP4" i="40"/>
  <c r="SAQ4" i="40"/>
  <c r="SAR4" i="40"/>
  <c r="SAS4" i="40"/>
  <c r="SAT4" i="40"/>
  <c r="SAU4" i="40"/>
  <c r="SAV4" i="40"/>
  <c r="SAW4" i="40"/>
  <c r="SAX4" i="40"/>
  <c r="SAY4" i="40"/>
  <c r="SAZ4" i="40"/>
  <c r="SBA4" i="40"/>
  <c r="SBB4" i="40"/>
  <c r="SBC4" i="40"/>
  <c r="SBD4" i="40"/>
  <c r="SBE4" i="40"/>
  <c r="SBF4" i="40"/>
  <c r="SBG4" i="40"/>
  <c r="SBH4" i="40"/>
  <c r="SBI4" i="40"/>
  <c r="SBJ4" i="40"/>
  <c r="SBK4" i="40"/>
  <c r="SBL4" i="40"/>
  <c r="SBM4" i="40"/>
  <c r="SBN4" i="40"/>
  <c r="SBO4" i="40"/>
  <c r="SBP4" i="40"/>
  <c r="SBQ4" i="40"/>
  <c r="SBR4" i="40"/>
  <c r="SBS4" i="40"/>
  <c r="SBT4" i="40"/>
  <c r="SBU4" i="40"/>
  <c r="SBV4" i="40"/>
  <c r="SBW4" i="40"/>
  <c r="SBX4" i="40"/>
  <c r="SBY4" i="40"/>
  <c r="SBZ4" i="40"/>
  <c r="SCA4" i="40"/>
  <c r="SCB4" i="40"/>
  <c r="SCC4" i="40"/>
  <c r="SCD4" i="40"/>
  <c r="SCE4" i="40"/>
  <c r="SCF4" i="40"/>
  <c r="SCG4" i="40"/>
  <c r="SCH4" i="40"/>
  <c r="SCI4" i="40"/>
  <c r="SCJ4" i="40"/>
  <c r="SCK4" i="40"/>
  <c r="SCL4" i="40"/>
  <c r="SCM4" i="40"/>
  <c r="SCN4" i="40"/>
  <c r="SCO4" i="40"/>
  <c r="SCP4" i="40"/>
  <c r="SCQ4" i="40"/>
  <c r="SCR4" i="40"/>
  <c r="SCS4" i="40"/>
  <c r="SCT4" i="40"/>
  <c r="SCU4" i="40"/>
  <c r="SCV4" i="40"/>
  <c r="SCW4" i="40"/>
  <c r="SCX4" i="40"/>
  <c r="SCY4" i="40"/>
  <c r="SCZ4" i="40"/>
  <c r="SDA4" i="40"/>
  <c r="SDB4" i="40"/>
  <c r="SDC4" i="40"/>
  <c r="SDD4" i="40"/>
  <c r="SDE4" i="40"/>
  <c r="SDF4" i="40"/>
  <c r="SDG4" i="40"/>
  <c r="SDH4" i="40"/>
  <c r="SDI4" i="40"/>
  <c r="SDJ4" i="40"/>
  <c r="SDK4" i="40"/>
  <c r="SDL4" i="40"/>
  <c r="SDM4" i="40"/>
  <c r="SDN4" i="40"/>
  <c r="SDO4" i="40"/>
  <c r="SDP4" i="40"/>
  <c r="SDQ4" i="40"/>
  <c r="SDR4" i="40"/>
  <c r="SDS4" i="40"/>
  <c r="SDT4" i="40"/>
  <c r="SDU4" i="40"/>
  <c r="SDV4" i="40"/>
  <c r="SDW4" i="40"/>
  <c r="SDX4" i="40"/>
  <c r="SDY4" i="40"/>
  <c r="SDZ4" i="40"/>
  <c r="SEA4" i="40"/>
  <c r="SEB4" i="40"/>
  <c r="SEC4" i="40"/>
  <c r="SED4" i="40"/>
  <c r="SEE4" i="40"/>
  <c r="SEF4" i="40"/>
  <c r="SEG4" i="40"/>
  <c r="SEH4" i="40"/>
  <c r="SEI4" i="40"/>
  <c r="SEJ4" i="40"/>
  <c r="SEK4" i="40"/>
  <c r="SEL4" i="40"/>
  <c r="SEM4" i="40"/>
  <c r="SEN4" i="40"/>
  <c r="SEO4" i="40"/>
  <c r="SEP4" i="40"/>
  <c r="SEQ4" i="40"/>
  <c r="SER4" i="40"/>
  <c r="SES4" i="40"/>
  <c r="SET4" i="40"/>
  <c r="SEU4" i="40"/>
  <c r="SEV4" i="40"/>
  <c r="SEW4" i="40"/>
  <c r="SEX4" i="40"/>
  <c r="SEY4" i="40"/>
  <c r="SEZ4" i="40"/>
  <c r="SFA4" i="40"/>
  <c r="SFB4" i="40"/>
  <c r="SFC4" i="40"/>
  <c r="SFD4" i="40"/>
  <c r="SFE4" i="40"/>
  <c r="SFF4" i="40"/>
  <c r="SFG4" i="40"/>
  <c r="SFH4" i="40"/>
  <c r="SFI4" i="40"/>
  <c r="SFJ4" i="40"/>
  <c r="SFK4" i="40"/>
  <c r="SFL4" i="40"/>
  <c r="SFM4" i="40"/>
  <c r="SFN4" i="40"/>
  <c r="SFO4" i="40"/>
  <c r="SFP4" i="40"/>
  <c r="SFQ4" i="40"/>
  <c r="SFR4" i="40"/>
  <c r="SFS4" i="40"/>
  <c r="SFT4" i="40"/>
  <c r="SFU4" i="40"/>
  <c r="SFV4" i="40"/>
  <c r="SFW4" i="40"/>
  <c r="SFX4" i="40"/>
  <c r="SFY4" i="40"/>
  <c r="SFZ4" i="40"/>
  <c r="SGA4" i="40"/>
  <c r="SGB4" i="40"/>
  <c r="SGC4" i="40"/>
  <c r="SGD4" i="40"/>
  <c r="SGE4" i="40"/>
  <c r="SGF4" i="40"/>
  <c r="SGG4" i="40"/>
  <c r="SGH4" i="40"/>
  <c r="SGI4" i="40"/>
  <c r="SGJ4" i="40"/>
  <c r="SGK4" i="40"/>
  <c r="SGL4" i="40"/>
  <c r="SGM4" i="40"/>
  <c r="SGN4" i="40"/>
  <c r="SGO4" i="40"/>
  <c r="SGP4" i="40"/>
  <c r="SGQ4" i="40"/>
  <c r="SGR4" i="40"/>
  <c r="SGS4" i="40"/>
  <c r="SGT4" i="40"/>
  <c r="SGU4" i="40"/>
  <c r="SGV4" i="40"/>
  <c r="SGW4" i="40"/>
  <c r="SGX4" i="40"/>
  <c r="SGY4" i="40"/>
  <c r="SGZ4" i="40"/>
  <c r="SHA4" i="40"/>
  <c r="SHB4" i="40"/>
  <c r="SHC4" i="40"/>
  <c r="SHD4" i="40"/>
  <c r="SHE4" i="40"/>
  <c r="SHF4" i="40"/>
  <c r="SHG4" i="40"/>
  <c r="SHH4" i="40"/>
  <c r="SHI4" i="40"/>
  <c r="SHJ4" i="40"/>
  <c r="SHK4" i="40"/>
  <c r="SHL4" i="40"/>
  <c r="SHM4" i="40"/>
  <c r="SHN4" i="40"/>
  <c r="SHO4" i="40"/>
  <c r="SHP4" i="40"/>
  <c r="SHQ4" i="40"/>
  <c r="SHR4" i="40"/>
  <c r="SHS4" i="40"/>
  <c r="SHT4" i="40"/>
  <c r="SHU4" i="40"/>
  <c r="SHV4" i="40"/>
  <c r="SHW4" i="40"/>
  <c r="SHX4" i="40"/>
  <c r="SHY4" i="40"/>
  <c r="SHZ4" i="40"/>
  <c r="SIA4" i="40"/>
  <c r="SIB4" i="40"/>
  <c r="SIC4" i="40"/>
  <c r="SID4" i="40"/>
  <c r="SIE4" i="40"/>
  <c r="SIF4" i="40"/>
  <c r="SIG4" i="40"/>
  <c r="SIH4" i="40"/>
  <c r="SII4" i="40"/>
  <c r="SIJ4" i="40"/>
  <c r="SIK4" i="40"/>
  <c r="SIL4" i="40"/>
  <c r="SIM4" i="40"/>
  <c r="SIN4" i="40"/>
  <c r="SIO4" i="40"/>
  <c r="SIP4" i="40"/>
  <c r="SIQ4" i="40"/>
  <c r="SIR4" i="40"/>
  <c r="SIS4" i="40"/>
  <c r="SIT4" i="40"/>
  <c r="SIU4" i="40"/>
  <c r="SIV4" i="40"/>
  <c r="SIW4" i="40"/>
  <c r="SIX4" i="40"/>
  <c r="SIY4" i="40"/>
  <c r="SIZ4" i="40"/>
  <c r="SJA4" i="40"/>
  <c r="SJB4" i="40"/>
  <c r="SJC4" i="40"/>
  <c r="SJD4" i="40"/>
  <c r="SJE4" i="40"/>
  <c r="SJF4" i="40"/>
  <c r="SJG4" i="40"/>
  <c r="SJH4" i="40"/>
  <c r="SJI4" i="40"/>
  <c r="SJJ4" i="40"/>
  <c r="SJK4" i="40"/>
  <c r="SJL4" i="40"/>
  <c r="SJM4" i="40"/>
  <c r="SJN4" i="40"/>
  <c r="SJO4" i="40"/>
  <c r="SJP4" i="40"/>
  <c r="SJQ4" i="40"/>
  <c r="SJR4" i="40"/>
  <c r="SJS4" i="40"/>
  <c r="SJT4" i="40"/>
  <c r="SJU4" i="40"/>
  <c r="SJV4" i="40"/>
  <c r="SJW4" i="40"/>
  <c r="SJX4" i="40"/>
  <c r="SJY4" i="40"/>
  <c r="SJZ4" i="40"/>
  <c r="SKA4" i="40"/>
  <c r="SKB4" i="40"/>
  <c r="SKC4" i="40"/>
  <c r="SKD4" i="40"/>
  <c r="SKE4" i="40"/>
  <c r="SKF4" i="40"/>
  <c r="SKG4" i="40"/>
  <c r="SKH4" i="40"/>
  <c r="SKI4" i="40"/>
  <c r="SKJ4" i="40"/>
  <c r="SKK4" i="40"/>
  <c r="SKL4" i="40"/>
  <c r="SKM4" i="40"/>
  <c r="SKN4" i="40"/>
  <c r="SKO4" i="40"/>
  <c r="SKP4" i="40"/>
  <c r="SKQ4" i="40"/>
  <c r="SKR4" i="40"/>
  <c r="SKS4" i="40"/>
  <c r="SKT4" i="40"/>
  <c r="SKU4" i="40"/>
  <c r="SKV4" i="40"/>
  <c r="SKW4" i="40"/>
  <c r="SKX4" i="40"/>
  <c r="SKY4" i="40"/>
  <c r="SKZ4" i="40"/>
  <c r="SLA4" i="40"/>
  <c r="SLB4" i="40"/>
  <c r="SLC4" i="40"/>
  <c r="SLD4" i="40"/>
  <c r="SLE4" i="40"/>
  <c r="SLF4" i="40"/>
  <c r="SLG4" i="40"/>
  <c r="SLH4" i="40"/>
  <c r="SLI4" i="40"/>
  <c r="SLJ4" i="40"/>
  <c r="SLK4" i="40"/>
  <c r="SLL4" i="40"/>
  <c r="SLM4" i="40"/>
  <c r="SLN4" i="40"/>
  <c r="SLO4" i="40"/>
  <c r="SLP4" i="40"/>
  <c r="SLQ4" i="40"/>
  <c r="SLR4" i="40"/>
  <c r="SLS4" i="40"/>
  <c r="SLT4" i="40"/>
  <c r="SLU4" i="40"/>
  <c r="SLV4" i="40"/>
  <c r="SLW4" i="40"/>
  <c r="SLX4" i="40"/>
  <c r="SLY4" i="40"/>
  <c r="SLZ4" i="40"/>
  <c r="SMA4" i="40"/>
  <c r="SMB4" i="40"/>
  <c r="SMC4" i="40"/>
  <c r="SMD4" i="40"/>
  <c r="SME4" i="40"/>
  <c r="SMF4" i="40"/>
  <c r="SMG4" i="40"/>
  <c r="SMH4" i="40"/>
  <c r="SMI4" i="40"/>
  <c r="SMJ4" i="40"/>
  <c r="SMK4" i="40"/>
  <c r="SML4" i="40"/>
  <c r="SMM4" i="40"/>
  <c r="SMN4" i="40"/>
  <c r="SMO4" i="40"/>
  <c r="SMP4" i="40"/>
  <c r="SMQ4" i="40"/>
  <c r="SMR4" i="40"/>
  <c r="SMS4" i="40"/>
  <c r="SMT4" i="40"/>
  <c r="SMU4" i="40"/>
  <c r="SMV4" i="40"/>
  <c r="SMW4" i="40"/>
  <c r="SMX4" i="40"/>
  <c r="SMY4" i="40"/>
  <c r="SMZ4" i="40"/>
  <c r="SNA4" i="40"/>
  <c r="SNB4" i="40"/>
  <c r="SNC4" i="40"/>
  <c r="SND4" i="40"/>
  <c r="SNE4" i="40"/>
  <c r="SNF4" i="40"/>
  <c r="SNG4" i="40"/>
  <c r="SNH4" i="40"/>
  <c r="SNI4" i="40"/>
  <c r="SNJ4" i="40"/>
  <c r="SNK4" i="40"/>
  <c r="SNL4" i="40"/>
  <c r="SNM4" i="40"/>
  <c r="SNN4" i="40"/>
  <c r="SNO4" i="40"/>
  <c r="SNP4" i="40"/>
  <c r="SNQ4" i="40"/>
  <c r="SNR4" i="40"/>
  <c r="SNS4" i="40"/>
  <c r="SNT4" i="40"/>
  <c r="SNU4" i="40"/>
  <c r="SNV4" i="40"/>
  <c r="SNW4" i="40"/>
  <c r="SNX4" i="40"/>
  <c r="SNY4" i="40"/>
  <c r="SNZ4" i="40"/>
  <c r="SOA4" i="40"/>
  <c r="SOB4" i="40"/>
  <c r="SOC4" i="40"/>
  <c r="SOD4" i="40"/>
  <c r="SOE4" i="40"/>
  <c r="SOF4" i="40"/>
  <c r="SOG4" i="40"/>
  <c r="SOH4" i="40"/>
  <c r="SOI4" i="40"/>
  <c r="SOJ4" i="40"/>
  <c r="SOK4" i="40"/>
  <c r="SOL4" i="40"/>
  <c r="SOM4" i="40"/>
  <c r="SON4" i="40"/>
  <c r="SOO4" i="40"/>
  <c r="SOP4" i="40"/>
  <c r="SOQ4" i="40"/>
  <c r="SOR4" i="40"/>
  <c r="SOS4" i="40"/>
  <c r="SOT4" i="40"/>
  <c r="SOU4" i="40"/>
  <c r="SOV4" i="40"/>
  <c r="SOW4" i="40"/>
  <c r="SOX4" i="40"/>
  <c r="SOY4" i="40"/>
  <c r="SOZ4" i="40"/>
  <c r="SPA4" i="40"/>
  <c r="SPB4" i="40"/>
  <c r="SPC4" i="40"/>
  <c r="SPD4" i="40"/>
  <c r="SPE4" i="40"/>
  <c r="SPF4" i="40"/>
  <c r="SPG4" i="40"/>
  <c r="SPH4" i="40"/>
  <c r="SPI4" i="40"/>
  <c r="SPJ4" i="40"/>
  <c r="SPK4" i="40"/>
  <c r="SPL4" i="40"/>
  <c r="SPM4" i="40"/>
  <c r="SPN4" i="40"/>
  <c r="SPO4" i="40"/>
  <c r="SPP4" i="40"/>
  <c r="SPQ4" i="40"/>
  <c r="SPR4" i="40"/>
  <c r="SPS4" i="40"/>
  <c r="SPT4" i="40"/>
  <c r="SPU4" i="40"/>
  <c r="SPV4" i="40"/>
  <c r="SPW4" i="40"/>
  <c r="SPX4" i="40"/>
  <c r="SPY4" i="40"/>
  <c r="SPZ4" i="40"/>
  <c r="SQA4" i="40"/>
  <c r="SQB4" i="40"/>
  <c r="SQC4" i="40"/>
  <c r="SQD4" i="40"/>
  <c r="SQE4" i="40"/>
  <c r="SQF4" i="40"/>
  <c r="SQG4" i="40"/>
  <c r="SQH4" i="40"/>
  <c r="SQI4" i="40"/>
  <c r="SQJ4" i="40"/>
  <c r="SQK4" i="40"/>
  <c r="SQL4" i="40"/>
  <c r="SQM4" i="40"/>
  <c r="SQN4" i="40"/>
  <c r="SQO4" i="40"/>
  <c r="SQP4" i="40"/>
  <c r="SQQ4" i="40"/>
  <c r="SQR4" i="40"/>
  <c r="SQS4" i="40"/>
  <c r="SQT4" i="40"/>
  <c r="SQU4" i="40"/>
  <c r="SQV4" i="40"/>
  <c r="SQW4" i="40"/>
  <c r="SQX4" i="40"/>
  <c r="SQY4" i="40"/>
  <c r="SQZ4" i="40"/>
  <c r="SRA4" i="40"/>
  <c r="SRB4" i="40"/>
  <c r="SRC4" i="40"/>
  <c r="SRD4" i="40"/>
  <c r="SRE4" i="40"/>
  <c r="SRF4" i="40"/>
  <c r="SRG4" i="40"/>
  <c r="SRH4" i="40"/>
  <c r="SRI4" i="40"/>
  <c r="SRJ4" i="40"/>
  <c r="SRK4" i="40"/>
  <c r="SRL4" i="40"/>
  <c r="SRM4" i="40"/>
  <c r="SRN4" i="40"/>
  <c r="SRO4" i="40"/>
  <c r="SRP4" i="40"/>
  <c r="SRQ4" i="40"/>
  <c r="SRR4" i="40"/>
  <c r="SRS4" i="40"/>
  <c r="SRT4" i="40"/>
  <c r="SRU4" i="40"/>
  <c r="SRV4" i="40"/>
  <c r="SRW4" i="40"/>
  <c r="SRX4" i="40"/>
  <c r="SRY4" i="40"/>
  <c r="SRZ4" i="40"/>
  <c r="SSA4" i="40"/>
  <c r="SSB4" i="40"/>
  <c r="SSC4" i="40"/>
  <c r="SSD4" i="40"/>
  <c r="SSE4" i="40"/>
  <c r="SSF4" i="40"/>
  <c r="SSG4" i="40"/>
  <c r="SSH4" i="40"/>
  <c r="SSI4" i="40"/>
  <c r="SSJ4" i="40"/>
  <c r="SSK4" i="40"/>
  <c r="SSL4" i="40"/>
  <c r="SSM4" i="40"/>
  <c r="SSN4" i="40"/>
  <c r="SSO4" i="40"/>
  <c r="SSP4" i="40"/>
  <c r="SSQ4" i="40"/>
  <c r="SSR4" i="40"/>
  <c r="SSS4" i="40"/>
  <c r="SST4" i="40"/>
  <c r="SSU4" i="40"/>
  <c r="SSV4" i="40"/>
  <c r="SSW4" i="40"/>
  <c r="SSX4" i="40"/>
  <c r="SSY4" i="40"/>
  <c r="SSZ4" i="40"/>
  <c r="STA4" i="40"/>
  <c r="STB4" i="40"/>
  <c r="STC4" i="40"/>
  <c r="STD4" i="40"/>
  <c r="STE4" i="40"/>
  <c r="STF4" i="40"/>
  <c r="STG4" i="40"/>
  <c r="STH4" i="40"/>
  <c r="STI4" i="40"/>
  <c r="STJ4" i="40"/>
  <c r="STK4" i="40"/>
  <c r="STL4" i="40"/>
  <c r="STM4" i="40"/>
  <c r="STN4" i="40"/>
  <c r="STO4" i="40"/>
  <c r="STP4" i="40"/>
  <c r="STQ4" i="40"/>
  <c r="STR4" i="40"/>
  <c r="STS4" i="40"/>
  <c r="STT4" i="40"/>
  <c r="STU4" i="40"/>
  <c r="STV4" i="40"/>
  <c r="STW4" i="40"/>
  <c r="STX4" i="40"/>
  <c r="STY4" i="40"/>
  <c r="STZ4" i="40"/>
  <c r="SUA4" i="40"/>
  <c r="SUB4" i="40"/>
  <c r="SUC4" i="40"/>
  <c r="SUD4" i="40"/>
  <c r="SUE4" i="40"/>
  <c r="SUF4" i="40"/>
  <c r="SUG4" i="40"/>
  <c r="SUH4" i="40"/>
  <c r="SUI4" i="40"/>
  <c r="SUJ4" i="40"/>
  <c r="SUK4" i="40"/>
  <c r="SUL4" i="40"/>
  <c r="SUM4" i="40"/>
  <c r="SUN4" i="40"/>
  <c r="SUO4" i="40"/>
  <c r="SUP4" i="40"/>
  <c r="SUQ4" i="40"/>
  <c r="SUR4" i="40"/>
  <c r="SUS4" i="40"/>
  <c r="SUT4" i="40"/>
  <c r="SUU4" i="40"/>
  <c r="SUV4" i="40"/>
  <c r="SUW4" i="40"/>
  <c r="SUX4" i="40"/>
  <c r="SUY4" i="40"/>
  <c r="SUZ4" i="40"/>
  <c r="SVA4" i="40"/>
  <c r="SVB4" i="40"/>
  <c r="SVC4" i="40"/>
  <c r="SVD4" i="40"/>
  <c r="SVE4" i="40"/>
  <c r="SVF4" i="40"/>
  <c r="SVG4" i="40"/>
  <c r="SVH4" i="40"/>
  <c r="SVI4" i="40"/>
  <c r="SVJ4" i="40"/>
  <c r="SVK4" i="40"/>
  <c r="SVL4" i="40"/>
  <c r="SVM4" i="40"/>
  <c r="SVN4" i="40"/>
  <c r="SVO4" i="40"/>
  <c r="SVP4" i="40"/>
  <c r="SVQ4" i="40"/>
  <c r="SVR4" i="40"/>
  <c r="SVS4" i="40"/>
  <c r="SVT4" i="40"/>
  <c r="SVU4" i="40"/>
  <c r="SVV4" i="40"/>
  <c r="SVW4" i="40"/>
  <c r="SVX4" i="40"/>
  <c r="SVY4" i="40"/>
  <c r="SVZ4" i="40"/>
  <c r="SWA4" i="40"/>
  <c r="SWB4" i="40"/>
  <c r="SWC4" i="40"/>
  <c r="SWD4" i="40"/>
  <c r="SWE4" i="40"/>
  <c r="SWF4" i="40"/>
  <c r="SWG4" i="40"/>
  <c r="SWH4" i="40"/>
  <c r="SWI4" i="40"/>
  <c r="SWJ4" i="40"/>
  <c r="SWK4" i="40"/>
  <c r="SWL4" i="40"/>
  <c r="SWM4" i="40"/>
  <c r="SWN4" i="40"/>
  <c r="SWO4" i="40"/>
  <c r="SWP4" i="40"/>
  <c r="SWQ4" i="40"/>
  <c r="SWR4" i="40"/>
  <c r="SWS4" i="40"/>
  <c r="SWT4" i="40"/>
  <c r="SWU4" i="40"/>
  <c r="SWV4" i="40"/>
  <c r="SWW4" i="40"/>
  <c r="SWX4" i="40"/>
  <c r="SWY4" i="40"/>
  <c r="SWZ4" i="40"/>
  <c r="SXA4" i="40"/>
  <c r="SXB4" i="40"/>
  <c r="SXC4" i="40"/>
  <c r="SXD4" i="40"/>
  <c r="SXE4" i="40"/>
  <c r="SXF4" i="40"/>
  <c r="SXG4" i="40"/>
  <c r="SXH4" i="40"/>
  <c r="SXI4" i="40"/>
  <c r="SXJ4" i="40"/>
  <c r="SXK4" i="40"/>
  <c r="SXL4" i="40"/>
  <c r="SXM4" i="40"/>
  <c r="SXN4" i="40"/>
  <c r="SXO4" i="40"/>
  <c r="SXP4" i="40"/>
  <c r="SXQ4" i="40"/>
  <c r="SXR4" i="40"/>
  <c r="SXS4" i="40"/>
  <c r="SXT4" i="40"/>
  <c r="SXU4" i="40"/>
  <c r="SXV4" i="40"/>
  <c r="SXW4" i="40"/>
  <c r="SXX4" i="40"/>
  <c r="SXY4" i="40"/>
  <c r="SXZ4" i="40"/>
  <c r="SYA4" i="40"/>
  <c r="SYB4" i="40"/>
  <c r="SYC4" i="40"/>
  <c r="SYD4" i="40"/>
  <c r="SYE4" i="40"/>
  <c r="SYF4" i="40"/>
  <c r="SYG4" i="40"/>
  <c r="SYH4" i="40"/>
  <c r="SYI4" i="40"/>
  <c r="SYJ4" i="40"/>
  <c r="SYK4" i="40"/>
  <c r="SYL4" i="40"/>
  <c r="SYM4" i="40"/>
  <c r="SYN4" i="40"/>
  <c r="SYO4" i="40"/>
  <c r="SYP4" i="40"/>
  <c r="SYQ4" i="40"/>
  <c r="SYR4" i="40"/>
  <c r="SYS4" i="40"/>
  <c r="SYT4" i="40"/>
  <c r="SYU4" i="40"/>
  <c r="SYV4" i="40"/>
  <c r="SYW4" i="40"/>
  <c r="SYX4" i="40"/>
  <c r="SYY4" i="40"/>
  <c r="SYZ4" i="40"/>
  <c r="SZA4" i="40"/>
  <c r="SZB4" i="40"/>
  <c r="SZC4" i="40"/>
  <c r="SZD4" i="40"/>
  <c r="SZE4" i="40"/>
  <c r="SZF4" i="40"/>
  <c r="SZG4" i="40"/>
  <c r="SZH4" i="40"/>
  <c r="SZI4" i="40"/>
  <c r="SZJ4" i="40"/>
  <c r="SZK4" i="40"/>
  <c r="SZL4" i="40"/>
  <c r="SZM4" i="40"/>
  <c r="SZN4" i="40"/>
  <c r="SZO4" i="40"/>
  <c r="SZP4" i="40"/>
  <c r="SZQ4" i="40"/>
  <c r="SZR4" i="40"/>
  <c r="SZS4" i="40"/>
  <c r="SZT4" i="40"/>
  <c r="SZU4" i="40"/>
  <c r="SZV4" i="40"/>
  <c r="SZW4" i="40"/>
  <c r="SZX4" i="40"/>
  <c r="SZY4" i="40"/>
  <c r="SZZ4" i="40"/>
  <c r="TAA4" i="40"/>
  <c r="TAB4" i="40"/>
  <c r="TAC4" i="40"/>
  <c r="TAD4" i="40"/>
  <c r="TAE4" i="40"/>
  <c r="TAF4" i="40"/>
  <c r="TAG4" i="40"/>
  <c r="TAH4" i="40"/>
  <c r="TAI4" i="40"/>
  <c r="TAJ4" i="40"/>
  <c r="TAK4" i="40"/>
  <c r="TAL4" i="40"/>
  <c r="TAM4" i="40"/>
  <c r="TAN4" i="40"/>
  <c r="TAO4" i="40"/>
  <c r="TAP4" i="40"/>
  <c r="TAQ4" i="40"/>
  <c r="TAR4" i="40"/>
  <c r="TAS4" i="40"/>
  <c r="TAT4" i="40"/>
  <c r="TAU4" i="40"/>
  <c r="TAV4" i="40"/>
  <c r="TAW4" i="40"/>
  <c r="TAX4" i="40"/>
  <c r="TAY4" i="40"/>
  <c r="TAZ4" i="40"/>
  <c r="TBA4" i="40"/>
  <c r="TBB4" i="40"/>
  <c r="TBC4" i="40"/>
  <c r="TBD4" i="40"/>
  <c r="TBE4" i="40"/>
  <c r="TBF4" i="40"/>
  <c r="TBG4" i="40"/>
  <c r="TBH4" i="40"/>
  <c r="TBI4" i="40"/>
  <c r="TBJ4" i="40"/>
  <c r="TBK4" i="40"/>
  <c r="TBL4" i="40"/>
  <c r="TBM4" i="40"/>
  <c r="TBN4" i="40"/>
  <c r="TBO4" i="40"/>
  <c r="TBP4" i="40"/>
  <c r="TBQ4" i="40"/>
  <c r="TBR4" i="40"/>
  <c r="TBS4" i="40"/>
  <c r="TBT4" i="40"/>
  <c r="TBU4" i="40"/>
  <c r="TBV4" i="40"/>
  <c r="TBW4" i="40"/>
  <c r="TBX4" i="40"/>
  <c r="TBY4" i="40"/>
  <c r="TBZ4" i="40"/>
  <c r="TCA4" i="40"/>
  <c r="TCB4" i="40"/>
  <c r="TCC4" i="40"/>
  <c r="TCD4" i="40"/>
  <c r="TCE4" i="40"/>
  <c r="TCF4" i="40"/>
  <c r="TCG4" i="40"/>
  <c r="TCH4" i="40"/>
  <c r="TCI4" i="40"/>
  <c r="TCJ4" i="40"/>
  <c r="TCK4" i="40"/>
  <c r="TCL4" i="40"/>
  <c r="TCM4" i="40"/>
  <c r="TCN4" i="40"/>
  <c r="TCO4" i="40"/>
  <c r="TCP4" i="40"/>
  <c r="TCQ4" i="40"/>
  <c r="TCR4" i="40"/>
  <c r="TCS4" i="40"/>
  <c r="TCT4" i="40"/>
  <c r="TCU4" i="40"/>
  <c r="TCV4" i="40"/>
  <c r="TCW4" i="40"/>
  <c r="TCX4" i="40"/>
  <c r="TCY4" i="40"/>
  <c r="TCZ4" i="40"/>
  <c r="TDA4" i="40"/>
  <c r="TDB4" i="40"/>
  <c r="TDC4" i="40"/>
  <c r="TDD4" i="40"/>
  <c r="TDE4" i="40"/>
  <c r="TDF4" i="40"/>
  <c r="TDG4" i="40"/>
  <c r="TDH4" i="40"/>
  <c r="TDI4" i="40"/>
  <c r="TDJ4" i="40"/>
  <c r="TDK4" i="40"/>
  <c r="TDL4" i="40"/>
  <c r="TDM4" i="40"/>
  <c r="TDN4" i="40"/>
  <c r="TDO4" i="40"/>
  <c r="TDP4" i="40"/>
  <c r="TDQ4" i="40"/>
  <c r="TDR4" i="40"/>
  <c r="TDS4" i="40"/>
  <c r="TDT4" i="40"/>
  <c r="TDU4" i="40"/>
  <c r="TDV4" i="40"/>
  <c r="TDW4" i="40"/>
  <c r="TDX4" i="40"/>
  <c r="TDY4" i="40"/>
  <c r="TDZ4" i="40"/>
  <c r="TEA4" i="40"/>
  <c r="TEB4" i="40"/>
  <c r="TEC4" i="40"/>
  <c r="TED4" i="40"/>
  <c r="TEE4" i="40"/>
  <c r="TEF4" i="40"/>
  <c r="TEG4" i="40"/>
  <c r="TEH4" i="40"/>
  <c r="TEI4" i="40"/>
  <c r="TEJ4" i="40"/>
  <c r="TEK4" i="40"/>
  <c r="TEL4" i="40"/>
  <c r="TEM4" i="40"/>
  <c r="TEN4" i="40"/>
  <c r="TEO4" i="40"/>
  <c r="TEP4" i="40"/>
  <c r="TEQ4" i="40"/>
  <c r="TER4" i="40"/>
  <c r="TES4" i="40"/>
  <c r="TET4" i="40"/>
  <c r="TEU4" i="40"/>
  <c r="TEV4" i="40"/>
  <c r="TEW4" i="40"/>
  <c r="TEX4" i="40"/>
  <c r="TEY4" i="40"/>
  <c r="TEZ4" i="40"/>
  <c r="TFA4" i="40"/>
  <c r="TFB4" i="40"/>
  <c r="TFC4" i="40"/>
  <c r="TFD4" i="40"/>
  <c r="TFE4" i="40"/>
  <c r="TFF4" i="40"/>
  <c r="TFG4" i="40"/>
  <c r="TFH4" i="40"/>
  <c r="TFI4" i="40"/>
  <c r="TFJ4" i="40"/>
  <c r="TFK4" i="40"/>
  <c r="TFL4" i="40"/>
  <c r="TFM4" i="40"/>
  <c r="TFN4" i="40"/>
  <c r="TFO4" i="40"/>
  <c r="TFP4" i="40"/>
  <c r="TFQ4" i="40"/>
  <c r="TFR4" i="40"/>
  <c r="TFS4" i="40"/>
  <c r="TFT4" i="40"/>
  <c r="TFU4" i="40"/>
  <c r="TFV4" i="40"/>
  <c r="TFW4" i="40"/>
  <c r="TFX4" i="40"/>
  <c r="TFY4" i="40"/>
  <c r="TFZ4" i="40"/>
  <c r="TGA4" i="40"/>
  <c r="TGB4" i="40"/>
  <c r="TGC4" i="40"/>
  <c r="TGD4" i="40"/>
  <c r="TGE4" i="40"/>
  <c r="TGF4" i="40"/>
  <c r="TGG4" i="40"/>
  <c r="TGH4" i="40"/>
  <c r="TGI4" i="40"/>
  <c r="TGJ4" i="40"/>
  <c r="TGK4" i="40"/>
  <c r="TGL4" i="40"/>
  <c r="TGM4" i="40"/>
  <c r="TGN4" i="40"/>
  <c r="TGO4" i="40"/>
  <c r="TGP4" i="40"/>
  <c r="TGQ4" i="40"/>
  <c r="TGR4" i="40"/>
  <c r="TGS4" i="40"/>
  <c r="TGT4" i="40"/>
  <c r="TGU4" i="40"/>
  <c r="TGV4" i="40"/>
  <c r="TGW4" i="40"/>
  <c r="TGX4" i="40"/>
  <c r="TGY4" i="40"/>
  <c r="TGZ4" i="40"/>
  <c r="THA4" i="40"/>
  <c r="THB4" i="40"/>
  <c r="THC4" i="40"/>
  <c r="THD4" i="40"/>
  <c r="THE4" i="40"/>
  <c r="THF4" i="40"/>
  <c r="THG4" i="40"/>
  <c r="THH4" i="40"/>
  <c r="THI4" i="40"/>
  <c r="THJ4" i="40"/>
  <c r="THK4" i="40"/>
  <c r="THL4" i="40"/>
  <c r="THM4" i="40"/>
  <c r="THN4" i="40"/>
  <c r="THO4" i="40"/>
  <c r="THP4" i="40"/>
  <c r="THQ4" i="40"/>
  <c r="THR4" i="40"/>
  <c r="THS4" i="40"/>
  <c r="THT4" i="40"/>
  <c r="THU4" i="40"/>
  <c r="THV4" i="40"/>
  <c r="THW4" i="40"/>
  <c r="THX4" i="40"/>
  <c r="THY4" i="40"/>
  <c r="THZ4" i="40"/>
  <c r="TIA4" i="40"/>
  <c r="TIB4" i="40"/>
  <c r="TIC4" i="40"/>
  <c r="TID4" i="40"/>
  <c r="TIE4" i="40"/>
  <c r="TIF4" i="40"/>
  <c r="TIG4" i="40"/>
  <c r="TIH4" i="40"/>
  <c r="TII4" i="40"/>
  <c r="TIJ4" i="40"/>
  <c r="TIK4" i="40"/>
  <c r="TIL4" i="40"/>
  <c r="TIM4" i="40"/>
  <c r="TIN4" i="40"/>
  <c r="TIO4" i="40"/>
  <c r="TIP4" i="40"/>
  <c r="TIQ4" i="40"/>
  <c r="TIR4" i="40"/>
  <c r="TIS4" i="40"/>
  <c r="TIT4" i="40"/>
  <c r="TIU4" i="40"/>
  <c r="TIV4" i="40"/>
  <c r="TIW4" i="40"/>
  <c r="TIX4" i="40"/>
  <c r="TIY4" i="40"/>
  <c r="TIZ4" i="40"/>
  <c r="TJA4" i="40"/>
  <c r="TJB4" i="40"/>
  <c r="TJC4" i="40"/>
  <c r="TJD4" i="40"/>
  <c r="TJE4" i="40"/>
  <c r="TJF4" i="40"/>
  <c r="TJG4" i="40"/>
  <c r="TJH4" i="40"/>
  <c r="TJI4" i="40"/>
  <c r="TJJ4" i="40"/>
  <c r="TJK4" i="40"/>
  <c r="TJL4" i="40"/>
  <c r="TJM4" i="40"/>
  <c r="TJN4" i="40"/>
  <c r="TJO4" i="40"/>
  <c r="TJP4" i="40"/>
  <c r="TJQ4" i="40"/>
  <c r="TJR4" i="40"/>
  <c r="TJS4" i="40"/>
  <c r="TJT4" i="40"/>
  <c r="TJU4" i="40"/>
  <c r="TJV4" i="40"/>
  <c r="TJW4" i="40"/>
  <c r="TJX4" i="40"/>
  <c r="TJY4" i="40"/>
  <c r="TJZ4" i="40"/>
  <c r="TKA4" i="40"/>
  <c r="TKB4" i="40"/>
  <c r="TKC4" i="40"/>
  <c r="TKD4" i="40"/>
  <c r="TKE4" i="40"/>
  <c r="TKF4" i="40"/>
  <c r="TKG4" i="40"/>
  <c r="TKH4" i="40"/>
  <c r="TKI4" i="40"/>
  <c r="TKJ4" i="40"/>
  <c r="TKK4" i="40"/>
  <c r="TKL4" i="40"/>
  <c r="TKM4" i="40"/>
  <c r="TKN4" i="40"/>
  <c r="TKO4" i="40"/>
  <c r="TKP4" i="40"/>
  <c r="TKQ4" i="40"/>
  <c r="TKR4" i="40"/>
  <c r="TKS4" i="40"/>
  <c r="TKT4" i="40"/>
  <c r="TKU4" i="40"/>
  <c r="TKV4" i="40"/>
  <c r="TKW4" i="40"/>
  <c r="TKX4" i="40"/>
  <c r="TKY4" i="40"/>
  <c r="TKZ4" i="40"/>
  <c r="TLA4" i="40"/>
  <c r="TLB4" i="40"/>
  <c r="TLC4" i="40"/>
  <c r="TLD4" i="40"/>
  <c r="TLE4" i="40"/>
  <c r="TLF4" i="40"/>
  <c r="TLG4" i="40"/>
  <c r="TLH4" i="40"/>
  <c r="TLI4" i="40"/>
  <c r="TLJ4" i="40"/>
  <c r="TLK4" i="40"/>
  <c r="TLL4" i="40"/>
  <c r="TLM4" i="40"/>
  <c r="TLN4" i="40"/>
  <c r="TLO4" i="40"/>
  <c r="TLP4" i="40"/>
  <c r="TLQ4" i="40"/>
  <c r="TLR4" i="40"/>
  <c r="TLS4" i="40"/>
  <c r="TLT4" i="40"/>
  <c r="TLU4" i="40"/>
  <c r="TLV4" i="40"/>
  <c r="TLW4" i="40"/>
  <c r="TLX4" i="40"/>
  <c r="TLY4" i="40"/>
  <c r="TLZ4" i="40"/>
  <c r="TMA4" i="40"/>
  <c r="TMB4" i="40"/>
  <c r="TMC4" i="40"/>
  <c r="TMD4" i="40"/>
  <c r="TME4" i="40"/>
  <c r="TMF4" i="40"/>
  <c r="TMG4" i="40"/>
  <c r="TMH4" i="40"/>
  <c r="TMI4" i="40"/>
  <c r="TMJ4" i="40"/>
  <c r="TMK4" i="40"/>
  <c r="TML4" i="40"/>
  <c r="TMM4" i="40"/>
  <c r="TMN4" i="40"/>
  <c r="TMO4" i="40"/>
  <c r="TMP4" i="40"/>
  <c r="TMQ4" i="40"/>
  <c r="TMR4" i="40"/>
  <c r="TMS4" i="40"/>
  <c r="TMT4" i="40"/>
  <c r="TMU4" i="40"/>
  <c r="TMV4" i="40"/>
  <c r="TMW4" i="40"/>
  <c r="TMX4" i="40"/>
  <c r="TMY4" i="40"/>
  <c r="TMZ4" i="40"/>
  <c r="TNA4" i="40"/>
  <c r="TNB4" i="40"/>
  <c r="TNC4" i="40"/>
  <c r="TND4" i="40"/>
  <c r="TNE4" i="40"/>
  <c r="TNF4" i="40"/>
  <c r="TNG4" i="40"/>
  <c r="TNH4" i="40"/>
  <c r="TNI4" i="40"/>
  <c r="TNJ4" i="40"/>
  <c r="TNK4" i="40"/>
  <c r="TNL4" i="40"/>
  <c r="TNM4" i="40"/>
  <c r="TNN4" i="40"/>
  <c r="TNO4" i="40"/>
  <c r="TNP4" i="40"/>
  <c r="TNQ4" i="40"/>
  <c r="TNR4" i="40"/>
  <c r="TNS4" i="40"/>
  <c r="TNT4" i="40"/>
  <c r="TNU4" i="40"/>
  <c r="TNV4" i="40"/>
  <c r="TNW4" i="40"/>
  <c r="TNX4" i="40"/>
  <c r="TNY4" i="40"/>
  <c r="TNZ4" i="40"/>
  <c r="TOA4" i="40"/>
  <c r="TOB4" i="40"/>
  <c r="TOC4" i="40"/>
  <c r="TOD4" i="40"/>
  <c r="TOE4" i="40"/>
  <c r="TOF4" i="40"/>
  <c r="TOG4" i="40"/>
  <c r="TOH4" i="40"/>
  <c r="TOI4" i="40"/>
  <c r="TOJ4" i="40"/>
  <c r="TOK4" i="40"/>
  <c r="TOL4" i="40"/>
  <c r="TOM4" i="40"/>
  <c r="TON4" i="40"/>
  <c r="TOO4" i="40"/>
  <c r="TOP4" i="40"/>
  <c r="TOQ4" i="40"/>
  <c r="TOR4" i="40"/>
  <c r="TOS4" i="40"/>
  <c r="TOT4" i="40"/>
  <c r="TOU4" i="40"/>
  <c r="TOV4" i="40"/>
  <c r="TOW4" i="40"/>
  <c r="TOX4" i="40"/>
  <c r="TOY4" i="40"/>
  <c r="TOZ4" i="40"/>
  <c r="TPA4" i="40"/>
  <c r="TPB4" i="40"/>
  <c r="TPC4" i="40"/>
  <c r="TPD4" i="40"/>
  <c r="TPE4" i="40"/>
  <c r="TPF4" i="40"/>
  <c r="TPG4" i="40"/>
  <c r="TPH4" i="40"/>
  <c r="TPI4" i="40"/>
  <c r="TPJ4" i="40"/>
  <c r="TPK4" i="40"/>
  <c r="TPL4" i="40"/>
  <c r="TPM4" i="40"/>
  <c r="TPN4" i="40"/>
  <c r="TPO4" i="40"/>
  <c r="TPP4" i="40"/>
  <c r="TPQ4" i="40"/>
  <c r="TPR4" i="40"/>
  <c r="TPS4" i="40"/>
  <c r="TPT4" i="40"/>
  <c r="TPU4" i="40"/>
  <c r="TPV4" i="40"/>
  <c r="TPW4" i="40"/>
  <c r="TPX4" i="40"/>
  <c r="TPY4" i="40"/>
  <c r="TPZ4" i="40"/>
  <c r="TQA4" i="40"/>
  <c r="TQB4" i="40"/>
  <c r="TQC4" i="40"/>
  <c r="TQD4" i="40"/>
  <c r="TQE4" i="40"/>
  <c r="TQF4" i="40"/>
  <c r="TQG4" i="40"/>
  <c r="TQH4" i="40"/>
  <c r="TQI4" i="40"/>
  <c r="TQJ4" i="40"/>
  <c r="TQK4" i="40"/>
  <c r="TQL4" i="40"/>
  <c r="TQM4" i="40"/>
  <c r="TQN4" i="40"/>
  <c r="TQO4" i="40"/>
  <c r="TQP4" i="40"/>
  <c r="TQQ4" i="40"/>
  <c r="TQR4" i="40"/>
  <c r="TQS4" i="40"/>
  <c r="TQT4" i="40"/>
  <c r="TQU4" i="40"/>
  <c r="TQV4" i="40"/>
  <c r="TQW4" i="40"/>
  <c r="TQX4" i="40"/>
  <c r="TQY4" i="40"/>
  <c r="TQZ4" i="40"/>
  <c r="TRA4" i="40"/>
  <c r="TRB4" i="40"/>
  <c r="TRC4" i="40"/>
  <c r="TRD4" i="40"/>
  <c r="TRE4" i="40"/>
  <c r="TRF4" i="40"/>
  <c r="TRG4" i="40"/>
  <c r="TRH4" i="40"/>
  <c r="TRI4" i="40"/>
  <c r="TRJ4" i="40"/>
  <c r="TRK4" i="40"/>
  <c r="TRL4" i="40"/>
  <c r="TRM4" i="40"/>
  <c r="TRN4" i="40"/>
  <c r="TRO4" i="40"/>
  <c r="TRP4" i="40"/>
  <c r="TRQ4" i="40"/>
  <c r="TRR4" i="40"/>
  <c r="TRS4" i="40"/>
  <c r="TRT4" i="40"/>
  <c r="TRU4" i="40"/>
  <c r="TRV4" i="40"/>
  <c r="TRW4" i="40"/>
  <c r="TRX4" i="40"/>
  <c r="TRY4" i="40"/>
  <c r="TRZ4" i="40"/>
  <c r="TSA4" i="40"/>
  <c r="TSB4" i="40"/>
  <c r="TSC4" i="40"/>
  <c r="TSD4" i="40"/>
  <c r="TSE4" i="40"/>
  <c r="TSF4" i="40"/>
  <c r="TSG4" i="40"/>
  <c r="TSH4" i="40"/>
  <c r="TSI4" i="40"/>
  <c r="TSJ4" i="40"/>
  <c r="TSK4" i="40"/>
  <c r="TSL4" i="40"/>
  <c r="TSM4" i="40"/>
  <c r="TSN4" i="40"/>
  <c r="TSO4" i="40"/>
  <c r="TSP4" i="40"/>
  <c r="TSQ4" i="40"/>
  <c r="TSR4" i="40"/>
  <c r="TSS4" i="40"/>
  <c r="TST4" i="40"/>
  <c r="TSU4" i="40"/>
  <c r="TSV4" i="40"/>
  <c r="TSW4" i="40"/>
  <c r="TSX4" i="40"/>
  <c r="TSY4" i="40"/>
  <c r="TSZ4" i="40"/>
  <c r="TTA4" i="40"/>
  <c r="TTB4" i="40"/>
  <c r="TTC4" i="40"/>
  <c r="TTD4" i="40"/>
  <c r="TTE4" i="40"/>
  <c r="TTF4" i="40"/>
  <c r="TTG4" i="40"/>
  <c r="TTH4" i="40"/>
  <c r="TTI4" i="40"/>
  <c r="TTJ4" i="40"/>
  <c r="TTK4" i="40"/>
  <c r="TTL4" i="40"/>
  <c r="TTM4" i="40"/>
  <c r="TTN4" i="40"/>
  <c r="TTO4" i="40"/>
  <c r="TTP4" i="40"/>
  <c r="TTQ4" i="40"/>
  <c r="TTR4" i="40"/>
  <c r="TTS4" i="40"/>
  <c r="TTT4" i="40"/>
  <c r="TTU4" i="40"/>
  <c r="TTV4" i="40"/>
  <c r="TTW4" i="40"/>
  <c r="TTX4" i="40"/>
  <c r="TTY4" i="40"/>
  <c r="TTZ4" i="40"/>
  <c r="TUA4" i="40"/>
  <c r="TUB4" i="40"/>
  <c r="TUC4" i="40"/>
  <c r="TUD4" i="40"/>
  <c r="TUE4" i="40"/>
  <c r="TUF4" i="40"/>
  <c r="TUG4" i="40"/>
  <c r="TUH4" i="40"/>
  <c r="TUI4" i="40"/>
  <c r="TUJ4" i="40"/>
  <c r="TUK4" i="40"/>
  <c r="TUL4" i="40"/>
  <c r="TUM4" i="40"/>
  <c r="TUN4" i="40"/>
  <c r="TUO4" i="40"/>
  <c r="TUP4" i="40"/>
  <c r="TUQ4" i="40"/>
  <c r="TUR4" i="40"/>
  <c r="TUS4" i="40"/>
  <c r="TUT4" i="40"/>
  <c r="TUU4" i="40"/>
  <c r="TUV4" i="40"/>
  <c r="TUW4" i="40"/>
  <c r="TUX4" i="40"/>
  <c r="TUY4" i="40"/>
  <c r="TUZ4" i="40"/>
  <c r="TVA4" i="40"/>
  <c r="TVB4" i="40"/>
  <c r="TVC4" i="40"/>
  <c r="TVD4" i="40"/>
  <c r="TVE4" i="40"/>
  <c r="TVF4" i="40"/>
  <c r="TVG4" i="40"/>
  <c r="TVH4" i="40"/>
  <c r="TVI4" i="40"/>
  <c r="TVJ4" i="40"/>
  <c r="TVK4" i="40"/>
  <c r="TVL4" i="40"/>
  <c r="TVM4" i="40"/>
  <c r="TVN4" i="40"/>
  <c r="TVO4" i="40"/>
  <c r="TVP4" i="40"/>
  <c r="TVQ4" i="40"/>
  <c r="TVR4" i="40"/>
  <c r="TVS4" i="40"/>
  <c r="TVT4" i="40"/>
  <c r="TVU4" i="40"/>
  <c r="TVV4" i="40"/>
  <c r="TVW4" i="40"/>
  <c r="TVX4" i="40"/>
  <c r="TVY4" i="40"/>
  <c r="TVZ4" i="40"/>
  <c r="TWA4" i="40"/>
  <c r="TWB4" i="40"/>
  <c r="TWC4" i="40"/>
  <c r="TWD4" i="40"/>
  <c r="TWE4" i="40"/>
  <c r="TWF4" i="40"/>
  <c r="TWG4" i="40"/>
  <c r="TWH4" i="40"/>
  <c r="TWI4" i="40"/>
  <c r="TWJ4" i="40"/>
  <c r="TWK4" i="40"/>
  <c r="TWL4" i="40"/>
  <c r="TWM4" i="40"/>
  <c r="TWN4" i="40"/>
  <c r="TWO4" i="40"/>
  <c r="TWP4" i="40"/>
  <c r="TWQ4" i="40"/>
  <c r="TWR4" i="40"/>
  <c r="TWS4" i="40"/>
  <c r="TWT4" i="40"/>
  <c r="TWU4" i="40"/>
  <c r="TWV4" i="40"/>
  <c r="TWW4" i="40"/>
  <c r="TWX4" i="40"/>
  <c r="TWY4" i="40"/>
  <c r="TWZ4" i="40"/>
  <c r="TXA4" i="40"/>
  <c r="TXB4" i="40"/>
  <c r="TXC4" i="40"/>
  <c r="TXD4" i="40"/>
  <c r="TXE4" i="40"/>
  <c r="TXF4" i="40"/>
  <c r="TXG4" i="40"/>
  <c r="TXH4" i="40"/>
  <c r="TXI4" i="40"/>
  <c r="TXJ4" i="40"/>
  <c r="TXK4" i="40"/>
  <c r="TXL4" i="40"/>
  <c r="TXM4" i="40"/>
  <c r="TXN4" i="40"/>
  <c r="TXO4" i="40"/>
  <c r="TXP4" i="40"/>
  <c r="TXQ4" i="40"/>
  <c r="TXR4" i="40"/>
  <c r="TXS4" i="40"/>
  <c r="TXT4" i="40"/>
  <c r="TXU4" i="40"/>
  <c r="TXV4" i="40"/>
  <c r="TXW4" i="40"/>
  <c r="TXX4" i="40"/>
  <c r="TXY4" i="40"/>
  <c r="TXZ4" i="40"/>
  <c r="TYA4" i="40"/>
  <c r="TYB4" i="40"/>
  <c r="TYC4" i="40"/>
  <c r="TYD4" i="40"/>
  <c r="TYE4" i="40"/>
  <c r="TYF4" i="40"/>
  <c r="TYG4" i="40"/>
  <c r="TYH4" i="40"/>
  <c r="TYI4" i="40"/>
  <c r="TYJ4" i="40"/>
  <c r="TYK4" i="40"/>
  <c r="TYL4" i="40"/>
  <c r="TYM4" i="40"/>
  <c r="TYN4" i="40"/>
  <c r="TYO4" i="40"/>
  <c r="TYP4" i="40"/>
  <c r="TYQ4" i="40"/>
  <c r="TYR4" i="40"/>
  <c r="TYS4" i="40"/>
  <c r="TYT4" i="40"/>
  <c r="TYU4" i="40"/>
  <c r="TYV4" i="40"/>
  <c r="TYW4" i="40"/>
  <c r="TYX4" i="40"/>
  <c r="TYY4" i="40"/>
  <c r="TYZ4" i="40"/>
  <c r="TZA4" i="40"/>
  <c r="TZB4" i="40"/>
  <c r="TZC4" i="40"/>
  <c r="TZD4" i="40"/>
  <c r="TZE4" i="40"/>
  <c r="TZF4" i="40"/>
  <c r="TZG4" i="40"/>
  <c r="TZH4" i="40"/>
  <c r="TZI4" i="40"/>
  <c r="TZJ4" i="40"/>
  <c r="TZK4" i="40"/>
  <c r="TZL4" i="40"/>
  <c r="TZM4" i="40"/>
  <c r="TZN4" i="40"/>
  <c r="TZO4" i="40"/>
  <c r="TZP4" i="40"/>
  <c r="TZQ4" i="40"/>
  <c r="TZR4" i="40"/>
  <c r="TZS4" i="40"/>
  <c r="TZT4" i="40"/>
  <c r="TZU4" i="40"/>
  <c r="TZV4" i="40"/>
  <c r="TZW4" i="40"/>
  <c r="TZX4" i="40"/>
  <c r="TZY4" i="40"/>
  <c r="TZZ4" i="40"/>
  <c r="UAA4" i="40"/>
  <c r="UAB4" i="40"/>
  <c r="UAC4" i="40"/>
  <c r="UAD4" i="40"/>
  <c r="UAE4" i="40"/>
  <c r="UAF4" i="40"/>
  <c r="UAG4" i="40"/>
  <c r="UAH4" i="40"/>
  <c r="UAI4" i="40"/>
  <c r="UAJ4" i="40"/>
  <c r="UAK4" i="40"/>
  <c r="UAL4" i="40"/>
  <c r="UAM4" i="40"/>
  <c r="UAN4" i="40"/>
  <c r="UAO4" i="40"/>
  <c r="UAP4" i="40"/>
  <c r="UAQ4" i="40"/>
  <c r="UAR4" i="40"/>
  <c r="UAS4" i="40"/>
  <c r="UAT4" i="40"/>
  <c r="UAU4" i="40"/>
  <c r="UAV4" i="40"/>
  <c r="UAW4" i="40"/>
  <c r="UAX4" i="40"/>
  <c r="UAY4" i="40"/>
  <c r="UAZ4" i="40"/>
  <c r="UBA4" i="40"/>
  <c r="UBB4" i="40"/>
  <c r="UBC4" i="40"/>
  <c r="UBD4" i="40"/>
  <c r="UBE4" i="40"/>
  <c r="UBF4" i="40"/>
  <c r="UBG4" i="40"/>
  <c r="UBH4" i="40"/>
  <c r="UBI4" i="40"/>
  <c r="UBJ4" i="40"/>
  <c r="UBK4" i="40"/>
  <c r="UBL4" i="40"/>
  <c r="UBM4" i="40"/>
  <c r="UBN4" i="40"/>
  <c r="UBO4" i="40"/>
  <c r="UBP4" i="40"/>
  <c r="UBQ4" i="40"/>
  <c r="UBR4" i="40"/>
  <c r="UBS4" i="40"/>
  <c r="UBT4" i="40"/>
  <c r="UBU4" i="40"/>
  <c r="UBV4" i="40"/>
  <c r="UBW4" i="40"/>
  <c r="UBX4" i="40"/>
  <c r="UBY4" i="40"/>
  <c r="UBZ4" i="40"/>
  <c r="UCA4" i="40"/>
  <c r="UCB4" i="40"/>
  <c r="UCC4" i="40"/>
  <c r="UCD4" i="40"/>
  <c r="UCE4" i="40"/>
  <c r="UCF4" i="40"/>
  <c r="UCG4" i="40"/>
  <c r="UCH4" i="40"/>
  <c r="UCI4" i="40"/>
  <c r="UCJ4" i="40"/>
  <c r="UCK4" i="40"/>
  <c r="UCL4" i="40"/>
  <c r="UCM4" i="40"/>
  <c r="UCN4" i="40"/>
  <c r="UCO4" i="40"/>
  <c r="UCP4" i="40"/>
  <c r="UCQ4" i="40"/>
  <c r="UCR4" i="40"/>
  <c r="UCS4" i="40"/>
  <c r="UCT4" i="40"/>
  <c r="UCU4" i="40"/>
  <c r="UCV4" i="40"/>
  <c r="UCW4" i="40"/>
  <c r="UCX4" i="40"/>
  <c r="UCY4" i="40"/>
  <c r="UCZ4" i="40"/>
  <c r="UDA4" i="40"/>
  <c r="UDB4" i="40"/>
  <c r="UDC4" i="40"/>
  <c r="UDD4" i="40"/>
  <c r="UDE4" i="40"/>
  <c r="UDF4" i="40"/>
  <c r="UDG4" i="40"/>
  <c r="UDH4" i="40"/>
  <c r="UDI4" i="40"/>
  <c r="UDJ4" i="40"/>
  <c r="UDK4" i="40"/>
  <c r="UDL4" i="40"/>
  <c r="UDM4" i="40"/>
  <c r="UDN4" i="40"/>
  <c r="UDO4" i="40"/>
  <c r="UDP4" i="40"/>
  <c r="UDQ4" i="40"/>
  <c r="UDR4" i="40"/>
  <c r="UDS4" i="40"/>
  <c r="UDT4" i="40"/>
  <c r="UDU4" i="40"/>
  <c r="UDV4" i="40"/>
  <c r="UDW4" i="40"/>
  <c r="UDX4" i="40"/>
  <c r="UDY4" i="40"/>
  <c r="UDZ4" i="40"/>
  <c r="UEA4" i="40"/>
  <c r="UEB4" i="40"/>
  <c r="UEC4" i="40"/>
  <c r="UED4" i="40"/>
  <c r="UEE4" i="40"/>
  <c r="UEF4" i="40"/>
  <c r="UEG4" i="40"/>
  <c r="UEH4" i="40"/>
  <c r="UEI4" i="40"/>
  <c r="UEJ4" i="40"/>
  <c r="UEK4" i="40"/>
  <c r="UEL4" i="40"/>
  <c r="UEM4" i="40"/>
  <c r="UEN4" i="40"/>
  <c r="UEO4" i="40"/>
  <c r="UEP4" i="40"/>
  <c r="UEQ4" i="40"/>
  <c r="UER4" i="40"/>
  <c r="UES4" i="40"/>
  <c r="UET4" i="40"/>
  <c r="UEU4" i="40"/>
  <c r="UEV4" i="40"/>
  <c r="UEW4" i="40"/>
  <c r="UEX4" i="40"/>
  <c r="UEY4" i="40"/>
  <c r="UEZ4" i="40"/>
  <c r="UFA4" i="40"/>
  <c r="UFB4" i="40"/>
  <c r="UFC4" i="40"/>
  <c r="UFD4" i="40"/>
  <c r="UFE4" i="40"/>
  <c r="UFF4" i="40"/>
  <c r="UFG4" i="40"/>
  <c r="UFH4" i="40"/>
  <c r="UFI4" i="40"/>
  <c r="UFJ4" i="40"/>
  <c r="UFK4" i="40"/>
  <c r="UFL4" i="40"/>
  <c r="UFM4" i="40"/>
  <c r="UFN4" i="40"/>
  <c r="UFO4" i="40"/>
  <c r="UFP4" i="40"/>
  <c r="UFQ4" i="40"/>
  <c r="UFR4" i="40"/>
  <c r="UFS4" i="40"/>
  <c r="UFT4" i="40"/>
  <c r="UFU4" i="40"/>
  <c r="UFV4" i="40"/>
  <c r="UFW4" i="40"/>
  <c r="UFX4" i="40"/>
  <c r="UFY4" i="40"/>
  <c r="UFZ4" i="40"/>
  <c r="UGA4" i="40"/>
  <c r="UGB4" i="40"/>
  <c r="UGC4" i="40"/>
  <c r="UGD4" i="40"/>
  <c r="UGE4" i="40"/>
  <c r="UGF4" i="40"/>
  <c r="UGG4" i="40"/>
  <c r="UGH4" i="40"/>
  <c r="UGI4" i="40"/>
  <c r="UGJ4" i="40"/>
  <c r="UGK4" i="40"/>
  <c r="UGL4" i="40"/>
  <c r="UGM4" i="40"/>
  <c r="UGN4" i="40"/>
  <c r="UGO4" i="40"/>
  <c r="UGP4" i="40"/>
  <c r="UGQ4" i="40"/>
  <c r="UGR4" i="40"/>
  <c r="UGS4" i="40"/>
  <c r="UGT4" i="40"/>
  <c r="UGU4" i="40"/>
  <c r="UGV4" i="40"/>
  <c r="UGW4" i="40"/>
  <c r="UGX4" i="40"/>
  <c r="UGY4" i="40"/>
  <c r="UGZ4" i="40"/>
  <c r="UHA4" i="40"/>
  <c r="UHB4" i="40"/>
  <c r="UHC4" i="40"/>
  <c r="UHD4" i="40"/>
  <c r="UHE4" i="40"/>
  <c r="UHF4" i="40"/>
  <c r="UHG4" i="40"/>
  <c r="UHH4" i="40"/>
  <c r="UHI4" i="40"/>
  <c r="UHJ4" i="40"/>
  <c r="UHK4" i="40"/>
  <c r="UHL4" i="40"/>
  <c r="UHM4" i="40"/>
  <c r="UHN4" i="40"/>
  <c r="UHO4" i="40"/>
  <c r="UHP4" i="40"/>
  <c r="UHQ4" i="40"/>
  <c r="UHR4" i="40"/>
  <c r="UHS4" i="40"/>
  <c r="UHT4" i="40"/>
  <c r="UHU4" i="40"/>
  <c r="UHV4" i="40"/>
  <c r="UHW4" i="40"/>
  <c r="UHX4" i="40"/>
  <c r="UHY4" i="40"/>
  <c r="UHZ4" i="40"/>
  <c r="UIA4" i="40"/>
  <c r="UIB4" i="40"/>
  <c r="UIC4" i="40"/>
  <c r="UID4" i="40"/>
  <c r="UIE4" i="40"/>
  <c r="UIF4" i="40"/>
  <c r="UIG4" i="40"/>
  <c r="UIH4" i="40"/>
  <c r="UII4" i="40"/>
  <c r="UIJ4" i="40"/>
  <c r="UIK4" i="40"/>
  <c r="UIL4" i="40"/>
  <c r="UIM4" i="40"/>
  <c r="UIN4" i="40"/>
  <c r="UIO4" i="40"/>
  <c r="UIP4" i="40"/>
  <c r="UIQ4" i="40"/>
  <c r="UIR4" i="40"/>
  <c r="UIS4" i="40"/>
  <c r="UIT4" i="40"/>
  <c r="UIU4" i="40"/>
  <c r="UIV4" i="40"/>
  <c r="UIW4" i="40"/>
  <c r="UIX4" i="40"/>
  <c r="UIY4" i="40"/>
  <c r="UIZ4" i="40"/>
  <c r="UJA4" i="40"/>
  <c r="UJB4" i="40"/>
  <c r="UJC4" i="40"/>
  <c r="UJD4" i="40"/>
  <c r="UJE4" i="40"/>
  <c r="UJF4" i="40"/>
  <c r="UJG4" i="40"/>
  <c r="UJH4" i="40"/>
  <c r="UJI4" i="40"/>
  <c r="UJJ4" i="40"/>
  <c r="UJK4" i="40"/>
  <c r="UJL4" i="40"/>
  <c r="UJM4" i="40"/>
  <c r="UJN4" i="40"/>
  <c r="UJO4" i="40"/>
  <c r="UJP4" i="40"/>
  <c r="UJQ4" i="40"/>
  <c r="UJR4" i="40"/>
  <c r="UJS4" i="40"/>
  <c r="UJT4" i="40"/>
  <c r="UJU4" i="40"/>
  <c r="UJV4" i="40"/>
  <c r="UJW4" i="40"/>
  <c r="UJX4" i="40"/>
  <c r="UJY4" i="40"/>
  <c r="UJZ4" i="40"/>
  <c r="UKA4" i="40"/>
  <c r="UKB4" i="40"/>
  <c r="UKC4" i="40"/>
  <c r="UKD4" i="40"/>
  <c r="UKE4" i="40"/>
  <c r="UKF4" i="40"/>
  <c r="UKG4" i="40"/>
  <c r="UKH4" i="40"/>
  <c r="UKI4" i="40"/>
  <c r="UKJ4" i="40"/>
  <c r="UKK4" i="40"/>
  <c r="UKL4" i="40"/>
  <c r="UKM4" i="40"/>
  <c r="UKN4" i="40"/>
  <c r="UKO4" i="40"/>
  <c r="UKP4" i="40"/>
  <c r="UKQ4" i="40"/>
  <c r="UKR4" i="40"/>
  <c r="UKS4" i="40"/>
  <c r="UKT4" i="40"/>
  <c r="UKU4" i="40"/>
  <c r="UKV4" i="40"/>
  <c r="UKW4" i="40"/>
  <c r="UKX4" i="40"/>
  <c r="UKY4" i="40"/>
  <c r="UKZ4" i="40"/>
  <c r="ULA4" i="40"/>
  <c r="ULB4" i="40"/>
  <c r="ULC4" i="40"/>
  <c r="ULD4" i="40"/>
  <c r="ULE4" i="40"/>
  <c r="ULF4" i="40"/>
  <c r="ULG4" i="40"/>
  <c r="ULH4" i="40"/>
  <c r="ULI4" i="40"/>
  <c r="ULJ4" i="40"/>
  <c r="ULK4" i="40"/>
  <c r="ULL4" i="40"/>
  <c r="ULM4" i="40"/>
  <c r="ULN4" i="40"/>
  <c r="ULO4" i="40"/>
  <c r="ULP4" i="40"/>
  <c r="ULQ4" i="40"/>
  <c r="ULR4" i="40"/>
  <c r="ULS4" i="40"/>
  <c r="ULT4" i="40"/>
  <c r="ULU4" i="40"/>
  <c r="ULV4" i="40"/>
  <c r="ULW4" i="40"/>
  <c r="ULX4" i="40"/>
  <c r="ULY4" i="40"/>
  <c r="ULZ4" i="40"/>
  <c r="UMA4" i="40"/>
  <c r="UMB4" i="40"/>
  <c r="UMC4" i="40"/>
  <c r="UMD4" i="40"/>
  <c r="UME4" i="40"/>
  <c r="UMF4" i="40"/>
  <c r="UMG4" i="40"/>
  <c r="UMH4" i="40"/>
  <c r="UMI4" i="40"/>
  <c r="UMJ4" i="40"/>
  <c r="UMK4" i="40"/>
  <c r="UML4" i="40"/>
  <c r="UMM4" i="40"/>
  <c r="UMN4" i="40"/>
  <c r="UMO4" i="40"/>
  <c r="UMP4" i="40"/>
  <c r="UMQ4" i="40"/>
  <c r="UMR4" i="40"/>
  <c r="UMS4" i="40"/>
  <c r="UMT4" i="40"/>
  <c r="UMU4" i="40"/>
  <c r="UMV4" i="40"/>
  <c r="UMW4" i="40"/>
  <c r="UMX4" i="40"/>
  <c r="UMY4" i="40"/>
  <c r="UMZ4" i="40"/>
  <c r="UNA4" i="40"/>
  <c r="UNB4" i="40"/>
  <c r="UNC4" i="40"/>
  <c r="UND4" i="40"/>
  <c r="UNE4" i="40"/>
  <c r="UNF4" i="40"/>
  <c r="UNG4" i="40"/>
  <c r="UNH4" i="40"/>
  <c r="UNI4" i="40"/>
  <c r="UNJ4" i="40"/>
  <c r="UNK4" i="40"/>
  <c r="UNL4" i="40"/>
  <c r="UNM4" i="40"/>
  <c r="UNN4" i="40"/>
  <c r="UNO4" i="40"/>
  <c r="UNP4" i="40"/>
  <c r="UNQ4" i="40"/>
  <c r="UNR4" i="40"/>
  <c r="UNS4" i="40"/>
  <c r="UNT4" i="40"/>
  <c r="UNU4" i="40"/>
  <c r="UNV4" i="40"/>
  <c r="UNW4" i="40"/>
  <c r="UNX4" i="40"/>
  <c r="UNY4" i="40"/>
  <c r="UNZ4" i="40"/>
  <c r="UOA4" i="40"/>
  <c r="UOB4" i="40"/>
  <c r="UOC4" i="40"/>
  <c r="UOD4" i="40"/>
  <c r="UOE4" i="40"/>
  <c r="UOF4" i="40"/>
  <c r="UOG4" i="40"/>
  <c r="UOH4" i="40"/>
  <c r="UOI4" i="40"/>
  <c r="UOJ4" i="40"/>
  <c r="UOK4" i="40"/>
  <c r="UOL4" i="40"/>
  <c r="UOM4" i="40"/>
  <c r="UON4" i="40"/>
  <c r="UOO4" i="40"/>
  <c r="UOP4" i="40"/>
  <c r="UOQ4" i="40"/>
  <c r="UOR4" i="40"/>
  <c r="UOS4" i="40"/>
  <c r="UOT4" i="40"/>
  <c r="UOU4" i="40"/>
  <c r="UOV4" i="40"/>
  <c r="UOW4" i="40"/>
  <c r="UOX4" i="40"/>
  <c r="UOY4" i="40"/>
  <c r="UOZ4" i="40"/>
  <c r="UPA4" i="40"/>
  <c r="UPB4" i="40"/>
  <c r="UPC4" i="40"/>
  <c r="UPD4" i="40"/>
  <c r="UPE4" i="40"/>
  <c r="UPF4" i="40"/>
  <c r="UPG4" i="40"/>
  <c r="UPH4" i="40"/>
  <c r="UPI4" i="40"/>
  <c r="UPJ4" i="40"/>
  <c r="UPK4" i="40"/>
  <c r="UPL4" i="40"/>
  <c r="UPM4" i="40"/>
  <c r="UPN4" i="40"/>
  <c r="UPO4" i="40"/>
  <c r="UPP4" i="40"/>
  <c r="UPQ4" i="40"/>
  <c r="UPR4" i="40"/>
  <c r="UPS4" i="40"/>
  <c r="UPT4" i="40"/>
  <c r="UPU4" i="40"/>
  <c r="UPV4" i="40"/>
  <c r="UPW4" i="40"/>
  <c r="UPX4" i="40"/>
  <c r="UPY4" i="40"/>
  <c r="UPZ4" i="40"/>
  <c r="UQA4" i="40"/>
  <c r="UQB4" i="40"/>
  <c r="UQC4" i="40"/>
  <c r="UQD4" i="40"/>
  <c r="UQE4" i="40"/>
  <c r="UQF4" i="40"/>
  <c r="UQG4" i="40"/>
  <c r="UQH4" i="40"/>
  <c r="UQI4" i="40"/>
  <c r="UQJ4" i="40"/>
  <c r="UQK4" i="40"/>
  <c r="UQL4" i="40"/>
  <c r="UQM4" i="40"/>
  <c r="UQN4" i="40"/>
  <c r="UQO4" i="40"/>
  <c r="UQP4" i="40"/>
  <c r="UQQ4" i="40"/>
  <c r="UQR4" i="40"/>
  <c r="UQS4" i="40"/>
  <c r="UQT4" i="40"/>
  <c r="UQU4" i="40"/>
  <c r="UQV4" i="40"/>
  <c r="UQW4" i="40"/>
  <c r="UQX4" i="40"/>
  <c r="UQY4" i="40"/>
  <c r="UQZ4" i="40"/>
  <c r="URA4" i="40"/>
  <c r="URB4" i="40"/>
  <c r="URC4" i="40"/>
  <c r="URD4" i="40"/>
  <c r="URE4" i="40"/>
  <c r="URF4" i="40"/>
  <c r="URG4" i="40"/>
  <c r="URH4" i="40"/>
  <c r="URI4" i="40"/>
  <c r="URJ4" i="40"/>
  <c r="URK4" i="40"/>
  <c r="URL4" i="40"/>
  <c r="URM4" i="40"/>
  <c r="URN4" i="40"/>
  <c r="URO4" i="40"/>
  <c r="URP4" i="40"/>
  <c r="URQ4" i="40"/>
  <c r="URR4" i="40"/>
  <c r="URS4" i="40"/>
  <c r="URT4" i="40"/>
  <c r="URU4" i="40"/>
  <c r="URV4" i="40"/>
  <c r="URW4" i="40"/>
  <c r="URX4" i="40"/>
  <c r="URY4" i="40"/>
  <c r="URZ4" i="40"/>
  <c r="USA4" i="40"/>
  <c r="USB4" i="40"/>
  <c r="USC4" i="40"/>
  <c r="USD4" i="40"/>
  <c r="USE4" i="40"/>
  <c r="USF4" i="40"/>
  <c r="USG4" i="40"/>
  <c r="USH4" i="40"/>
  <c r="USI4" i="40"/>
  <c r="USJ4" i="40"/>
  <c r="USK4" i="40"/>
  <c r="USL4" i="40"/>
  <c r="USM4" i="40"/>
  <c r="USN4" i="40"/>
  <c r="USO4" i="40"/>
  <c r="USP4" i="40"/>
  <c r="USQ4" i="40"/>
  <c r="USR4" i="40"/>
  <c r="USS4" i="40"/>
  <c r="UST4" i="40"/>
  <c r="USU4" i="40"/>
  <c r="USV4" i="40"/>
  <c r="USW4" i="40"/>
  <c r="USX4" i="40"/>
  <c r="USY4" i="40"/>
  <c r="USZ4" i="40"/>
  <c r="UTA4" i="40"/>
  <c r="UTB4" i="40"/>
  <c r="UTC4" i="40"/>
  <c r="UTD4" i="40"/>
  <c r="UTE4" i="40"/>
  <c r="UTF4" i="40"/>
  <c r="UTG4" i="40"/>
  <c r="UTH4" i="40"/>
  <c r="UTI4" i="40"/>
  <c r="UTJ4" i="40"/>
  <c r="UTK4" i="40"/>
  <c r="UTL4" i="40"/>
  <c r="UTM4" i="40"/>
  <c r="UTN4" i="40"/>
  <c r="UTO4" i="40"/>
  <c r="UTP4" i="40"/>
  <c r="UTQ4" i="40"/>
  <c r="UTR4" i="40"/>
  <c r="UTS4" i="40"/>
  <c r="UTT4" i="40"/>
  <c r="UTU4" i="40"/>
  <c r="UTV4" i="40"/>
  <c r="UTW4" i="40"/>
  <c r="UTX4" i="40"/>
  <c r="UTY4" i="40"/>
  <c r="UTZ4" i="40"/>
  <c r="UUA4" i="40"/>
  <c r="UUB4" i="40"/>
  <c r="UUC4" i="40"/>
  <c r="UUD4" i="40"/>
  <c r="UUE4" i="40"/>
  <c r="UUF4" i="40"/>
  <c r="UUG4" i="40"/>
  <c r="UUH4" i="40"/>
  <c r="UUI4" i="40"/>
  <c r="UUJ4" i="40"/>
  <c r="UUK4" i="40"/>
  <c r="UUL4" i="40"/>
  <c r="UUM4" i="40"/>
  <c r="UUN4" i="40"/>
  <c r="UUO4" i="40"/>
  <c r="UUP4" i="40"/>
  <c r="UUQ4" i="40"/>
  <c r="UUR4" i="40"/>
  <c r="UUS4" i="40"/>
  <c r="UUT4" i="40"/>
  <c r="UUU4" i="40"/>
  <c r="UUV4" i="40"/>
  <c r="UUW4" i="40"/>
  <c r="UUX4" i="40"/>
  <c r="UUY4" i="40"/>
  <c r="UUZ4" i="40"/>
  <c r="UVA4" i="40"/>
  <c r="UVB4" i="40"/>
  <c r="UVC4" i="40"/>
  <c r="UVD4" i="40"/>
  <c r="UVE4" i="40"/>
  <c r="UVF4" i="40"/>
  <c r="UVG4" i="40"/>
  <c r="UVH4" i="40"/>
  <c r="UVI4" i="40"/>
  <c r="UVJ4" i="40"/>
  <c r="UVK4" i="40"/>
  <c r="UVL4" i="40"/>
  <c r="UVM4" i="40"/>
  <c r="UVN4" i="40"/>
  <c r="UVO4" i="40"/>
  <c r="UVP4" i="40"/>
  <c r="UVQ4" i="40"/>
  <c r="UVR4" i="40"/>
  <c r="UVS4" i="40"/>
  <c r="UVT4" i="40"/>
  <c r="UVU4" i="40"/>
  <c r="UVV4" i="40"/>
  <c r="UVW4" i="40"/>
  <c r="UVX4" i="40"/>
  <c r="UVY4" i="40"/>
  <c r="UVZ4" i="40"/>
  <c r="UWA4" i="40"/>
  <c r="UWB4" i="40"/>
  <c r="UWC4" i="40"/>
  <c r="UWD4" i="40"/>
  <c r="UWE4" i="40"/>
  <c r="UWF4" i="40"/>
  <c r="UWG4" i="40"/>
  <c r="UWH4" i="40"/>
  <c r="UWI4" i="40"/>
  <c r="UWJ4" i="40"/>
  <c r="UWK4" i="40"/>
  <c r="UWL4" i="40"/>
  <c r="UWM4" i="40"/>
  <c r="UWN4" i="40"/>
  <c r="UWO4" i="40"/>
  <c r="UWP4" i="40"/>
  <c r="UWQ4" i="40"/>
  <c r="UWR4" i="40"/>
  <c r="UWS4" i="40"/>
  <c r="UWT4" i="40"/>
  <c r="UWU4" i="40"/>
  <c r="UWV4" i="40"/>
  <c r="UWW4" i="40"/>
  <c r="UWX4" i="40"/>
  <c r="UWY4" i="40"/>
  <c r="UWZ4" i="40"/>
  <c r="UXA4" i="40"/>
  <c r="UXB4" i="40"/>
  <c r="UXC4" i="40"/>
  <c r="UXD4" i="40"/>
  <c r="UXE4" i="40"/>
  <c r="UXF4" i="40"/>
  <c r="UXG4" i="40"/>
  <c r="UXH4" i="40"/>
  <c r="UXI4" i="40"/>
  <c r="UXJ4" i="40"/>
  <c r="UXK4" i="40"/>
  <c r="UXL4" i="40"/>
  <c r="UXM4" i="40"/>
  <c r="UXN4" i="40"/>
  <c r="UXO4" i="40"/>
  <c r="UXP4" i="40"/>
  <c r="UXQ4" i="40"/>
  <c r="UXR4" i="40"/>
  <c r="UXS4" i="40"/>
  <c r="UXT4" i="40"/>
  <c r="UXU4" i="40"/>
  <c r="UXV4" i="40"/>
  <c r="UXW4" i="40"/>
  <c r="UXX4" i="40"/>
  <c r="UXY4" i="40"/>
  <c r="UXZ4" i="40"/>
  <c r="UYA4" i="40"/>
  <c r="UYB4" i="40"/>
  <c r="UYC4" i="40"/>
  <c r="UYD4" i="40"/>
  <c r="UYE4" i="40"/>
  <c r="UYF4" i="40"/>
  <c r="UYG4" i="40"/>
  <c r="UYH4" i="40"/>
  <c r="UYI4" i="40"/>
  <c r="UYJ4" i="40"/>
  <c r="UYK4" i="40"/>
  <c r="UYL4" i="40"/>
  <c r="UYM4" i="40"/>
  <c r="UYN4" i="40"/>
  <c r="UYO4" i="40"/>
  <c r="UYP4" i="40"/>
  <c r="UYQ4" i="40"/>
  <c r="UYR4" i="40"/>
  <c r="UYS4" i="40"/>
  <c r="UYT4" i="40"/>
  <c r="UYU4" i="40"/>
  <c r="UYV4" i="40"/>
  <c r="UYW4" i="40"/>
  <c r="UYX4" i="40"/>
  <c r="UYY4" i="40"/>
  <c r="UYZ4" i="40"/>
  <c r="UZA4" i="40"/>
  <c r="UZB4" i="40"/>
  <c r="UZC4" i="40"/>
  <c r="UZD4" i="40"/>
  <c r="UZE4" i="40"/>
  <c r="UZF4" i="40"/>
  <c r="UZG4" i="40"/>
  <c r="UZH4" i="40"/>
  <c r="UZI4" i="40"/>
  <c r="UZJ4" i="40"/>
  <c r="UZK4" i="40"/>
  <c r="UZL4" i="40"/>
  <c r="UZM4" i="40"/>
  <c r="UZN4" i="40"/>
  <c r="UZO4" i="40"/>
  <c r="UZP4" i="40"/>
  <c r="UZQ4" i="40"/>
  <c r="UZR4" i="40"/>
  <c r="UZS4" i="40"/>
  <c r="UZT4" i="40"/>
  <c r="UZU4" i="40"/>
  <c r="UZV4" i="40"/>
  <c r="UZW4" i="40"/>
  <c r="UZX4" i="40"/>
  <c r="UZY4" i="40"/>
  <c r="UZZ4" i="40"/>
  <c r="VAA4" i="40"/>
  <c r="VAB4" i="40"/>
  <c r="VAC4" i="40"/>
  <c r="VAD4" i="40"/>
  <c r="VAE4" i="40"/>
  <c r="VAF4" i="40"/>
  <c r="VAG4" i="40"/>
  <c r="VAH4" i="40"/>
  <c r="VAI4" i="40"/>
  <c r="VAJ4" i="40"/>
  <c r="VAK4" i="40"/>
  <c r="VAL4" i="40"/>
  <c r="VAM4" i="40"/>
  <c r="VAN4" i="40"/>
  <c r="VAO4" i="40"/>
  <c r="VAP4" i="40"/>
  <c r="VAQ4" i="40"/>
  <c r="VAR4" i="40"/>
  <c r="VAS4" i="40"/>
  <c r="VAT4" i="40"/>
  <c r="VAU4" i="40"/>
  <c r="VAV4" i="40"/>
  <c r="VAW4" i="40"/>
  <c r="VAX4" i="40"/>
  <c r="VAY4" i="40"/>
  <c r="VAZ4" i="40"/>
  <c r="VBA4" i="40"/>
  <c r="VBB4" i="40"/>
  <c r="VBC4" i="40"/>
  <c r="VBD4" i="40"/>
  <c r="VBE4" i="40"/>
  <c r="VBF4" i="40"/>
  <c r="VBG4" i="40"/>
  <c r="VBH4" i="40"/>
  <c r="VBI4" i="40"/>
  <c r="VBJ4" i="40"/>
  <c r="VBK4" i="40"/>
  <c r="VBL4" i="40"/>
  <c r="VBM4" i="40"/>
  <c r="VBN4" i="40"/>
  <c r="VBO4" i="40"/>
  <c r="VBP4" i="40"/>
  <c r="VBQ4" i="40"/>
  <c r="VBR4" i="40"/>
  <c r="VBS4" i="40"/>
  <c r="VBT4" i="40"/>
  <c r="VBU4" i="40"/>
  <c r="VBV4" i="40"/>
  <c r="VBW4" i="40"/>
  <c r="VBX4" i="40"/>
  <c r="VBY4" i="40"/>
  <c r="VBZ4" i="40"/>
  <c r="VCA4" i="40"/>
  <c r="VCB4" i="40"/>
  <c r="VCC4" i="40"/>
  <c r="VCD4" i="40"/>
  <c r="VCE4" i="40"/>
  <c r="VCF4" i="40"/>
  <c r="VCG4" i="40"/>
  <c r="VCH4" i="40"/>
  <c r="VCI4" i="40"/>
  <c r="VCJ4" i="40"/>
  <c r="VCK4" i="40"/>
  <c r="VCL4" i="40"/>
  <c r="VCM4" i="40"/>
  <c r="VCN4" i="40"/>
  <c r="VCO4" i="40"/>
  <c r="VCP4" i="40"/>
  <c r="VCQ4" i="40"/>
  <c r="VCR4" i="40"/>
  <c r="VCS4" i="40"/>
  <c r="VCT4" i="40"/>
  <c r="VCU4" i="40"/>
  <c r="VCV4" i="40"/>
  <c r="VCW4" i="40"/>
  <c r="VCX4" i="40"/>
  <c r="VCY4" i="40"/>
  <c r="VCZ4" i="40"/>
  <c r="VDA4" i="40"/>
  <c r="VDB4" i="40"/>
  <c r="VDC4" i="40"/>
  <c r="VDD4" i="40"/>
  <c r="VDE4" i="40"/>
  <c r="VDF4" i="40"/>
  <c r="VDG4" i="40"/>
  <c r="VDH4" i="40"/>
  <c r="VDI4" i="40"/>
  <c r="VDJ4" i="40"/>
  <c r="VDK4" i="40"/>
  <c r="VDL4" i="40"/>
  <c r="VDM4" i="40"/>
  <c r="VDN4" i="40"/>
  <c r="VDO4" i="40"/>
  <c r="VDP4" i="40"/>
  <c r="VDQ4" i="40"/>
  <c r="VDR4" i="40"/>
  <c r="VDS4" i="40"/>
  <c r="VDT4" i="40"/>
  <c r="VDU4" i="40"/>
  <c r="VDV4" i="40"/>
  <c r="VDW4" i="40"/>
  <c r="VDX4" i="40"/>
  <c r="VDY4" i="40"/>
  <c r="VDZ4" i="40"/>
  <c r="VEA4" i="40"/>
  <c r="VEB4" i="40"/>
  <c r="VEC4" i="40"/>
  <c r="VED4" i="40"/>
  <c r="VEE4" i="40"/>
  <c r="VEF4" i="40"/>
  <c r="VEG4" i="40"/>
  <c r="VEH4" i="40"/>
  <c r="VEI4" i="40"/>
  <c r="VEJ4" i="40"/>
  <c r="VEK4" i="40"/>
  <c r="VEL4" i="40"/>
  <c r="VEM4" i="40"/>
  <c r="VEN4" i="40"/>
  <c r="VEO4" i="40"/>
  <c r="VEP4" i="40"/>
  <c r="VEQ4" i="40"/>
  <c r="VER4" i="40"/>
  <c r="VES4" i="40"/>
  <c r="VET4" i="40"/>
  <c r="VEU4" i="40"/>
  <c r="VEV4" i="40"/>
  <c r="VEW4" i="40"/>
  <c r="VEX4" i="40"/>
  <c r="VEY4" i="40"/>
  <c r="VEZ4" i="40"/>
  <c r="VFA4" i="40"/>
  <c r="VFB4" i="40"/>
  <c r="VFC4" i="40"/>
  <c r="VFD4" i="40"/>
  <c r="VFE4" i="40"/>
  <c r="VFF4" i="40"/>
  <c r="VFG4" i="40"/>
  <c r="VFH4" i="40"/>
  <c r="VFI4" i="40"/>
  <c r="VFJ4" i="40"/>
  <c r="VFK4" i="40"/>
  <c r="VFL4" i="40"/>
  <c r="VFM4" i="40"/>
  <c r="VFN4" i="40"/>
  <c r="VFO4" i="40"/>
  <c r="VFP4" i="40"/>
  <c r="VFQ4" i="40"/>
  <c r="VFR4" i="40"/>
  <c r="VFS4" i="40"/>
  <c r="VFT4" i="40"/>
  <c r="VFU4" i="40"/>
  <c r="VFV4" i="40"/>
  <c r="VFW4" i="40"/>
  <c r="VFX4" i="40"/>
  <c r="VFY4" i="40"/>
  <c r="VFZ4" i="40"/>
  <c r="VGA4" i="40"/>
  <c r="VGB4" i="40"/>
  <c r="VGC4" i="40"/>
  <c r="VGD4" i="40"/>
  <c r="VGE4" i="40"/>
  <c r="VGF4" i="40"/>
  <c r="VGG4" i="40"/>
  <c r="VGH4" i="40"/>
  <c r="VGI4" i="40"/>
  <c r="VGJ4" i="40"/>
  <c r="VGK4" i="40"/>
  <c r="VGL4" i="40"/>
  <c r="VGM4" i="40"/>
  <c r="VGN4" i="40"/>
  <c r="VGO4" i="40"/>
  <c r="VGP4" i="40"/>
  <c r="VGQ4" i="40"/>
  <c r="VGR4" i="40"/>
  <c r="VGS4" i="40"/>
  <c r="VGT4" i="40"/>
  <c r="VGU4" i="40"/>
  <c r="VGV4" i="40"/>
  <c r="VGW4" i="40"/>
  <c r="VGX4" i="40"/>
  <c r="VGY4" i="40"/>
  <c r="VGZ4" i="40"/>
  <c r="VHA4" i="40"/>
  <c r="VHB4" i="40"/>
  <c r="VHC4" i="40"/>
  <c r="VHD4" i="40"/>
  <c r="VHE4" i="40"/>
  <c r="VHF4" i="40"/>
  <c r="VHG4" i="40"/>
  <c r="VHH4" i="40"/>
  <c r="VHI4" i="40"/>
  <c r="VHJ4" i="40"/>
  <c r="VHK4" i="40"/>
  <c r="VHL4" i="40"/>
  <c r="VHM4" i="40"/>
  <c r="VHN4" i="40"/>
  <c r="VHO4" i="40"/>
  <c r="VHP4" i="40"/>
  <c r="VHQ4" i="40"/>
  <c r="VHR4" i="40"/>
  <c r="VHS4" i="40"/>
  <c r="VHT4" i="40"/>
  <c r="VHU4" i="40"/>
  <c r="VHV4" i="40"/>
  <c r="VHW4" i="40"/>
  <c r="VHX4" i="40"/>
  <c r="VHY4" i="40"/>
  <c r="VHZ4" i="40"/>
  <c r="VIA4" i="40"/>
  <c r="VIB4" i="40"/>
  <c r="VIC4" i="40"/>
  <c r="VID4" i="40"/>
  <c r="VIE4" i="40"/>
  <c r="VIF4" i="40"/>
  <c r="VIG4" i="40"/>
  <c r="VIH4" i="40"/>
  <c r="VII4" i="40"/>
  <c r="VIJ4" i="40"/>
  <c r="VIK4" i="40"/>
  <c r="VIL4" i="40"/>
  <c r="VIM4" i="40"/>
  <c r="VIN4" i="40"/>
  <c r="VIO4" i="40"/>
  <c r="VIP4" i="40"/>
  <c r="VIQ4" i="40"/>
  <c r="VIR4" i="40"/>
  <c r="VIS4" i="40"/>
  <c r="VIT4" i="40"/>
  <c r="VIU4" i="40"/>
  <c r="VIV4" i="40"/>
  <c r="VIW4" i="40"/>
  <c r="VIX4" i="40"/>
  <c r="VIY4" i="40"/>
  <c r="VIZ4" i="40"/>
  <c r="VJA4" i="40"/>
  <c r="VJB4" i="40"/>
  <c r="VJC4" i="40"/>
  <c r="VJD4" i="40"/>
  <c r="VJE4" i="40"/>
  <c r="VJF4" i="40"/>
  <c r="VJG4" i="40"/>
  <c r="VJH4" i="40"/>
  <c r="VJI4" i="40"/>
  <c r="VJJ4" i="40"/>
  <c r="VJK4" i="40"/>
  <c r="VJL4" i="40"/>
  <c r="VJM4" i="40"/>
  <c r="VJN4" i="40"/>
  <c r="VJO4" i="40"/>
  <c r="VJP4" i="40"/>
  <c r="VJQ4" i="40"/>
  <c r="VJR4" i="40"/>
  <c r="VJS4" i="40"/>
  <c r="VJT4" i="40"/>
  <c r="VJU4" i="40"/>
  <c r="VJV4" i="40"/>
  <c r="VJW4" i="40"/>
  <c r="VJX4" i="40"/>
  <c r="VJY4" i="40"/>
  <c r="VJZ4" i="40"/>
  <c r="VKA4" i="40"/>
  <c r="VKB4" i="40"/>
  <c r="VKC4" i="40"/>
  <c r="VKD4" i="40"/>
  <c r="VKE4" i="40"/>
  <c r="VKF4" i="40"/>
  <c r="VKG4" i="40"/>
  <c r="VKH4" i="40"/>
  <c r="VKI4" i="40"/>
  <c r="VKJ4" i="40"/>
  <c r="VKK4" i="40"/>
  <c r="VKL4" i="40"/>
  <c r="VKM4" i="40"/>
  <c r="VKN4" i="40"/>
  <c r="VKO4" i="40"/>
  <c r="VKP4" i="40"/>
  <c r="VKQ4" i="40"/>
  <c r="VKR4" i="40"/>
  <c r="VKS4" i="40"/>
  <c r="VKT4" i="40"/>
  <c r="VKU4" i="40"/>
  <c r="VKV4" i="40"/>
  <c r="VKW4" i="40"/>
  <c r="VKX4" i="40"/>
  <c r="VKY4" i="40"/>
  <c r="VKZ4" i="40"/>
  <c r="VLA4" i="40"/>
  <c r="VLB4" i="40"/>
  <c r="VLC4" i="40"/>
  <c r="VLD4" i="40"/>
  <c r="VLE4" i="40"/>
  <c r="VLF4" i="40"/>
  <c r="VLG4" i="40"/>
  <c r="VLH4" i="40"/>
  <c r="VLI4" i="40"/>
  <c r="VLJ4" i="40"/>
  <c r="VLK4" i="40"/>
  <c r="VLL4" i="40"/>
  <c r="VLM4" i="40"/>
  <c r="VLN4" i="40"/>
  <c r="VLO4" i="40"/>
  <c r="VLP4" i="40"/>
  <c r="VLQ4" i="40"/>
  <c r="VLR4" i="40"/>
  <c r="VLS4" i="40"/>
  <c r="VLT4" i="40"/>
  <c r="VLU4" i="40"/>
  <c r="VLV4" i="40"/>
  <c r="VLW4" i="40"/>
  <c r="VLX4" i="40"/>
  <c r="VLY4" i="40"/>
  <c r="VLZ4" i="40"/>
  <c r="VMA4" i="40"/>
  <c r="VMB4" i="40"/>
  <c r="VMC4" i="40"/>
  <c r="VMD4" i="40"/>
  <c r="VME4" i="40"/>
  <c r="VMF4" i="40"/>
  <c r="VMG4" i="40"/>
  <c r="VMH4" i="40"/>
  <c r="VMI4" i="40"/>
  <c r="VMJ4" i="40"/>
  <c r="VMK4" i="40"/>
  <c r="VML4" i="40"/>
  <c r="VMM4" i="40"/>
  <c r="VMN4" i="40"/>
  <c r="VMO4" i="40"/>
  <c r="VMP4" i="40"/>
  <c r="VMQ4" i="40"/>
  <c r="VMR4" i="40"/>
  <c r="VMS4" i="40"/>
  <c r="VMT4" i="40"/>
  <c r="VMU4" i="40"/>
  <c r="VMV4" i="40"/>
  <c r="VMW4" i="40"/>
  <c r="VMX4" i="40"/>
  <c r="VMY4" i="40"/>
  <c r="VMZ4" i="40"/>
  <c r="VNA4" i="40"/>
  <c r="VNB4" i="40"/>
  <c r="VNC4" i="40"/>
  <c r="VND4" i="40"/>
  <c r="VNE4" i="40"/>
  <c r="VNF4" i="40"/>
  <c r="VNG4" i="40"/>
  <c r="VNH4" i="40"/>
  <c r="VNI4" i="40"/>
  <c r="VNJ4" i="40"/>
  <c r="VNK4" i="40"/>
  <c r="VNL4" i="40"/>
  <c r="VNM4" i="40"/>
  <c r="VNN4" i="40"/>
  <c r="VNO4" i="40"/>
  <c r="VNP4" i="40"/>
  <c r="VNQ4" i="40"/>
  <c r="VNR4" i="40"/>
  <c r="VNS4" i="40"/>
  <c r="VNT4" i="40"/>
  <c r="VNU4" i="40"/>
  <c r="VNV4" i="40"/>
  <c r="VNW4" i="40"/>
  <c r="VNX4" i="40"/>
  <c r="VNY4" i="40"/>
  <c r="VNZ4" i="40"/>
  <c r="VOA4" i="40"/>
  <c r="VOB4" i="40"/>
  <c r="VOC4" i="40"/>
  <c r="VOD4" i="40"/>
  <c r="VOE4" i="40"/>
  <c r="VOF4" i="40"/>
  <c r="VOG4" i="40"/>
  <c r="VOH4" i="40"/>
  <c r="VOI4" i="40"/>
  <c r="VOJ4" i="40"/>
  <c r="VOK4" i="40"/>
  <c r="VOL4" i="40"/>
  <c r="VOM4" i="40"/>
  <c r="VON4" i="40"/>
  <c r="VOO4" i="40"/>
  <c r="VOP4" i="40"/>
  <c r="VOQ4" i="40"/>
  <c r="VOR4" i="40"/>
  <c r="VOS4" i="40"/>
  <c r="VOT4" i="40"/>
  <c r="VOU4" i="40"/>
  <c r="VOV4" i="40"/>
  <c r="VOW4" i="40"/>
  <c r="VOX4" i="40"/>
  <c r="VOY4" i="40"/>
  <c r="VOZ4" i="40"/>
  <c r="VPA4" i="40"/>
  <c r="VPB4" i="40"/>
  <c r="VPC4" i="40"/>
  <c r="VPD4" i="40"/>
  <c r="VPE4" i="40"/>
  <c r="VPF4" i="40"/>
  <c r="VPG4" i="40"/>
  <c r="VPH4" i="40"/>
  <c r="VPI4" i="40"/>
  <c r="VPJ4" i="40"/>
  <c r="VPK4" i="40"/>
  <c r="VPL4" i="40"/>
  <c r="VPM4" i="40"/>
  <c r="VPN4" i="40"/>
  <c r="VPO4" i="40"/>
  <c r="VPP4" i="40"/>
  <c r="VPQ4" i="40"/>
  <c r="VPR4" i="40"/>
  <c r="VPS4" i="40"/>
  <c r="VPT4" i="40"/>
  <c r="VPU4" i="40"/>
  <c r="VPV4" i="40"/>
  <c r="VPW4" i="40"/>
  <c r="VPX4" i="40"/>
  <c r="VPY4" i="40"/>
  <c r="VPZ4" i="40"/>
  <c r="VQA4" i="40"/>
  <c r="VQB4" i="40"/>
  <c r="VQC4" i="40"/>
  <c r="VQD4" i="40"/>
  <c r="VQE4" i="40"/>
  <c r="VQF4" i="40"/>
  <c r="VQG4" i="40"/>
  <c r="VQH4" i="40"/>
  <c r="VQI4" i="40"/>
  <c r="VQJ4" i="40"/>
  <c r="VQK4" i="40"/>
  <c r="VQL4" i="40"/>
  <c r="VQM4" i="40"/>
  <c r="VQN4" i="40"/>
  <c r="VQO4" i="40"/>
  <c r="VQP4" i="40"/>
  <c r="VQQ4" i="40"/>
  <c r="VQR4" i="40"/>
  <c r="VQS4" i="40"/>
  <c r="VQT4" i="40"/>
  <c r="VQU4" i="40"/>
  <c r="VQV4" i="40"/>
  <c r="VQW4" i="40"/>
  <c r="VQX4" i="40"/>
  <c r="VQY4" i="40"/>
  <c r="VQZ4" i="40"/>
  <c r="VRA4" i="40"/>
  <c r="VRB4" i="40"/>
  <c r="VRC4" i="40"/>
  <c r="VRD4" i="40"/>
  <c r="VRE4" i="40"/>
  <c r="VRF4" i="40"/>
  <c r="VRG4" i="40"/>
  <c r="VRH4" i="40"/>
  <c r="VRI4" i="40"/>
  <c r="VRJ4" i="40"/>
  <c r="VRK4" i="40"/>
  <c r="VRL4" i="40"/>
  <c r="VRM4" i="40"/>
  <c r="VRN4" i="40"/>
  <c r="VRO4" i="40"/>
  <c r="VRP4" i="40"/>
  <c r="VRQ4" i="40"/>
  <c r="VRR4" i="40"/>
  <c r="VRS4" i="40"/>
  <c r="VRT4" i="40"/>
  <c r="VRU4" i="40"/>
  <c r="VRV4" i="40"/>
  <c r="VRW4" i="40"/>
  <c r="VRX4" i="40"/>
  <c r="VRY4" i="40"/>
  <c r="VRZ4" i="40"/>
  <c r="VSA4" i="40"/>
  <c r="VSB4" i="40"/>
  <c r="VSC4" i="40"/>
  <c r="VSD4" i="40"/>
  <c r="VSE4" i="40"/>
  <c r="VSF4" i="40"/>
  <c r="VSG4" i="40"/>
  <c r="VSH4" i="40"/>
  <c r="VSI4" i="40"/>
  <c r="VSJ4" i="40"/>
  <c r="VSK4" i="40"/>
  <c r="VSL4" i="40"/>
  <c r="VSM4" i="40"/>
  <c r="VSN4" i="40"/>
  <c r="VSO4" i="40"/>
  <c r="VSP4" i="40"/>
  <c r="VSQ4" i="40"/>
  <c r="VSR4" i="40"/>
  <c r="VSS4" i="40"/>
  <c r="VST4" i="40"/>
  <c r="VSU4" i="40"/>
  <c r="VSV4" i="40"/>
  <c r="VSW4" i="40"/>
  <c r="VSX4" i="40"/>
  <c r="VSY4" i="40"/>
  <c r="VSZ4" i="40"/>
  <c r="VTA4" i="40"/>
  <c r="VTB4" i="40"/>
  <c r="VTC4" i="40"/>
  <c r="VTD4" i="40"/>
  <c r="VTE4" i="40"/>
  <c r="VTF4" i="40"/>
  <c r="VTG4" i="40"/>
  <c r="VTH4" i="40"/>
  <c r="VTI4" i="40"/>
  <c r="VTJ4" i="40"/>
  <c r="VTK4" i="40"/>
  <c r="VTL4" i="40"/>
  <c r="VTM4" i="40"/>
  <c r="VTN4" i="40"/>
  <c r="VTO4" i="40"/>
  <c r="VTP4" i="40"/>
  <c r="VTQ4" i="40"/>
  <c r="VTR4" i="40"/>
  <c r="VTS4" i="40"/>
  <c r="VTT4" i="40"/>
  <c r="VTU4" i="40"/>
  <c r="VTV4" i="40"/>
  <c r="VTW4" i="40"/>
  <c r="VTX4" i="40"/>
  <c r="VTY4" i="40"/>
  <c r="VTZ4" i="40"/>
  <c r="VUA4" i="40"/>
  <c r="VUB4" i="40"/>
  <c r="VUC4" i="40"/>
  <c r="VUD4" i="40"/>
  <c r="VUE4" i="40"/>
  <c r="VUF4" i="40"/>
  <c r="VUG4" i="40"/>
  <c r="VUH4" i="40"/>
  <c r="VUI4" i="40"/>
  <c r="VUJ4" i="40"/>
  <c r="VUK4" i="40"/>
  <c r="VUL4" i="40"/>
  <c r="VUM4" i="40"/>
  <c r="VUN4" i="40"/>
  <c r="VUO4" i="40"/>
  <c r="VUP4" i="40"/>
  <c r="VUQ4" i="40"/>
  <c r="VUR4" i="40"/>
  <c r="VUS4" i="40"/>
  <c r="VUT4" i="40"/>
  <c r="VUU4" i="40"/>
  <c r="VUV4" i="40"/>
  <c r="VUW4" i="40"/>
  <c r="VUX4" i="40"/>
  <c r="VUY4" i="40"/>
  <c r="VUZ4" i="40"/>
  <c r="VVA4" i="40"/>
  <c r="VVB4" i="40"/>
  <c r="VVC4" i="40"/>
  <c r="VVD4" i="40"/>
  <c r="VVE4" i="40"/>
  <c r="VVF4" i="40"/>
  <c r="VVG4" i="40"/>
  <c r="VVH4" i="40"/>
  <c r="VVI4" i="40"/>
  <c r="VVJ4" i="40"/>
  <c r="VVK4" i="40"/>
  <c r="VVL4" i="40"/>
  <c r="VVM4" i="40"/>
  <c r="VVN4" i="40"/>
  <c r="VVO4" i="40"/>
  <c r="VVP4" i="40"/>
  <c r="VVQ4" i="40"/>
  <c r="VVR4" i="40"/>
  <c r="VVS4" i="40"/>
  <c r="VVT4" i="40"/>
  <c r="VVU4" i="40"/>
  <c r="VVV4" i="40"/>
  <c r="VVW4" i="40"/>
  <c r="VVX4" i="40"/>
  <c r="VVY4" i="40"/>
  <c r="VVZ4" i="40"/>
  <c r="VWA4" i="40"/>
  <c r="VWB4" i="40"/>
  <c r="VWC4" i="40"/>
  <c r="VWD4" i="40"/>
  <c r="VWE4" i="40"/>
  <c r="VWF4" i="40"/>
  <c r="VWG4" i="40"/>
  <c r="VWH4" i="40"/>
  <c r="VWI4" i="40"/>
  <c r="VWJ4" i="40"/>
  <c r="VWK4" i="40"/>
  <c r="VWL4" i="40"/>
  <c r="VWM4" i="40"/>
  <c r="VWN4" i="40"/>
  <c r="VWO4" i="40"/>
  <c r="VWP4" i="40"/>
  <c r="VWQ4" i="40"/>
  <c r="VWR4" i="40"/>
  <c r="VWS4" i="40"/>
  <c r="VWT4" i="40"/>
  <c r="VWU4" i="40"/>
  <c r="VWV4" i="40"/>
  <c r="VWW4" i="40"/>
  <c r="VWX4" i="40"/>
  <c r="VWY4" i="40"/>
  <c r="VWZ4" i="40"/>
  <c r="VXA4" i="40"/>
  <c r="VXB4" i="40"/>
  <c r="VXC4" i="40"/>
  <c r="VXD4" i="40"/>
  <c r="VXE4" i="40"/>
  <c r="VXF4" i="40"/>
  <c r="VXG4" i="40"/>
  <c r="VXH4" i="40"/>
  <c r="VXI4" i="40"/>
  <c r="VXJ4" i="40"/>
  <c r="VXK4" i="40"/>
  <c r="VXL4" i="40"/>
  <c r="VXM4" i="40"/>
  <c r="VXN4" i="40"/>
  <c r="VXO4" i="40"/>
  <c r="VXP4" i="40"/>
  <c r="VXQ4" i="40"/>
  <c r="VXR4" i="40"/>
  <c r="VXS4" i="40"/>
  <c r="VXT4" i="40"/>
  <c r="VXU4" i="40"/>
  <c r="VXV4" i="40"/>
  <c r="VXW4" i="40"/>
  <c r="VXX4" i="40"/>
  <c r="VXY4" i="40"/>
  <c r="VXZ4" i="40"/>
  <c r="VYA4" i="40"/>
  <c r="VYB4" i="40"/>
  <c r="VYC4" i="40"/>
  <c r="VYD4" i="40"/>
  <c r="VYE4" i="40"/>
  <c r="VYF4" i="40"/>
  <c r="VYG4" i="40"/>
  <c r="VYH4" i="40"/>
  <c r="VYI4" i="40"/>
  <c r="VYJ4" i="40"/>
  <c r="VYK4" i="40"/>
  <c r="VYL4" i="40"/>
  <c r="VYM4" i="40"/>
  <c r="VYN4" i="40"/>
  <c r="VYO4" i="40"/>
  <c r="VYP4" i="40"/>
  <c r="VYQ4" i="40"/>
  <c r="VYR4" i="40"/>
  <c r="VYS4" i="40"/>
  <c r="VYT4" i="40"/>
  <c r="VYU4" i="40"/>
  <c r="VYV4" i="40"/>
  <c r="VYW4" i="40"/>
  <c r="VYX4" i="40"/>
  <c r="VYY4" i="40"/>
  <c r="VYZ4" i="40"/>
  <c r="VZA4" i="40"/>
  <c r="VZB4" i="40"/>
  <c r="VZC4" i="40"/>
  <c r="VZD4" i="40"/>
  <c r="VZE4" i="40"/>
  <c r="VZF4" i="40"/>
  <c r="VZG4" i="40"/>
  <c r="VZH4" i="40"/>
  <c r="VZI4" i="40"/>
  <c r="VZJ4" i="40"/>
  <c r="VZK4" i="40"/>
  <c r="VZL4" i="40"/>
  <c r="VZM4" i="40"/>
  <c r="VZN4" i="40"/>
  <c r="VZO4" i="40"/>
  <c r="VZP4" i="40"/>
  <c r="VZQ4" i="40"/>
  <c r="VZR4" i="40"/>
  <c r="VZS4" i="40"/>
  <c r="VZT4" i="40"/>
  <c r="VZU4" i="40"/>
  <c r="VZV4" i="40"/>
  <c r="VZW4" i="40"/>
  <c r="VZX4" i="40"/>
  <c r="VZY4" i="40"/>
  <c r="VZZ4" i="40"/>
  <c r="WAA4" i="40"/>
  <c r="WAB4" i="40"/>
  <c r="WAC4" i="40"/>
  <c r="WAD4" i="40"/>
  <c r="WAE4" i="40"/>
  <c r="WAF4" i="40"/>
  <c r="WAG4" i="40"/>
  <c r="WAH4" i="40"/>
  <c r="WAI4" i="40"/>
  <c r="WAJ4" i="40"/>
  <c r="WAK4" i="40"/>
  <c r="WAL4" i="40"/>
  <c r="WAM4" i="40"/>
  <c r="WAN4" i="40"/>
  <c r="WAO4" i="40"/>
  <c r="WAP4" i="40"/>
  <c r="WAQ4" i="40"/>
  <c r="WAR4" i="40"/>
  <c r="WAS4" i="40"/>
  <c r="WAT4" i="40"/>
  <c r="WAU4" i="40"/>
  <c r="WAV4" i="40"/>
  <c r="WAW4" i="40"/>
  <c r="WAX4" i="40"/>
  <c r="WAY4" i="40"/>
  <c r="WAZ4" i="40"/>
  <c r="WBA4" i="40"/>
  <c r="WBB4" i="40"/>
  <c r="WBC4" i="40"/>
  <c r="WBD4" i="40"/>
  <c r="WBE4" i="40"/>
  <c r="WBF4" i="40"/>
  <c r="WBG4" i="40"/>
  <c r="WBH4" i="40"/>
  <c r="WBI4" i="40"/>
  <c r="WBJ4" i="40"/>
  <c r="WBK4" i="40"/>
  <c r="WBL4" i="40"/>
  <c r="WBM4" i="40"/>
  <c r="WBN4" i="40"/>
  <c r="WBO4" i="40"/>
  <c r="WBP4" i="40"/>
  <c r="WBQ4" i="40"/>
  <c r="WBR4" i="40"/>
  <c r="WBS4" i="40"/>
  <c r="WBT4" i="40"/>
  <c r="WBU4" i="40"/>
  <c r="WBV4" i="40"/>
  <c r="WBW4" i="40"/>
  <c r="WBX4" i="40"/>
  <c r="WBY4" i="40"/>
  <c r="WBZ4" i="40"/>
  <c r="WCA4" i="40"/>
  <c r="WCB4" i="40"/>
  <c r="WCC4" i="40"/>
  <c r="WCD4" i="40"/>
  <c r="WCE4" i="40"/>
  <c r="WCF4" i="40"/>
  <c r="WCG4" i="40"/>
  <c r="WCH4" i="40"/>
  <c r="WCI4" i="40"/>
  <c r="WCJ4" i="40"/>
  <c r="WCK4" i="40"/>
  <c r="WCL4" i="40"/>
  <c r="WCM4" i="40"/>
  <c r="WCN4" i="40"/>
  <c r="WCO4" i="40"/>
  <c r="WCP4" i="40"/>
  <c r="WCQ4" i="40"/>
  <c r="WCR4" i="40"/>
  <c r="WCS4" i="40"/>
  <c r="WCT4" i="40"/>
  <c r="WCU4" i="40"/>
  <c r="WCV4" i="40"/>
  <c r="WCW4" i="40"/>
  <c r="WCX4" i="40"/>
  <c r="WCY4" i="40"/>
  <c r="WCZ4" i="40"/>
  <c r="WDA4" i="40"/>
  <c r="WDB4" i="40"/>
  <c r="WDC4" i="40"/>
  <c r="WDD4" i="40"/>
  <c r="WDE4" i="40"/>
  <c r="WDF4" i="40"/>
  <c r="WDG4" i="40"/>
  <c r="WDH4" i="40"/>
  <c r="WDI4" i="40"/>
  <c r="WDJ4" i="40"/>
  <c r="WDK4" i="40"/>
  <c r="WDL4" i="40"/>
  <c r="WDM4" i="40"/>
  <c r="WDN4" i="40"/>
  <c r="WDO4" i="40"/>
  <c r="WDP4" i="40"/>
  <c r="WDQ4" i="40"/>
  <c r="WDR4" i="40"/>
  <c r="WDS4" i="40"/>
  <c r="WDT4" i="40"/>
  <c r="WDU4" i="40"/>
  <c r="WDV4" i="40"/>
  <c r="WDW4" i="40"/>
  <c r="WDX4" i="40"/>
  <c r="WDY4" i="40"/>
  <c r="WDZ4" i="40"/>
  <c r="WEA4" i="40"/>
  <c r="WEB4" i="40"/>
  <c r="WEC4" i="40"/>
  <c r="WED4" i="40"/>
  <c r="WEE4" i="40"/>
  <c r="WEF4" i="40"/>
  <c r="WEG4" i="40"/>
  <c r="WEH4" i="40"/>
  <c r="WEI4" i="40"/>
  <c r="WEJ4" i="40"/>
  <c r="WEK4" i="40"/>
  <c r="WEL4" i="40"/>
  <c r="WEM4" i="40"/>
  <c r="WEN4" i="40"/>
  <c r="WEO4" i="40"/>
  <c r="WEP4" i="40"/>
  <c r="WEQ4" i="40"/>
  <c r="WER4" i="40"/>
  <c r="WES4" i="40"/>
  <c r="WET4" i="40"/>
  <c r="WEU4" i="40"/>
  <c r="WEV4" i="40"/>
  <c r="WEW4" i="40"/>
  <c r="WEX4" i="40"/>
  <c r="WEY4" i="40"/>
  <c r="WEZ4" i="40"/>
  <c r="WFA4" i="40"/>
  <c r="WFB4" i="40"/>
  <c r="WFC4" i="40"/>
  <c r="WFD4" i="40"/>
  <c r="WFE4" i="40"/>
  <c r="WFF4" i="40"/>
  <c r="WFG4" i="40"/>
  <c r="WFH4" i="40"/>
  <c r="WFI4" i="40"/>
  <c r="WFJ4" i="40"/>
  <c r="WFK4" i="40"/>
  <c r="WFL4" i="40"/>
  <c r="WFM4" i="40"/>
  <c r="WFN4" i="40"/>
  <c r="WFO4" i="40"/>
  <c r="WFP4" i="40"/>
  <c r="WFQ4" i="40"/>
  <c r="WFR4" i="40"/>
  <c r="WFS4" i="40"/>
  <c r="WFT4" i="40"/>
  <c r="WFU4" i="40"/>
  <c r="WFV4" i="40"/>
  <c r="WFW4" i="40"/>
  <c r="WFX4" i="40"/>
  <c r="WFY4" i="40"/>
  <c r="WFZ4" i="40"/>
  <c r="WGA4" i="40"/>
  <c r="WGB4" i="40"/>
  <c r="WGC4" i="40"/>
  <c r="WGD4" i="40"/>
  <c r="WGE4" i="40"/>
  <c r="WGF4" i="40"/>
  <c r="WGG4" i="40"/>
  <c r="WGH4" i="40"/>
  <c r="WGI4" i="40"/>
  <c r="WGJ4" i="40"/>
  <c r="WGK4" i="40"/>
  <c r="WGL4" i="40"/>
  <c r="WGM4" i="40"/>
  <c r="WGN4" i="40"/>
  <c r="WGO4" i="40"/>
  <c r="WGP4" i="40"/>
  <c r="WGQ4" i="40"/>
  <c r="WGR4" i="40"/>
  <c r="WGS4" i="40"/>
  <c r="WGT4" i="40"/>
  <c r="WGU4" i="40"/>
  <c r="WGV4" i="40"/>
  <c r="WGW4" i="40"/>
  <c r="WGX4" i="40"/>
  <c r="WGY4" i="40"/>
  <c r="WGZ4" i="40"/>
  <c r="WHA4" i="40"/>
  <c r="WHB4" i="40"/>
  <c r="WHC4" i="40"/>
  <c r="WHD4" i="40"/>
  <c r="WHE4" i="40"/>
  <c r="WHF4" i="40"/>
  <c r="WHG4" i="40"/>
  <c r="WHH4" i="40"/>
  <c r="WHI4" i="40"/>
  <c r="WHJ4" i="40"/>
  <c r="WHK4" i="40"/>
  <c r="WHL4" i="40"/>
  <c r="WHM4" i="40"/>
  <c r="WHN4" i="40"/>
  <c r="WHO4" i="40"/>
  <c r="WHP4" i="40"/>
  <c r="WHQ4" i="40"/>
  <c r="WHR4" i="40"/>
  <c r="WHS4" i="40"/>
  <c r="WHT4" i="40"/>
  <c r="WHU4" i="40"/>
  <c r="WHV4" i="40"/>
  <c r="WHW4" i="40"/>
  <c r="WHX4" i="40"/>
  <c r="WHY4" i="40"/>
  <c r="WHZ4" i="40"/>
  <c r="WIA4" i="40"/>
  <c r="WIB4" i="40"/>
  <c r="WIC4" i="40"/>
  <c r="WID4" i="40"/>
  <c r="WIE4" i="40"/>
  <c r="WIF4" i="40"/>
  <c r="WIG4" i="40"/>
  <c r="WIH4" i="40"/>
  <c r="WII4" i="40"/>
  <c r="WIJ4" i="40"/>
  <c r="WIK4" i="40"/>
  <c r="WIL4" i="40"/>
  <c r="WIM4" i="40"/>
  <c r="WIN4" i="40"/>
  <c r="WIO4" i="40"/>
  <c r="WIP4" i="40"/>
  <c r="WIQ4" i="40"/>
  <c r="WIR4" i="40"/>
  <c r="WIS4" i="40"/>
  <c r="WIT4" i="40"/>
  <c r="WIU4" i="40"/>
  <c r="WIV4" i="40"/>
  <c r="WIW4" i="40"/>
  <c r="WIX4" i="40"/>
  <c r="WIY4" i="40"/>
  <c r="WIZ4" i="40"/>
  <c r="WJA4" i="40"/>
  <c r="WJB4" i="40"/>
  <c r="WJC4" i="40"/>
  <c r="WJD4" i="40"/>
  <c r="WJE4" i="40"/>
  <c r="WJF4" i="40"/>
  <c r="WJG4" i="40"/>
  <c r="WJH4" i="40"/>
  <c r="WJI4" i="40"/>
  <c r="WJJ4" i="40"/>
  <c r="WJK4" i="40"/>
  <c r="WJL4" i="40"/>
  <c r="WJM4" i="40"/>
  <c r="WJN4" i="40"/>
  <c r="WJO4" i="40"/>
  <c r="WJP4" i="40"/>
  <c r="WJQ4" i="40"/>
  <c r="WJR4" i="40"/>
  <c r="WJS4" i="40"/>
  <c r="WJT4" i="40"/>
  <c r="WJU4" i="40"/>
  <c r="WJV4" i="40"/>
  <c r="WJW4" i="40"/>
  <c r="WJX4" i="40"/>
  <c r="WJY4" i="40"/>
  <c r="WJZ4" i="40"/>
  <c r="WKA4" i="40"/>
  <c r="WKB4" i="40"/>
  <c r="WKC4" i="40"/>
  <c r="WKD4" i="40"/>
  <c r="WKE4" i="40"/>
  <c r="WKF4" i="40"/>
  <c r="WKG4" i="40"/>
  <c r="WKH4" i="40"/>
  <c r="WKI4" i="40"/>
  <c r="WKJ4" i="40"/>
  <c r="WKK4" i="40"/>
  <c r="WKL4" i="40"/>
  <c r="WKM4" i="40"/>
  <c r="WKN4" i="40"/>
  <c r="WKO4" i="40"/>
  <c r="WKP4" i="40"/>
  <c r="WKQ4" i="40"/>
  <c r="WKR4" i="40"/>
  <c r="WKS4" i="40"/>
  <c r="WKT4" i="40"/>
  <c r="WKU4" i="40"/>
  <c r="WKV4" i="40"/>
  <c r="WKW4" i="40"/>
  <c r="WKX4" i="40"/>
  <c r="WKY4" i="40"/>
  <c r="WKZ4" i="40"/>
  <c r="WLA4" i="40"/>
  <c r="WLB4" i="40"/>
  <c r="WLC4" i="40"/>
  <c r="WLD4" i="40"/>
  <c r="WLE4" i="40"/>
  <c r="WLF4" i="40"/>
  <c r="WLG4" i="40"/>
  <c r="WLH4" i="40"/>
  <c r="WLI4" i="40"/>
  <c r="WLJ4" i="40"/>
  <c r="WLK4" i="40"/>
  <c r="WLL4" i="40"/>
  <c r="WLM4" i="40"/>
  <c r="WLN4" i="40"/>
  <c r="WLO4" i="40"/>
  <c r="WLP4" i="40"/>
  <c r="WLQ4" i="40"/>
  <c r="WLR4" i="40"/>
  <c r="WLS4" i="40"/>
  <c r="WLT4" i="40"/>
  <c r="WLU4" i="40"/>
  <c r="WLV4" i="40"/>
  <c r="WLW4" i="40"/>
  <c r="WLX4" i="40"/>
  <c r="WLY4" i="40"/>
  <c r="WLZ4" i="40"/>
  <c r="WMA4" i="40"/>
  <c r="WMB4" i="40"/>
  <c r="WMC4" i="40"/>
  <c r="WMD4" i="40"/>
  <c r="WME4" i="40"/>
  <c r="WMF4" i="40"/>
  <c r="WMG4" i="40"/>
  <c r="WMH4" i="40"/>
  <c r="WMI4" i="40"/>
  <c r="WMJ4" i="40"/>
  <c r="WMK4" i="40"/>
  <c r="WML4" i="40"/>
  <c r="WMM4" i="40"/>
  <c r="WMN4" i="40"/>
  <c r="WMO4" i="40"/>
  <c r="WMP4" i="40"/>
  <c r="WMQ4" i="40"/>
  <c r="WMR4" i="40"/>
  <c r="WMS4" i="40"/>
  <c r="WMT4" i="40"/>
  <c r="WMU4" i="40"/>
  <c r="WMV4" i="40"/>
  <c r="WMW4" i="40"/>
  <c r="WMX4" i="40"/>
  <c r="WMY4" i="40"/>
  <c r="WMZ4" i="40"/>
  <c r="WNA4" i="40"/>
  <c r="WNB4" i="40"/>
  <c r="WNC4" i="40"/>
  <c r="WND4" i="40"/>
  <c r="WNE4" i="40"/>
  <c r="WNF4" i="40"/>
  <c r="WNG4" i="40"/>
  <c r="WNH4" i="40"/>
  <c r="WNI4" i="40"/>
  <c r="WNJ4" i="40"/>
  <c r="WNK4" i="40"/>
  <c r="WNL4" i="40"/>
  <c r="WNM4" i="40"/>
  <c r="WNN4" i="40"/>
  <c r="WNO4" i="40"/>
  <c r="WNP4" i="40"/>
  <c r="WNQ4" i="40"/>
  <c r="WNR4" i="40"/>
  <c r="WNS4" i="40"/>
  <c r="WNT4" i="40"/>
  <c r="WNU4" i="40"/>
  <c r="WNV4" i="40"/>
  <c r="WNW4" i="40"/>
  <c r="WNX4" i="40"/>
  <c r="WNY4" i="40"/>
  <c r="WNZ4" i="40"/>
  <c r="WOA4" i="40"/>
  <c r="WOB4" i="40"/>
  <c r="WOC4" i="40"/>
  <c r="WOD4" i="40"/>
  <c r="WOE4" i="40"/>
  <c r="WOF4" i="40"/>
  <c r="WOG4" i="40"/>
  <c r="WOH4" i="40"/>
  <c r="WOI4" i="40"/>
  <c r="WOJ4" i="40"/>
  <c r="WOK4" i="40"/>
  <c r="WOL4" i="40"/>
  <c r="WOM4" i="40"/>
  <c r="WON4" i="40"/>
  <c r="WOO4" i="40"/>
  <c r="WOP4" i="40"/>
  <c r="WOQ4" i="40"/>
  <c r="WOR4" i="40"/>
  <c r="WOS4" i="40"/>
  <c r="WOT4" i="40"/>
  <c r="WOU4" i="40"/>
  <c r="WOV4" i="40"/>
  <c r="WOW4" i="40"/>
  <c r="WOX4" i="40"/>
  <c r="WOY4" i="40"/>
  <c r="WOZ4" i="40"/>
  <c r="WPA4" i="40"/>
  <c r="WPB4" i="40"/>
  <c r="WPC4" i="40"/>
  <c r="WPD4" i="40"/>
  <c r="WPE4" i="40"/>
  <c r="WPF4" i="40"/>
  <c r="WPG4" i="40"/>
  <c r="WPH4" i="40"/>
  <c r="WPI4" i="40"/>
  <c r="WPJ4" i="40"/>
  <c r="WPK4" i="40"/>
  <c r="WPL4" i="40"/>
  <c r="WPM4" i="40"/>
  <c r="WPN4" i="40"/>
  <c r="WPO4" i="40"/>
  <c r="WPP4" i="40"/>
  <c r="WPQ4" i="40"/>
  <c r="WPR4" i="40"/>
  <c r="WPS4" i="40"/>
  <c r="WPT4" i="40"/>
  <c r="WPU4" i="40"/>
  <c r="WPV4" i="40"/>
  <c r="WPW4" i="40"/>
  <c r="WPX4" i="40"/>
  <c r="WPY4" i="40"/>
  <c r="WPZ4" i="40"/>
  <c r="WQA4" i="40"/>
  <c r="WQB4" i="40"/>
  <c r="WQC4" i="40"/>
  <c r="WQD4" i="40"/>
  <c r="WQE4" i="40"/>
  <c r="WQF4" i="40"/>
  <c r="WQG4" i="40"/>
  <c r="WQH4" i="40"/>
  <c r="WQI4" i="40"/>
  <c r="WQJ4" i="40"/>
  <c r="WQK4" i="40"/>
  <c r="WQL4" i="40"/>
  <c r="WQM4" i="40"/>
  <c r="WQN4" i="40"/>
  <c r="WQO4" i="40"/>
  <c r="WQP4" i="40"/>
  <c r="WQQ4" i="40"/>
  <c r="WQR4" i="40"/>
  <c r="WQS4" i="40"/>
  <c r="WQT4" i="40"/>
  <c r="WQU4" i="40"/>
  <c r="WQV4" i="40"/>
  <c r="WQW4" i="40"/>
  <c r="WQX4" i="40"/>
  <c r="WQY4" i="40"/>
  <c r="WQZ4" i="40"/>
  <c r="WRA4" i="40"/>
  <c r="WRB4" i="40"/>
  <c r="WRC4" i="40"/>
  <c r="WRD4" i="40"/>
  <c r="WRE4" i="40"/>
  <c r="WRF4" i="40"/>
  <c r="WRG4" i="40"/>
  <c r="WRH4" i="40"/>
  <c r="WRI4" i="40"/>
  <c r="WRJ4" i="40"/>
  <c r="WRK4" i="40"/>
  <c r="WRL4" i="40"/>
  <c r="WRM4" i="40"/>
  <c r="WRN4" i="40"/>
  <c r="WRO4" i="40"/>
  <c r="WRP4" i="40"/>
  <c r="WRQ4" i="40"/>
  <c r="WRR4" i="40"/>
  <c r="WRS4" i="40"/>
  <c r="WRT4" i="40"/>
  <c r="WRU4" i="40"/>
  <c r="WRV4" i="40"/>
  <c r="WRW4" i="40"/>
  <c r="WRX4" i="40"/>
  <c r="WRY4" i="40"/>
  <c r="WRZ4" i="40"/>
  <c r="WSA4" i="40"/>
  <c r="WSB4" i="40"/>
  <c r="WSC4" i="40"/>
  <c r="WSD4" i="40"/>
  <c r="WSE4" i="40"/>
  <c r="WSF4" i="40"/>
  <c r="WSG4" i="40"/>
  <c r="WSH4" i="40"/>
  <c r="WSI4" i="40"/>
  <c r="WSJ4" i="40"/>
  <c r="WSK4" i="40"/>
  <c r="WSL4" i="40"/>
  <c r="WSM4" i="40"/>
  <c r="WSN4" i="40"/>
  <c r="WSO4" i="40"/>
  <c r="WSP4" i="40"/>
  <c r="WSQ4" i="40"/>
  <c r="WSR4" i="40"/>
  <c r="WSS4" i="40"/>
  <c r="WST4" i="40"/>
  <c r="WSU4" i="40"/>
  <c r="WSV4" i="40"/>
  <c r="WSW4" i="40"/>
  <c r="WSX4" i="40"/>
  <c r="WSY4" i="40"/>
  <c r="WSZ4" i="40"/>
  <c r="WTA4" i="40"/>
  <c r="WTB4" i="40"/>
  <c r="WTC4" i="40"/>
  <c r="WTD4" i="40"/>
  <c r="WTE4" i="40"/>
  <c r="WTF4" i="40"/>
  <c r="WTG4" i="40"/>
  <c r="WTH4" i="40"/>
  <c r="WTI4" i="40"/>
  <c r="WTJ4" i="40"/>
  <c r="WTK4" i="40"/>
  <c r="WTL4" i="40"/>
  <c r="WTM4" i="40"/>
  <c r="WTN4" i="40"/>
  <c r="WTO4" i="40"/>
  <c r="WTP4" i="40"/>
  <c r="WTQ4" i="40"/>
  <c r="WTR4" i="40"/>
  <c r="WTS4" i="40"/>
  <c r="WTT4" i="40"/>
  <c r="WTU4" i="40"/>
  <c r="WTV4" i="40"/>
  <c r="WTW4" i="40"/>
  <c r="WTX4" i="40"/>
  <c r="WTY4" i="40"/>
  <c r="WTZ4" i="40"/>
  <c r="WUA4" i="40"/>
  <c r="WUB4" i="40"/>
  <c r="WUC4" i="40"/>
  <c r="WUD4" i="40"/>
  <c r="WUE4" i="40"/>
  <c r="WUF4" i="40"/>
  <c r="WUG4" i="40"/>
  <c r="WUH4" i="40"/>
  <c r="WUI4" i="40"/>
  <c r="WUJ4" i="40"/>
  <c r="WUK4" i="40"/>
  <c r="WUL4" i="40"/>
  <c r="WUM4" i="40"/>
  <c r="WUN4" i="40"/>
  <c r="WUO4" i="40"/>
  <c r="WUP4" i="40"/>
  <c r="WUQ4" i="40"/>
  <c r="WUR4" i="40"/>
  <c r="WUS4" i="40"/>
  <c r="WUT4" i="40"/>
  <c r="WUU4" i="40"/>
  <c r="WUV4" i="40"/>
  <c r="WUW4" i="40"/>
  <c r="WUX4" i="40"/>
  <c r="WUY4" i="40"/>
  <c r="WUZ4" i="40"/>
  <c r="WVA4" i="40"/>
  <c r="WVB4" i="40"/>
  <c r="WVC4" i="40"/>
  <c r="WVD4" i="40"/>
  <c r="WVE4" i="40"/>
  <c r="WVF4" i="40"/>
  <c r="WVG4" i="40"/>
  <c r="WVH4" i="40"/>
  <c r="WVI4" i="40"/>
  <c r="WVJ4" i="40"/>
  <c r="WVK4" i="40"/>
  <c r="WVL4" i="40"/>
  <c r="WVM4" i="40"/>
  <c r="WVN4" i="40"/>
  <c r="WVO4" i="40"/>
  <c r="WVP4" i="40"/>
  <c r="WVQ4" i="40"/>
  <c r="WVR4" i="40"/>
  <c r="WVS4" i="40"/>
  <c r="WVT4" i="40"/>
  <c r="WVU4" i="40"/>
  <c r="WVV4" i="40"/>
  <c r="WVW4" i="40"/>
  <c r="WVX4" i="40"/>
  <c r="WVY4" i="40"/>
  <c r="WVZ4" i="40"/>
  <c r="WWA4" i="40"/>
  <c r="WWB4" i="40"/>
  <c r="WWC4" i="40"/>
  <c r="WWD4" i="40"/>
  <c r="WWE4" i="40"/>
  <c r="WWF4" i="40"/>
  <c r="WWG4" i="40"/>
  <c r="WWH4" i="40"/>
  <c r="WWI4" i="40"/>
  <c r="WWJ4" i="40"/>
  <c r="WWK4" i="40"/>
  <c r="WWL4" i="40"/>
  <c r="WWM4" i="40"/>
  <c r="WWN4" i="40"/>
  <c r="WWO4" i="40"/>
  <c r="WWP4" i="40"/>
  <c r="WWQ4" i="40"/>
  <c r="WWR4" i="40"/>
  <c r="WWS4" i="40"/>
  <c r="WWT4" i="40"/>
  <c r="WWU4" i="40"/>
  <c r="WWV4" i="40"/>
  <c r="WWW4" i="40"/>
  <c r="WWX4" i="40"/>
  <c r="WWY4" i="40"/>
  <c r="WWZ4" i="40"/>
  <c r="WXA4" i="40"/>
  <c r="WXB4" i="40"/>
  <c r="WXC4" i="40"/>
  <c r="WXD4" i="40"/>
  <c r="WXE4" i="40"/>
  <c r="WXF4" i="40"/>
  <c r="WXG4" i="40"/>
  <c r="WXH4" i="40"/>
  <c r="WXI4" i="40"/>
  <c r="WXJ4" i="40"/>
  <c r="WXK4" i="40"/>
  <c r="WXL4" i="40"/>
  <c r="WXM4" i="40"/>
  <c r="WXN4" i="40"/>
  <c r="WXO4" i="40"/>
  <c r="WXP4" i="40"/>
  <c r="WXQ4" i="40"/>
  <c r="WXR4" i="40"/>
  <c r="WXS4" i="40"/>
  <c r="WXT4" i="40"/>
  <c r="WXU4" i="40"/>
  <c r="WXV4" i="40"/>
  <c r="WXW4" i="40"/>
  <c r="WXX4" i="40"/>
  <c r="WXY4" i="40"/>
  <c r="WXZ4" i="40"/>
  <c r="WYA4" i="40"/>
  <c r="WYB4" i="40"/>
  <c r="WYC4" i="40"/>
  <c r="WYD4" i="40"/>
  <c r="WYE4" i="40"/>
  <c r="WYF4" i="40"/>
  <c r="WYG4" i="40"/>
  <c r="WYH4" i="40"/>
  <c r="WYI4" i="40"/>
  <c r="WYJ4" i="40"/>
  <c r="WYK4" i="40"/>
  <c r="WYL4" i="40"/>
  <c r="WYM4" i="40"/>
  <c r="WYN4" i="40"/>
  <c r="WYO4" i="40"/>
  <c r="WYP4" i="40"/>
  <c r="WYQ4" i="40"/>
  <c r="WYR4" i="40"/>
  <c r="WYS4" i="40"/>
  <c r="WYT4" i="40"/>
  <c r="WYU4" i="40"/>
  <c r="WYV4" i="40"/>
  <c r="WYW4" i="40"/>
  <c r="WYX4" i="40"/>
  <c r="WYY4" i="40"/>
  <c r="WYZ4" i="40"/>
  <c r="WZA4" i="40"/>
  <c r="WZB4" i="40"/>
  <c r="WZC4" i="40"/>
  <c r="WZD4" i="40"/>
  <c r="WZE4" i="40"/>
  <c r="WZF4" i="40"/>
  <c r="WZG4" i="40"/>
  <c r="WZH4" i="40"/>
  <c r="WZI4" i="40"/>
  <c r="WZJ4" i="40"/>
  <c r="WZK4" i="40"/>
  <c r="WZL4" i="40"/>
  <c r="WZM4" i="40"/>
  <c r="WZN4" i="40"/>
  <c r="WZO4" i="40"/>
  <c r="WZP4" i="40"/>
  <c r="WZQ4" i="40"/>
  <c r="WZR4" i="40"/>
  <c r="WZS4" i="40"/>
  <c r="WZT4" i="40"/>
  <c r="WZU4" i="40"/>
  <c r="WZV4" i="40"/>
  <c r="WZW4" i="40"/>
  <c r="WZX4" i="40"/>
  <c r="WZY4" i="40"/>
  <c r="WZZ4" i="40"/>
  <c r="XAA4" i="40"/>
  <c r="XAB4" i="40"/>
  <c r="XAC4" i="40"/>
  <c r="XAD4" i="40"/>
  <c r="XAE4" i="40"/>
  <c r="XAF4" i="40"/>
  <c r="XAG4" i="40"/>
  <c r="XAH4" i="40"/>
  <c r="XAI4" i="40"/>
  <c r="XAJ4" i="40"/>
  <c r="XAK4" i="40"/>
  <c r="XAL4" i="40"/>
  <c r="XAM4" i="40"/>
  <c r="XAN4" i="40"/>
  <c r="XAO4" i="40"/>
  <c r="XAP4" i="40"/>
  <c r="XAQ4" i="40"/>
  <c r="XAR4" i="40"/>
  <c r="XAS4" i="40"/>
  <c r="XAT4" i="40"/>
  <c r="XAU4" i="40"/>
  <c r="XAV4" i="40"/>
  <c r="XAW4" i="40"/>
  <c r="XAX4" i="40"/>
  <c r="XAY4" i="40"/>
  <c r="XAZ4" i="40"/>
  <c r="XBA4" i="40"/>
  <c r="XBB4" i="40"/>
  <c r="XBC4" i="40"/>
  <c r="XBD4" i="40"/>
  <c r="XBE4" i="40"/>
  <c r="XBF4" i="40"/>
  <c r="XBG4" i="40"/>
  <c r="XBH4" i="40"/>
  <c r="XBI4" i="40"/>
  <c r="XBJ4" i="40"/>
  <c r="XBK4" i="40"/>
  <c r="XBL4" i="40"/>
  <c r="XBM4" i="40"/>
  <c r="XBN4" i="40"/>
  <c r="XBO4" i="40"/>
  <c r="XBP4" i="40"/>
  <c r="XBQ4" i="40"/>
  <c r="XBR4" i="40"/>
  <c r="XBS4" i="40"/>
  <c r="XBT4" i="40"/>
  <c r="XBU4" i="40"/>
  <c r="XBV4" i="40"/>
  <c r="XBW4" i="40"/>
  <c r="XBX4" i="40"/>
  <c r="XBY4" i="40"/>
  <c r="XBZ4" i="40"/>
  <c r="XCA4" i="40"/>
  <c r="XCB4" i="40"/>
  <c r="XCC4" i="40"/>
  <c r="XCD4" i="40"/>
  <c r="XCE4" i="40"/>
  <c r="XCF4" i="40"/>
  <c r="XCG4" i="40"/>
  <c r="XCH4" i="40"/>
  <c r="XCI4" i="40"/>
  <c r="XCJ4" i="40"/>
  <c r="XCK4" i="40"/>
  <c r="XCL4" i="40"/>
  <c r="XCM4" i="40"/>
  <c r="XCN4" i="40"/>
  <c r="XCO4" i="40"/>
  <c r="XCP4" i="40"/>
  <c r="XCQ4" i="40"/>
  <c r="XCR4" i="40"/>
  <c r="XCS4" i="40"/>
  <c r="XCT4" i="40"/>
  <c r="XCU4" i="40"/>
  <c r="XCV4" i="40"/>
  <c r="XCW4" i="40"/>
  <c r="XCX4" i="40"/>
  <c r="XCY4" i="40"/>
  <c r="XCZ4" i="40"/>
  <c r="XDA4" i="40"/>
  <c r="XDB4" i="40"/>
  <c r="XDC4" i="40"/>
  <c r="XDD4" i="40"/>
  <c r="XDE4" i="40"/>
  <c r="XDF4" i="40"/>
  <c r="XDG4" i="40"/>
  <c r="XDH4" i="40"/>
  <c r="XDI4" i="40"/>
  <c r="XDJ4" i="40"/>
  <c r="XDK4" i="40"/>
  <c r="XDL4" i="40"/>
  <c r="XDM4" i="40"/>
  <c r="XDN4" i="40"/>
  <c r="XDO4" i="40"/>
  <c r="XDP4" i="40"/>
  <c r="XDQ4" i="40"/>
  <c r="XDR4" i="40"/>
  <c r="XDS4" i="40"/>
  <c r="XDT4" i="40"/>
  <c r="XDU4" i="40"/>
  <c r="XDV4" i="40"/>
  <c r="XDW4" i="40"/>
  <c r="XDX4" i="40"/>
  <c r="XDY4" i="40"/>
  <c r="XDZ4" i="40"/>
  <c r="XEA4" i="40"/>
  <c r="XEB4" i="40"/>
  <c r="XEC4" i="40"/>
  <c r="XED4" i="40"/>
  <c r="XEE4" i="40"/>
  <c r="XEF4" i="40"/>
  <c r="XEG4" i="40"/>
  <c r="XEH4" i="40"/>
  <c r="XEI4" i="40"/>
  <c r="XEJ4" i="40"/>
  <c r="XEK4" i="40"/>
  <c r="XEL4" i="40"/>
  <c r="XEM4" i="40"/>
  <c r="XEN4" i="40"/>
  <c r="XEO4" i="40"/>
  <c r="XEP4" i="40"/>
  <c r="XEQ4" i="40"/>
  <c r="XER4" i="40"/>
  <c r="XES4" i="40"/>
  <c r="XET4" i="40"/>
  <c r="XEU4" i="40"/>
  <c r="XEV4" i="40"/>
  <c r="XEW4" i="40"/>
  <c r="XEX4" i="40"/>
  <c r="XEY4" i="40"/>
  <c r="XEZ4" i="40"/>
  <c r="XFA4" i="40"/>
  <c r="XFB4" i="40"/>
  <c r="XFC4" i="40"/>
  <c r="XFD4" i="40"/>
  <c r="A1" i="40"/>
  <c r="C27" i="39"/>
  <c r="B28" i="39"/>
  <c r="C28" i="39"/>
  <c r="M32" i="39" s="1"/>
  <c r="A29" i="39"/>
  <c r="B29" i="39"/>
  <c r="C29" i="39"/>
  <c r="A9" i="39"/>
  <c r="B9" i="39"/>
  <c r="C9" i="39"/>
  <c r="D9" i="39"/>
  <c r="E9" i="39"/>
  <c r="F9" i="39"/>
  <c r="G9" i="39"/>
  <c r="H9" i="39"/>
  <c r="I9" i="39"/>
  <c r="J9" i="39"/>
  <c r="K9" i="39"/>
  <c r="L9" i="39"/>
  <c r="M9" i="39"/>
  <c r="N9" i="39"/>
  <c r="O9" i="39"/>
  <c r="P9" i="39"/>
  <c r="Q9" i="39"/>
  <c r="R9" i="39"/>
  <c r="S9" i="39"/>
  <c r="T9" i="39"/>
  <c r="U9" i="39"/>
  <c r="V9" i="39"/>
  <c r="W9" i="39"/>
  <c r="X9" i="39"/>
  <c r="Y9" i="39"/>
  <c r="Z9" i="39"/>
  <c r="AA9" i="39"/>
  <c r="AB9" i="39"/>
  <c r="AC9" i="39"/>
  <c r="AD9" i="39"/>
  <c r="AE9" i="39"/>
  <c r="AF9" i="39"/>
  <c r="AG9" i="39"/>
  <c r="AH9" i="39"/>
  <c r="AI9" i="39"/>
  <c r="AJ9" i="39"/>
  <c r="B21" i="39"/>
  <c r="C21" i="39"/>
  <c r="D21" i="39"/>
  <c r="E21" i="39"/>
  <c r="B18" i="29"/>
  <c r="B17" i="29"/>
  <c r="M38" i="39" l="1"/>
  <c r="M36" i="39"/>
  <c r="I32" i="39"/>
  <c r="S32" i="39"/>
  <c r="O32" i="39"/>
  <c r="AI32" i="39"/>
  <c r="R32" i="39"/>
  <c r="T32" i="39"/>
  <c r="Q32" i="39"/>
  <c r="AC32" i="39"/>
  <c r="AB32" i="39"/>
  <c r="U32" i="39"/>
  <c r="Z32" i="39"/>
  <c r="E32" i="39"/>
  <c r="AH32" i="39"/>
  <c r="V32" i="39"/>
  <c r="AA32" i="39"/>
  <c r="W32" i="39"/>
  <c r="AF32" i="39"/>
  <c r="K32" i="39"/>
  <c r="C32" i="39"/>
  <c r="AJ32" i="39"/>
  <c r="AD32" i="39"/>
  <c r="X32" i="39"/>
  <c r="AG32" i="39"/>
  <c r="F32" i="39"/>
  <c r="J32" i="39"/>
  <c r="P32" i="39"/>
  <c r="B32" i="39"/>
  <c r="Y32" i="39"/>
  <c r="L32" i="39"/>
  <c r="G32" i="39"/>
  <c r="AE32" i="39"/>
  <c r="N32" i="39"/>
  <c r="D32" i="39"/>
  <c r="H32" i="39"/>
  <c r="AH5" i="40"/>
  <c r="AH7" i="40"/>
  <c r="AD7" i="40"/>
  <c r="AD5" i="40"/>
  <c r="Z5" i="40"/>
  <c r="Z7" i="40"/>
  <c r="V7" i="40"/>
  <c r="V5" i="40"/>
  <c r="R5" i="40"/>
  <c r="R7" i="40"/>
  <c r="N7" i="40"/>
  <c r="N5" i="40"/>
  <c r="J5" i="40"/>
  <c r="J7" i="40"/>
  <c r="F7" i="40"/>
  <c r="F5" i="40"/>
  <c r="C10" i="40"/>
  <c r="AK5" i="40"/>
  <c r="AK7" i="40"/>
  <c r="C9" i="40" s="1"/>
  <c r="AG5" i="40"/>
  <c r="AG7" i="40"/>
  <c r="AC5" i="40"/>
  <c r="AC7" i="40"/>
  <c r="Y5" i="40"/>
  <c r="Y7" i="40"/>
  <c r="U5" i="40"/>
  <c r="U7" i="40"/>
  <c r="Q5" i="40"/>
  <c r="Q7" i="40"/>
  <c r="M5" i="40"/>
  <c r="M7" i="40"/>
  <c r="I5" i="40"/>
  <c r="I7" i="40"/>
  <c r="E5" i="40"/>
  <c r="E7" i="40"/>
  <c r="AJ7" i="40"/>
  <c r="AJ5" i="40"/>
  <c r="AF7" i="40"/>
  <c r="AF5" i="40"/>
  <c r="AB7" i="40"/>
  <c r="AB5" i="40"/>
  <c r="X7" i="40"/>
  <c r="X5" i="40"/>
  <c r="T7" i="40"/>
  <c r="T5" i="40"/>
  <c r="P7" i="40"/>
  <c r="P5" i="40"/>
  <c r="L7" i="40"/>
  <c r="L5" i="40"/>
  <c r="H7" i="40"/>
  <c r="H5" i="40"/>
  <c r="D7" i="40"/>
  <c r="D5" i="40"/>
  <c r="AI5" i="40"/>
  <c r="AI7" i="40"/>
  <c r="AE5" i="40"/>
  <c r="AE7" i="40"/>
  <c r="AA7" i="40"/>
  <c r="AA5" i="40"/>
  <c r="W5" i="40"/>
  <c r="W7" i="40"/>
  <c r="S7" i="40"/>
  <c r="S5" i="40"/>
  <c r="O5" i="40"/>
  <c r="O7" i="40"/>
  <c r="K7" i="40"/>
  <c r="K5" i="40"/>
  <c r="G5" i="40"/>
  <c r="G7" i="40"/>
  <c r="C7" i="40"/>
  <c r="C5" i="40"/>
  <c r="G36" i="39" l="1"/>
  <c r="G38" i="39"/>
  <c r="X36" i="39"/>
  <c r="X38" i="39"/>
  <c r="V38" i="39"/>
  <c r="V36" i="39"/>
  <c r="S38" i="39"/>
  <c r="S36" i="39"/>
  <c r="D36" i="39"/>
  <c r="D38" i="39"/>
  <c r="L36" i="39"/>
  <c r="L38" i="39"/>
  <c r="J36" i="39"/>
  <c r="J38" i="39"/>
  <c r="AD38" i="39"/>
  <c r="AD36" i="39"/>
  <c r="AF38" i="39"/>
  <c r="AF36" i="39"/>
  <c r="AH36" i="39"/>
  <c r="AH38" i="39"/>
  <c r="AB36" i="39"/>
  <c r="AB38" i="39"/>
  <c r="R36" i="39"/>
  <c r="R38" i="39"/>
  <c r="I38" i="39"/>
  <c r="I36" i="39"/>
  <c r="P38" i="39"/>
  <c r="P36" i="39"/>
  <c r="K38" i="39"/>
  <c r="K36" i="39"/>
  <c r="U38" i="39"/>
  <c r="U36" i="39"/>
  <c r="T36" i="39"/>
  <c r="T38" i="39"/>
  <c r="N38" i="39"/>
  <c r="N36" i="39"/>
  <c r="Y38" i="39"/>
  <c r="Y36" i="39"/>
  <c r="F38" i="39"/>
  <c r="F36" i="39"/>
  <c r="AJ36" i="39"/>
  <c r="AJ38" i="39"/>
  <c r="W38" i="39"/>
  <c r="W36" i="39"/>
  <c r="E38" i="39"/>
  <c r="E36" i="39"/>
  <c r="AC38" i="39"/>
  <c r="AC36" i="39"/>
  <c r="AI36" i="39"/>
  <c r="AI38" i="39"/>
  <c r="H38" i="39"/>
  <c r="H36" i="39"/>
  <c r="AE36" i="39"/>
  <c r="AE38" i="39"/>
  <c r="B38" i="39"/>
  <c r="B36" i="39"/>
  <c r="AG36" i="39"/>
  <c r="AG38" i="39"/>
  <c r="C36" i="39"/>
  <c r="C38" i="39"/>
  <c r="AA38" i="39"/>
  <c r="AA36" i="39"/>
  <c r="Z38" i="39"/>
  <c r="Z36" i="39"/>
  <c r="Q38" i="39"/>
  <c r="Q36" i="39"/>
  <c r="O36" i="39"/>
  <c r="O38" i="39"/>
  <c r="I23" i="9"/>
  <c r="I24" i="9" s="1"/>
  <c r="J16" i="24" l="1"/>
  <c r="M16" i="24"/>
  <c r="A17" i="24"/>
  <c r="B17" i="24"/>
  <c r="C17" i="24"/>
  <c r="D17" i="24"/>
  <c r="E17" i="24"/>
  <c r="F17" i="24"/>
  <c r="G17" i="24"/>
  <c r="H17" i="24"/>
  <c r="I17" i="24"/>
  <c r="J17" i="24"/>
  <c r="K17" i="24"/>
  <c r="L17" i="24"/>
  <c r="M17" i="24"/>
  <c r="N17" i="24"/>
  <c r="O17" i="24"/>
  <c r="A18" i="24"/>
  <c r="B18" i="24"/>
  <c r="C18" i="24"/>
  <c r="D18" i="24"/>
  <c r="E18" i="24"/>
  <c r="F18" i="24"/>
  <c r="G18" i="24"/>
  <c r="H18" i="24"/>
  <c r="I18" i="24"/>
  <c r="K18" i="24"/>
  <c r="A19" i="24"/>
  <c r="B19" i="24"/>
  <c r="C19" i="24"/>
  <c r="D19" i="24"/>
  <c r="E19" i="24"/>
  <c r="F19" i="24"/>
  <c r="G19" i="24"/>
  <c r="H19" i="24"/>
  <c r="I19" i="24"/>
  <c r="K19" i="24"/>
  <c r="A20" i="24"/>
  <c r="B20" i="24"/>
  <c r="C20" i="24"/>
  <c r="D20" i="24"/>
  <c r="E20" i="24"/>
  <c r="F20" i="24"/>
  <c r="G20" i="24"/>
  <c r="H20" i="24"/>
  <c r="I20" i="24"/>
  <c r="K20" i="24"/>
  <c r="A21" i="24"/>
  <c r="B21" i="24"/>
  <c r="C21" i="24"/>
  <c r="D21" i="24"/>
  <c r="E21" i="24"/>
  <c r="F21" i="24"/>
  <c r="G21" i="24"/>
  <c r="H21" i="24"/>
  <c r="I21" i="24"/>
  <c r="K21" i="24"/>
  <c r="A22" i="24"/>
  <c r="B22" i="24"/>
  <c r="C22" i="24"/>
  <c r="D22" i="24"/>
  <c r="E22" i="24"/>
  <c r="F22" i="24"/>
  <c r="G22" i="24"/>
  <c r="H22" i="24"/>
  <c r="I22" i="24"/>
  <c r="K22" i="24"/>
  <c r="A23" i="24"/>
  <c r="B23" i="24"/>
  <c r="C23" i="24"/>
  <c r="D23" i="24"/>
  <c r="E23" i="24"/>
  <c r="F23" i="24"/>
  <c r="G23" i="24"/>
  <c r="H23" i="24"/>
  <c r="I23" i="24"/>
  <c r="K23" i="24"/>
  <c r="A24" i="24"/>
  <c r="B24" i="24"/>
  <c r="C24" i="24"/>
  <c r="D24" i="24"/>
  <c r="E24" i="24"/>
  <c r="F24" i="24"/>
  <c r="G24" i="24"/>
  <c r="H24" i="24"/>
  <c r="I24" i="24"/>
  <c r="K24" i="24"/>
  <c r="A25" i="24"/>
  <c r="B25" i="24"/>
  <c r="C25" i="24"/>
  <c r="D25" i="24"/>
  <c r="E25" i="24"/>
  <c r="F25" i="24"/>
  <c r="G25" i="24"/>
  <c r="H25" i="24"/>
  <c r="I25" i="24"/>
  <c r="K25" i="24"/>
  <c r="A26" i="24"/>
  <c r="B26" i="24"/>
  <c r="C26" i="24"/>
  <c r="D26" i="24"/>
  <c r="E26" i="24"/>
  <c r="F26" i="24"/>
  <c r="G26" i="24"/>
  <c r="H26" i="24"/>
  <c r="I26" i="24"/>
  <c r="K26" i="24"/>
  <c r="A27" i="24"/>
  <c r="B27" i="24"/>
  <c r="C27" i="24"/>
  <c r="D27" i="24"/>
  <c r="E27" i="24"/>
  <c r="F27" i="24"/>
  <c r="G27" i="24"/>
  <c r="H27" i="24"/>
  <c r="I27" i="24"/>
  <c r="K27" i="24"/>
  <c r="A28" i="24"/>
  <c r="B28" i="24"/>
  <c r="C28" i="24"/>
  <c r="D28" i="24"/>
  <c r="E28" i="24"/>
  <c r="F28" i="24"/>
  <c r="G28" i="24"/>
  <c r="H28" i="24"/>
  <c r="I28" i="24"/>
  <c r="K28" i="24"/>
  <c r="A29" i="24"/>
  <c r="B29" i="24"/>
  <c r="C29" i="24"/>
  <c r="D29" i="24"/>
  <c r="E29" i="24"/>
  <c r="F29" i="24"/>
  <c r="G29" i="24"/>
  <c r="H29" i="24"/>
  <c r="I29" i="24"/>
  <c r="K29" i="24"/>
  <c r="A30" i="24"/>
  <c r="B30" i="24"/>
  <c r="C30" i="24"/>
  <c r="D30" i="24"/>
  <c r="E30" i="24"/>
  <c r="F30" i="24"/>
  <c r="G30" i="24"/>
  <c r="H30" i="24"/>
  <c r="I30" i="24"/>
  <c r="K30" i="24"/>
  <c r="A31" i="24"/>
  <c r="B31" i="24"/>
  <c r="C31" i="24"/>
  <c r="D31" i="24"/>
  <c r="E31" i="24"/>
  <c r="F31" i="24"/>
  <c r="G31" i="24"/>
  <c r="H31" i="24"/>
  <c r="I31" i="24"/>
  <c r="K31" i="24"/>
  <c r="A32" i="24"/>
  <c r="B32" i="24"/>
  <c r="C32" i="24"/>
  <c r="D32" i="24"/>
  <c r="E32" i="24"/>
  <c r="F32" i="24"/>
  <c r="G32" i="24"/>
  <c r="H32" i="24"/>
  <c r="I32" i="24"/>
  <c r="K32" i="24"/>
  <c r="A33" i="24"/>
  <c r="B33" i="24"/>
  <c r="C33" i="24"/>
  <c r="D33" i="24"/>
  <c r="E33" i="24"/>
  <c r="F33" i="24"/>
  <c r="G33" i="24"/>
  <c r="H33" i="24"/>
  <c r="I33" i="24"/>
  <c r="K33" i="24"/>
  <c r="A34" i="24"/>
  <c r="B34" i="24"/>
  <c r="C34" i="24"/>
  <c r="D34" i="24"/>
  <c r="E34" i="24"/>
  <c r="F34" i="24"/>
  <c r="G34" i="24"/>
  <c r="H34" i="24"/>
  <c r="I34" i="24"/>
  <c r="K34" i="24"/>
  <c r="A35" i="24"/>
  <c r="B35" i="24"/>
  <c r="C35" i="24"/>
  <c r="D35" i="24"/>
  <c r="E35" i="24"/>
  <c r="F35" i="24"/>
  <c r="G35" i="24"/>
  <c r="H35" i="24"/>
  <c r="I35" i="24"/>
  <c r="K35" i="24"/>
  <c r="A36" i="24"/>
  <c r="B36" i="24"/>
  <c r="C36" i="24"/>
  <c r="D36" i="24"/>
  <c r="E36" i="24"/>
  <c r="F36" i="24"/>
  <c r="G36" i="24"/>
  <c r="H36" i="24"/>
  <c r="I36" i="24"/>
  <c r="K36" i="24"/>
  <c r="A37" i="24"/>
  <c r="B37" i="24"/>
  <c r="C37" i="24"/>
  <c r="D37" i="24"/>
  <c r="E37" i="24"/>
  <c r="F37" i="24"/>
  <c r="G37" i="24"/>
  <c r="H37" i="24"/>
  <c r="I37" i="24"/>
  <c r="K37" i="24"/>
  <c r="A38" i="24"/>
  <c r="B38" i="24"/>
  <c r="C38" i="24"/>
  <c r="D38" i="24"/>
  <c r="E38" i="24"/>
  <c r="F38" i="24"/>
  <c r="G38" i="24"/>
  <c r="H38" i="24"/>
  <c r="I38" i="24"/>
  <c r="K38" i="24"/>
  <c r="A39" i="24"/>
  <c r="B39" i="24"/>
  <c r="C39" i="24"/>
  <c r="D39" i="24"/>
  <c r="E39" i="24"/>
  <c r="F39" i="24"/>
  <c r="G39" i="24"/>
  <c r="H39" i="24"/>
  <c r="I39" i="24"/>
  <c r="K39" i="24"/>
  <c r="A40" i="24"/>
  <c r="B40" i="24"/>
  <c r="C40" i="24"/>
  <c r="D40" i="24"/>
  <c r="E40" i="24"/>
  <c r="F40" i="24"/>
  <c r="G40" i="24"/>
  <c r="H40" i="24"/>
  <c r="I40" i="24"/>
  <c r="K40" i="24"/>
  <c r="A41" i="24"/>
  <c r="B41" i="24"/>
  <c r="C41" i="24"/>
  <c r="D41" i="24"/>
  <c r="E41" i="24"/>
  <c r="F41" i="24"/>
  <c r="G41" i="24"/>
  <c r="H41" i="24"/>
  <c r="I41" i="24"/>
  <c r="K41" i="24"/>
  <c r="A42" i="24"/>
  <c r="B42" i="24"/>
  <c r="C42" i="24"/>
  <c r="D42" i="24"/>
  <c r="E42" i="24"/>
  <c r="F42" i="24"/>
  <c r="G42" i="24"/>
  <c r="H42" i="24"/>
  <c r="I42" i="24"/>
  <c r="K42" i="24"/>
  <c r="A43" i="24"/>
  <c r="B43" i="24"/>
  <c r="C43" i="24"/>
  <c r="D43" i="24"/>
  <c r="E43" i="24"/>
  <c r="F43" i="24"/>
  <c r="G43" i="24"/>
  <c r="H43" i="24"/>
  <c r="I43" i="24"/>
  <c r="K43" i="24"/>
  <c r="A44" i="24"/>
  <c r="B44" i="24"/>
  <c r="C44" i="24"/>
  <c r="D44" i="24"/>
  <c r="E44" i="24"/>
  <c r="F44" i="24"/>
  <c r="G44" i="24"/>
  <c r="H44" i="24"/>
  <c r="I44" i="24"/>
  <c r="K44" i="24"/>
  <c r="A45" i="24"/>
  <c r="B45" i="24"/>
  <c r="C45" i="24"/>
  <c r="D45" i="24"/>
  <c r="E45" i="24"/>
  <c r="F45" i="24"/>
  <c r="G45" i="24"/>
  <c r="H45" i="24"/>
  <c r="I45" i="24"/>
  <c r="K45" i="24"/>
  <c r="A46" i="24"/>
  <c r="B46" i="24"/>
  <c r="C46" i="24"/>
  <c r="D46" i="24"/>
  <c r="E46" i="24"/>
  <c r="F46" i="24"/>
  <c r="G46" i="24"/>
  <c r="H46" i="24"/>
  <c r="I46" i="24"/>
  <c r="K46" i="24"/>
  <c r="A47" i="24"/>
  <c r="B47" i="24"/>
  <c r="C47" i="24"/>
  <c r="D47" i="24"/>
  <c r="E47" i="24"/>
  <c r="F47" i="24"/>
  <c r="G47" i="24"/>
  <c r="H47" i="24"/>
  <c r="I47" i="24"/>
  <c r="K47" i="24"/>
  <c r="A48" i="24"/>
  <c r="B48" i="24"/>
  <c r="C48" i="24"/>
  <c r="D48" i="24"/>
  <c r="E48" i="24"/>
  <c r="F48" i="24"/>
  <c r="G48" i="24"/>
  <c r="H48" i="24"/>
  <c r="I48" i="24"/>
  <c r="K48" i="24"/>
  <c r="A49" i="24"/>
  <c r="B49" i="24"/>
  <c r="C49" i="24"/>
  <c r="D49" i="24"/>
  <c r="E49" i="24"/>
  <c r="F49" i="24"/>
  <c r="G49" i="24"/>
  <c r="H49" i="24"/>
  <c r="I49" i="24"/>
  <c r="K49" i="24"/>
  <c r="A50" i="24"/>
  <c r="B50" i="24"/>
  <c r="C50" i="24"/>
  <c r="D50" i="24"/>
  <c r="E50" i="24"/>
  <c r="F50" i="24"/>
  <c r="G50" i="24"/>
  <c r="H50" i="24"/>
  <c r="I50" i="24"/>
  <c r="K50" i="24"/>
  <c r="A51" i="24"/>
  <c r="B51" i="24"/>
  <c r="C51" i="24"/>
  <c r="D51" i="24"/>
  <c r="E51" i="24"/>
  <c r="F51" i="24"/>
  <c r="G51" i="24"/>
  <c r="H51" i="24"/>
  <c r="I51" i="24"/>
  <c r="K51" i="24"/>
  <c r="A52" i="24"/>
  <c r="B52" i="24"/>
  <c r="C52" i="24"/>
  <c r="D52" i="24"/>
  <c r="E52" i="24"/>
  <c r="F52" i="24"/>
  <c r="G52" i="24"/>
  <c r="H52" i="24"/>
  <c r="I52" i="24"/>
  <c r="K52" i="24"/>
  <c r="A53" i="24"/>
  <c r="B53" i="24"/>
  <c r="C53" i="24"/>
  <c r="D53" i="24"/>
  <c r="E53" i="24"/>
  <c r="F53" i="24"/>
  <c r="G53" i="24"/>
  <c r="H53" i="24"/>
  <c r="I53" i="24"/>
  <c r="K53" i="24"/>
  <c r="A54" i="24"/>
  <c r="B54" i="24"/>
  <c r="C54" i="24"/>
  <c r="D54" i="24"/>
  <c r="E54" i="24"/>
  <c r="F54" i="24"/>
  <c r="G54" i="24"/>
  <c r="H54" i="24"/>
  <c r="I54" i="24"/>
  <c r="K54" i="24"/>
  <c r="A55" i="24"/>
  <c r="B55" i="24"/>
  <c r="C55" i="24"/>
  <c r="D55" i="24"/>
  <c r="E55" i="24"/>
  <c r="F55" i="24"/>
  <c r="G55" i="24"/>
  <c r="H55" i="24"/>
  <c r="I55" i="24"/>
  <c r="K55" i="24"/>
  <c r="A56" i="24"/>
  <c r="B56" i="24"/>
  <c r="C56" i="24"/>
  <c r="D56" i="24"/>
  <c r="E56" i="24"/>
  <c r="F56" i="24"/>
  <c r="G56" i="24"/>
  <c r="H56" i="24"/>
  <c r="I56" i="24"/>
  <c r="K56" i="24"/>
  <c r="A57" i="24"/>
  <c r="B57" i="24"/>
  <c r="C57" i="24"/>
  <c r="D57" i="24"/>
  <c r="E57" i="24"/>
  <c r="F57" i="24"/>
  <c r="G57" i="24"/>
  <c r="H57" i="24"/>
  <c r="I57" i="24"/>
  <c r="K57" i="24"/>
  <c r="A58" i="24"/>
  <c r="B58" i="24"/>
  <c r="C58" i="24"/>
  <c r="D58" i="24"/>
  <c r="E58" i="24"/>
  <c r="F58" i="24"/>
  <c r="G58" i="24"/>
  <c r="H58" i="24"/>
  <c r="I58" i="24"/>
  <c r="K58" i="24"/>
  <c r="A59" i="24"/>
  <c r="B59" i="24"/>
  <c r="C59" i="24"/>
  <c r="D59" i="24"/>
  <c r="E59" i="24"/>
  <c r="F59" i="24"/>
  <c r="G59" i="24"/>
  <c r="H59" i="24"/>
  <c r="I59" i="24"/>
  <c r="K59" i="24"/>
  <c r="A60" i="24"/>
  <c r="B60" i="24"/>
  <c r="C60" i="24"/>
  <c r="D60" i="24"/>
  <c r="E60" i="24"/>
  <c r="F60" i="24"/>
  <c r="G60" i="24"/>
  <c r="H60" i="24"/>
  <c r="I60" i="24"/>
  <c r="K60" i="24"/>
  <c r="A61" i="24"/>
  <c r="B61" i="24"/>
  <c r="C61" i="24"/>
  <c r="D61" i="24"/>
  <c r="E61" i="24"/>
  <c r="F61" i="24"/>
  <c r="G61" i="24"/>
  <c r="H61" i="24"/>
  <c r="I61" i="24"/>
  <c r="K61" i="24"/>
  <c r="A62" i="24"/>
  <c r="B62" i="24"/>
  <c r="C62" i="24"/>
  <c r="D62" i="24"/>
  <c r="E62" i="24"/>
  <c r="F62" i="24"/>
  <c r="G62" i="24"/>
  <c r="H62" i="24"/>
  <c r="I62" i="24"/>
  <c r="K62" i="24"/>
  <c r="A63" i="24"/>
  <c r="B63" i="24"/>
  <c r="C63" i="24"/>
  <c r="D63" i="24"/>
  <c r="E63" i="24"/>
  <c r="F63" i="24"/>
  <c r="G63" i="24"/>
  <c r="H63" i="24"/>
  <c r="I63" i="24"/>
  <c r="K63" i="24"/>
  <c r="A64" i="24"/>
  <c r="B64" i="24"/>
  <c r="C64" i="24"/>
  <c r="D64" i="24"/>
  <c r="E64" i="24"/>
  <c r="F64" i="24"/>
  <c r="G64" i="24"/>
  <c r="H64" i="24"/>
  <c r="I64" i="24"/>
  <c r="K64" i="24"/>
  <c r="A65" i="24"/>
  <c r="B65" i="24"/>
  <c r="C65" i="24"/>
  <c r="D65" i="24"/>
  <c r="E65" i="24"/>
  <c r="F65" i="24"/>
  <c r="G65" i="24"/>
  <c r="H65" i="24"/>
  <c r="I65" i="24"/>
  <c r="K65" i="24"/>
  <c r="A66" i="24"/>
  <c r="B66" i="24"/>
  <c r="C66" i="24"/>
  <c r="D66" i="24"/>
  <c r="E66" i="24"/>
  <c r="F66" i="24"/>
  <c r="G66" i="24"/>
  <c r="H66" i="24"/>
  <c r="I66" i="24"/>
  <c r="K66" i="24"/>
  <c r="A67" i="24"/>
  <c r="B67" i="24"/>
  <c r="C67" i="24"/>
  <c r="D67" i="24"/>
  <c r="E67" i="24"/>
  <c r="F67" i="24"/>
  <c r="G67" i="24"/>
  <c r="H67" i="24"/>
  <c r="I67" i="24"/>
  <c r="K67" i="24"/>
  <c r="A68" i="24"/>
  <c r="B68" i="24"/>
  <c r="C68" i="24"/>
  <c r="D68" i="24"/>
  <c r="E68" i="24"/>
  <c r="F68" i="24"/>
  <c r="G68" i="24"/>
  <c r="H68" i="24"/>
  <c r="I68" i="24"/>
  <c r="K68" i="24"/>
  <c r="A69" i="24"/>
  <c r="B69" i="24"/>
  <c r="C69" i="24"/>
  <c r="D69" i="24"/>
  <c r="E69" i="24"/>
  <c r="F69" i="24"/>
  <c r="G69" i="24"/>
  <c r="H69" i="24"/>
  <c r="I69" i="24"/>
  <c r="K69" i="24"/>
  <c r="A70" i="24"/>
  <c r="B70" i="24"/>
  <c r="C70" i="24"/>
  <c r="D70" i="24"/>
  <c r="E70" i="24"/>
  <c r="F70" i="24"/>
  <c r="G70" i="24"/>
  <c r="H70" i="24"/>
  <c r="I70" i="24"/>
  <c r="K70" i="24"/>
  <c r="A71" i="24"/>
  <c r="B71" i="24"/>
  <c r="C71" i="24"/>
  <c r="D71" i="24"/>
  <c r="E71" i="24"/>
  <c r="F71" i="24"/>
  <c r="G71" i="24"/>
  <c r="H71" i="24"/>
  <c r="I71" i="24"/>
  <c r="K71" i="24"/>
  <c r="A72" i="24"/>
  <c r="B72" i="24"/>
  <c r="C72" i="24"/>
  <c r="D72" i="24"/>
  <c r="E72" i="24"/>
  <c r="F72" i="24"/>
  <c r="G72" i="24"/>
  <c r="H72" i="24"/>
  <c r="I72" i="24"/>
  <c r="K72" i="24"/>
  <c r="A73" i="24"/>
  <c r="B73" i="24"/>
  <c r="C73" i="24"/>
  <c r="D73" i="24"/>
  <c r="E73" i="24"/>
  <c r="F73" i="24"/>
  <c r="G73" i="24"/>
  <c r="H73" i="24"/>
  <c r="I73" i="24"/>
  <c r="K73" i="24"/>
  <c r="A74" i="24"/>
  <c r="B74" i="24"/>
  <c r="C74" i="24"/>
  <c r="D74" i="24"/>
  <c r="E74" i="24"/>
  <c r="F74" i="24"/>
  <c r="G74" i="24"/>
  <c r="H74" i="24"/>
  <c r="I74" i="24"/>
  <c r="K74" i="24"/>
  <c r="A75" i="24"/>
  <c r="B75" i="24"/>
  <c r="C75" i="24"/>
  <c r="D75" i="24"/>
  <c r="E75" i="24"/>
  <c r="F75" i="24"/>
  <c r="G75" i="24"/>
  <c r="H75" i="24"/>
  <c r="I75" i="24"/>
  <c r="K75" i="24"/>
  <c r="A76" i="24"/>
  <c r="B76" i="24"/>
  <c r="C76" i="24"/>
  <c r="D76" i="24"/>
  <c r="E76" i="24"/>
  <c r="F76" i="24"/>
  <c r="G76" i="24"/>
  <c r="H76" i="24"/>
  <c r="I76" i="24"/>
  <c r="K76" i="24"/>
  <c r="A77" i="24"/>
  <c r="B77" i="24"/>
  <c r="C77" i="24"/>
  <c r="D77" i="24"/>
  <c r="E77" i="24"/>
  <c r="F77" i="24"/>
  <c r="G77" i="24"/>
  <c r="H77" i="24"/>
  <c r="I77" i="24"/>
  <c r="K77" i="24"/>
  <c r="A78" i="24"/>
  <c r="B78" i="24"/>
  <c r="C78" i="24"/>
  <c r="D78" i="24"/>
  <c r="E78" i="24"/>
  <c r="F78" i="24"/>
  <c r="G78" i="24"/>
  <c r="H78" i="24"/>
  <c r="I78" i="24"/>
  <c r="K78" i="24"/>
  <c r="A79" i="24"/>
  <c r="B79" i="24"/>
  <c r="C79" i="24"/>
  <c r="D79" i="24"/>
  <c r="E79" i="24"/>
  <c r="F79" i="24"/>
  <c r="G79" i="24"/>
  <c r="H79" i="24"/>
  <c r="I79" i="24"/>
  <c r="K79" i="24"/>
  <c r="A80" i="24"/>
  <c r="B80" i="24"/>
  <c r="C80" i="24"/>
  <c r="D80" i="24"/>
  <c r="E80" i="24"/>
  <c r="F80" i="24"/>
  <c r="G80" i="24"/>
  <c r="H80" i="24"/>
  <c r="I80" i="24"/>
  <c r="K80" i="24"/>
  <c r="A81" i="24"/>
  <c r="B81" i="24"/>
  <c r="C81" i="24"/>
  <c r="D81" i="24"/>
  <c r="E81" i="24"/>
  <c r="F81" i="24"/>
  <c r="G81" i="24"/>
  <c r="H81" i="24"/>
  <c r="I81" i="24"/>
  <c r="K81" i="24"/>
  <c r="A82" i="24"/>
  <c r="B82" i="24"/>
  <c r="C82" i="24"/>
  <c r="D82" i="24"/>
  <c r="E82" i="24"/>
  <c r="F82" i="24"/>
  <c r="G82" i="24"/>
  <c r="H82" i="24"/>
  <c r="I82" i="24"/>
  <c r="K82" i="24"/>
  <c r="A83" i="24"/>
  <c r="B83" i="24"/>
  <c r="C83" i="24"/>
  <c r="D83" i="24"/>
  <c r="E83" i="24"/>
  <c r="F83" i="24"/>
  <c r="G83" i="24"/>
  <c r="H83" i="24"/>
  <c r="I83" i="24"/>
  <c r="K83" i="24"/>
  <c r="A84" i="24"/>
  <c r="B84" i="24"/>
  <c r="C84" i="24"/>
  <c r="D84" i="24"/>
  <c r="E84" i="24"/>
  <c r="F84" i="24"/>
  <c r="G84" i="24"/>
  <c r="H84" i="24"/>
  <c r="I84" i="24"/>
  <c r="K84" i="24"/>
  <c r="A85" i="24"/>
  <c r="B85" i="24"/>
  <c r="C85" i="24"/>
  <c r="D85" i="24"/>
  <c r="E85" i="24"/>
  <c r="F85" i="24"/>
  <c r="G85" i="24"/>
  <c r="H85" i="24"/>
  <c r="I85" i="24"/>
  <c r="K85" i="24"/>
  <c r="A86" i="24"/>
  <c r="B86" i="24"/>
  <c r="C86" i="24"/>
  <c r="D86" i="24"/>
  <c r="E86" i="24"/>
  <c r="F86" i="24"/>
  <c r="G86" i="24"/>
  <c r="H86" i="24"/>
  <c r="I86" i="24"/>
  <c r="K86" i="24"/>
  <c r="A87" i="24"/>
  <c r="B87" i="24"/>
  <c r="C87" i="24"/>
  <c r="D87" i="24"/>
  <c r="E87" i="24"/>
  <c r="F87" i="24"/>
  <c r="G87" i="24"/>
  <c r="H87" i="24"/>
  <c r="I87" i="24"/>
  <c r="K87" i="24"/>
  <c r="A88" i="24"/>
  <c r="B88" i="24"/>
  <c r="C88" i="24"/>
  <c r="D88" i="24"/>
  <c r="E88" i="24"/>
  <c r="F88" i="24"/>
  <c r="G88" i="24"/>
  <c r="H88" i="24"/>
  <c r="I88" i="24"/>
  <c r="K88" i="24"/>
  <c r="A89" i="24"/>
  <c r="B89" i="24"/>
  <c r="C89" i="24"/>
  <c r="D89" i="24"/>
  <c r="E89" i="24"/>
  <c r="F89" i="24"/>
  <c r="G89" i="24"/>
  <c r="H89" i="24"/>
  <c r="I89" i="24"/>
  <c r="K89" i="24"/>
  <c r="A90" i="24"/>
  <c r="B90" i="24"/>
  <c r="C90" i="24"/>
  <c r="D90" i="24"/>
  <c r="E90" i="24"/>
  <c r="F90" i="24"/>
  <c r="G90" i="24"/>
  <c r="H90" i="24"/>
  <c r="I90" i="24"/>
  <c r="K90" i="24"/>
  <c r="A91" i="24"/>
  <c r="B91" i="24"/>
  <c r="C91" i="24"/>
  <c r="D91" i="24"/>
  <c r="E91" i="24"/>
  <c r="F91" i="24"/>
  <c r="G91" i="24"/>
  <c r="H91" i="24"/>
  <c r="I91" i="24"/>
  <c r="K91" i="24"/>
  <c r="A92" i="24"/>
  <c r="B92" i="24"/>
  <c r="C92" i="24"/>
  <c r="D92" i="24"/>
  <c r="E92" i="24"/>
  <c r="F92" i="24"/>
  <c r="G92" i="24"/>
  <c r="H92" i="24"/>
  <c r="I92" i="24"/>
  <c r="K92" i="24"/>
  <c r="A93" i="24"/>
  <c r="B93" i="24"/>
  <c r="C93" i="24"/>
  <c r="D93" i="24"/>
  <c r="E93" i="24"/>
  <c r="F93" i="24"/>
  <c r="G93" i="24"/>
  <c r="H93" i="24"/>
  <c r="I93" i="24"/>
  <c r="K93" i="24"/>
  <c r="A94" i="24"/>
  <c r="B94" i="24"/>
  <c r="C94" i="24"/>
  <c r="D94" i="24"/>
  <c r="E94" i="24"/>
  <c r="F94" i="24"/>
  <c r="G94" i="24"/>
  <c r="H94" i="24"/>
  <c r="I94" i="24"/>
  <c r="K94" i="24"/>
  <c r="A95" i="24"/>
  <c r="B95" i="24"/>
  <c r="C95" i="24"/>
  <c r="D95" i="24"/>
  <c r="E95" i="24"/>
  <c r="F95" i="24"/>
  <c r="G95" i="24"/>
  <c r="H95" i="24"/>
  <c r="I95" i="24"/>
  <c r="K95" i="24"/>
  <c r="A96" i="24"/>
  <c r="B96" i="24"/>
  <c r="C96" i="24"/>
  <c r="D96" i="24"/>
  <c r="E96" i="24"/>
  <c r="F96" i="24"/>
  <c r="G96" i="24"/>
  <c r="H96" i="24"/>
  <c r="I96" i="24"/>
  <c r="K96" i="24"/>
  <c r="A97" i="24"/>
  <c r="B97" i="24"/>
  <c r="C97" i="24"/>
  <c r="D97" i="24"/>
  <c r="E97" i="24"/>
  <c r="F97" i="24"/>
  <c r="G97" i="24"/>
  <c r="H97" i="24"/>
  <c r="I97" i="24"/>
  <c r="K97" i="24"/>
  <c r="A98" i="24"/>
  <c r="B98" i="24"/>
  <c r="C98" i="24"/>
  <c r="D98" i="24"/>
  <c r="E98" i="24"/>
  <c r="F98" i="24"/>
  <c r="G98" i="24"/>
  <c r="H98" i="24"/>
  <c r="I98" i="24"/>
  <c r="K98" i="24"/>
  <c r="A99" i="24"/>
  <c r="B99" i="24"/>
  <c r="C99" i="24"/>
  <c r="D99" i="24"/>
  <c r="E99" i="24"/>
  <c r="F99" i="24"/>
  <c r="G99" i="24"/>
  <c r="H99" i="24"/>
  <c r="I99" i="24"/>
  <c r="K99" i="24"/>
  <c r="A100" i="24"/>
  <c r="B100" i="24"/>
  <c r="C100" i="24"/>
  <c r="D100" i="24"/>
  <c r="E100" i="24"/>
  <c r="F100" i="24"/>
  <c r="G100" i="24"/>
  <c r="H100" i="24"/>
  <c r="I100" i="24"/>
  <c r="K100" i="24"/>
  <c r="A101" i="24"/>
  <c r="B101" i="24"/>
  <c r="C101" i="24"/>
  <c r="D101" i="24"/>
  <c r="E101" i="24"/>
  <c r="F101" i="24"/>
  <c r="G101" i="24"/>
  <c r="H101" i="24"/>
  <c r="I101" i="24"/>
  <c r="K101" i="24"/>
  <c r="A102" i="24"/>
  <c r="B102" i="24"/>
  <c r="C102" i="24"/>
  <c r="D102" i="24"/>
  <c r="E102" i="24"/>
  <c r="F102" i="24"/>
  <c r="G102" i="24"/>
  <c r="H102" i="24"/>
  <c r="I102" i="24"/>
  <c r="K102" i="24"/>
  <c r="A103" i="24"/>
  <c r="B103" i="24"/>
  <c r="C103" i="24"/>
  <c r="D103" i="24"/>
  <c r="E103" i="24"/>
  <c r="F103" i="24"/>
  <c r="G103" i="24"/>
  <c r="H103" i="24"/>
  <c r="I103" i="24"/>
  <c r="K103" i="24"/>
  <c r="A104" i="24"/>
  <c r="B104" i="24"/>
  <c r="C104" i="24"/>
  <c r="D104" i="24"/>
  <c r="E104" i="24"/>
  <c r="F104" i="24"/>
  <c r="G104" i="24"/>
  <c r="H104" i="24"/>
  <c r="I104" i="24"/>
  <c r="K104" i="24"/>
  <c r="A105" i="24"/>
  <c r="B105" i="24"/>
  <c r="C105" i="24"/>
  <c r="D105" i="24"/>
  <c r="E105" i="24"/>
  <c r="F105" i="24"/>
  <c r="G105" i="24"/>
  <c r="H105" i="24"/>
  <c r="I105" i="24"/>
  <c r="K105" i="24"/>
  <c r="A106" i="24"/>
  <c r="B106" i="24"/>
  <c r="C106" i="24"/>
  <c r="D106" i="24"/>
  <c r="E106" i="24"/>
  <c r="F106" i="24"/>
  <c r="G106" i="24"/>
  <c r="H106" i="24"/>
  <c r="I106" i="24"/>
  <c r="K106" i="24"/>
  <c r="A107" i="24"/>
  <c r="B107" i="24"/>
  <c r="C107" i="24"/>
  <c r="D107" i="24"/>
  <c r="E107" i="24"/>
  <c r="F107" i="24"/>
  <c r="G107" i="24"/>
  <c r="H107" i="24"/>
  <c r="I107" i="24"/>
  <c r="K107" i="24"/>
  <c r="A108" i="24"/>
  <c r="B108" i="24"/>
  <c r="C108" i="24"/>
  <c r="D108" i="24"/>
  <c r="E108" i="24"/>
  <c r="F108" i="24"/>
  <c r="G108" i="24"/>
  <c r="H108" i="24"/>
  <c r="I108" i="24"/>
  <c r="K108" i="24"/>
  <c r="A109" i="24"/>
  <c r="B109" i="24"/>
  <c r="C109" i="24"/>
  <c r="D109" i="24"/>
  <c r="E109" i="24"/>
  <c r="F109" i="24"/>
  <c r="G109" i="24"/>
  <c r="H109" i="24"/>
  <c r="I109" i="24"/>
  <c r="K109" i="24"/>
  <c r="A110" i="24"/>
  <c r="B110" i="24"/>
  <c r="C110" i="24"/>
  <c r="D110" i="24"/>
  <c r="E110" i="24"/>
  <c r="F110" i="24"/>
  <c r="G110" i="24"/>
  <c r="H110" i="24"/>
  <c r="I110" i="24"/>
  <c r="K110" i="24"/>
  <c r="A111" i="24"/>
  <c r="B111" i="24"/>
  <c r="C111" i="24"/>
  <c r="D111" i="24"/>
  <c r="E111" i="24"/>
  <c r="F111" i="24"/>
  <c r="G111" i="24"/>
  <c r="H111" i="24"/>
  <c r="I111" i="24"/>
  <c r="K111" i="24"/>
  <c r="A112" i="24"/>
  <c r="B112" i="24"/>
  <c r="C112" i="24"/>
  <c r="D112" i="24"/>
  <c r="E112" i="24"/>
  <c r="F112" i="24"/>
  <c r="G112" i="24"/>
  <c r="H112" i="24"/>
  <c r="I112" i="24"/>
  <c r="K112" i="24"/>
  <c r="A113" i="24"/>
  <c r="B113" i="24"/>
  <c r="C113" i="24"/>
  <c r="D113" i="24"/>
  <c r="E113" i="24"/>
  <c r="F113" i="24"/>
  <c r="G113" i="24"/>
  <c r="H113" i="24"/>
  <c r="I113" i="24"/>
  <c r="K113" i="24"/>
  <c r="A114" i="24"/>
  <c r="B114" i="24"/>
  <c r="C114" i="24"/>
  <c r="D114" i="24"/>
  <c r="E114" i="24"/>
  <c r="F114" i="24"/>
  <c r="G114" i="24"/>
  <c r="H114" i="24"/>
  <c r="I114" i="24"/>
  <c r="K114" i="24"/>
  <c r="G115" i="24" l="1"/>
  <c r="H3" i="24" s="1"/>
  <c r="P72" i="24" s="1"/>
  <c r="B29" i="29"/>
  <c r="P109" i="24" l="1"/>
  <c r="P111" i="24"/>
  <c r="P48" i="24"/>
  <c r="P21" i="24"/>
  <c r="P64" i="24"/>
  <c r="P57" i="24"/>
  <c r="P93" i="24"/>
  <c r="P40" i="24"/>
  <c r="P71" i="24"/>
  <c r="P45" i="24"/>
  <c r="P81" i="24"/>
  <c r="P27" i="24"/>
  <c r="P20" i="24"/>
  <c r="P63" i="24"/>
  <c r="P19" i="24"/>
  <c r="P65" i="24"/>
  <c r="P49" i="24"/>
  <c r="P78" i="24"/>
  <c r="P41" i="24"/>
  <c r="P43" i="24"/>
  <c r="P36" i="24"/>
  <c r="P77" i="24"/>
  <c r="P35" i="24"/>
  <c r="P91" i="24"/>
  <c r="P88" i="24"/>
  <c r="P96" i="24"/>
  <c r="P113" i="24"/>
  <c r="P99" i="24"/>
  <c r="P50" i="24"/>
  <c r="P54" i="24"/>
  <c r="P38" i="24"/>
  <c r="P70" i="24"/>
  <c r="P86" i="24"/>
  <c r="P22" i="24"/>
  <c r="P102" i="24"/>
  <c r="P46" i="24"/>
  <c r="P67" i="24"/>
  <c r="P98" i="24"/>
  <c r="P114" i="24"/>
  <c r="P106" i="24"/>
  <c r="P55" i="24"/>
  <c r="P90" i="24"/>
  <c r="P30" i="24"/>
  <c r="P51" i="24"/>
  <c r="P84" i="24"/>
  <c r="P103" i="24"/>
  <c r="P42" i="24"/>
  <c r="P101" i="24"/>
  <c r="P79" i="24"/>
  <c r="P74" i="24"/>
  <c r="P32" i="24"/>
  <c r="P53" i="24"/>
  <c r="P25" i="24"/>
  <c r="P47" i="24"/>
  <c r="P69" i="24"/>
  <c r="P85" i="24"/>
  <c r="P24" i="24"/>
  <c r="P18" i="24"/>
  <c r="P58" i="24"/>
  <c r="P75" i="24"/>
  <c r="P100" i="24"/>
  <c r="P56" i="24"/>
  <c r="P28" i="24"/>
  <c r="P61" i="24"/>
  <c r="P97" i="24"/>
  <c r="P34" i="24"/>
  <c r="P68" i="24"/>
  <c r="P92" i="24"/>
  <c r="P105" i="24"/>
  <c r="P44" i="24"/>
  <c r="P108" i="24"/>
  <c r="P26" i="24"/>
  <c r="P80" i="24"/>
  <c r="P37" i="24"/>
  <c r="P59" i="24"/>
  <c r="P31" i="24"/>
  <c r="P52" i="24"/>
  <c r="P73" i="24"/>
  <c r="P89" i="24"/>
  <c r="P29" i="24"/>
  <c r="P23" i="24"/>
  <c r="P60" i="24"/>
  <c r="P83" i="24"/>
  <c r="P107" i="24"/>
  <c r="P62" i="24"/>
  <c r="P33" i="24"/>
  <c r="P82" i="24"/>
  <c r="P104" i="24"/>
  <c r="P39" i="24"/>
  <c r="P76" i="24"/>
  <c r="P94" i="24"/>
  <c r="P110" i="24"/>
  <c r="P87" i="24"/>
  <c r="P112" i="24"/>
  <c r="P66" i="24"/>
  <c r="P95" i="24"/>
  <c r="B24" i="29"/>
  <c r="B28" i="29" s="1"/>
  <c r="B23" i="29"/>
  <c r="C18" i="18"/>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AJ18" i="18"/>
  <c r="B18" i="18"/>
  <c r="C10" i="18"/>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AJ10" i="18"/>
  <c r="B10" i="18"/>
  <c r="O27" i="18" l="1"/>
  <c r="K27" i="18"/>
  <c r="G27" i="18"/>
  <c r="N27" i="18"/>
  <c r="J27" i="18"/>
  <c r="F27" i="18"/>
  <c r="M27" i="18"/>
  <c r="I27" i="18"/>
  <c r="P27" i="18"/>
  <c r="L27" i="18"/>
  <c r="H27" i="18"/>
  <c r="C28" i="29"/>
  <c r="C22" i="29"/>
  <c r="C23" i="29"/>
  <c r="D34" i="27"/>
  <c r="C26" i="27" s="1"/>
  <c r="C25" i="27"/>
  <c r="AQ24" i="25"/>
  <c r="C21" i="27" s="1"/>
  <c r="AQ25" i="25"/>
  <c r="AQ23" i="25"/>
  <c r="C20" i="27" s="1"/>
  <c r="AQ12" i="25"/>
  <c r="B21" i="27" s="1"/>
  <c r="AQ13" i="25"/>
  <c r="AQ11" i="25"/>
  <c r="B20" i="27" s="1"/>
  <c r="AK16" i="40"/>
  <c r="AK18" i="40" s="1"/>
  <c r="AJ16" i="40"/>
  <c r="AJ18" i="40" s="1"/>
  <c r="AI16" i="40"/>
  <c r="AI18" i="40" s="1"/>
  <c r="AH16" i="40"/>
  <c r="AH18" i="40" s="1"/>
  <c r="AG16" i="40"/>
  <c r="AG18" i="40" s="1"/>
  <c r="AF16" i="40"/>
  <c r="AF18" i="40" s="1"/>
  <c r="AE16" i="40"/>
  <c r="AE18" i="40" s="1"/>
  <c r="AD16" i="40"/>
  <c r="AD18" i="40" s="1"/>
  <c r="AC16" i="40"/>
  <c r="AC18" i="40" s="1"/>
  <c r="AB16" i="40"/>
  <c r="AB18" i="40" s="1"/>
  <c r="AA16" i="40"/>
  <c r="AA18" i="40" s="1"/>
  <c r="Z16" i="40"/>
  <c r="Z18" i="40" s="1"/>
  <c r="Y16" i="40"/>
  <c r="Y18" i="40" s="1"/>
  <c r="X16" i="40"/>
  <c r="X18" i="40" s="1"/>
  <c r="W16" i="40"/>
  <c r="W18" i="40" s="1"/>
  <c r="V16" i="40"/>
  <c r="V18" i="40" s="1"/>
  <c r="U16" i="40"/>
  <c r="U18" i="40" s="1"/>
  <c r="T16" i="40"/>
  <c r="T18" i="40" s="1"/>
  <c r="S16" i="40"/>
  <c r="S18" i="40" s="1"/>
  <c r="R16" i="40"/>
  <c r="R18" i="40" s="1"/>
  <c r="Q16" i="40"/>
  <c r="Q18" i="40" s="1"/>
  <c r="P16" i="40"/>
  <c r="P18" i="40" s="1"/>
  <c r="O16" i="40"/>
  <c r="O18" i="40" s="1"/>
  <c r="N16" i="40"/>
  <c r="N18" i="40" s="1"/>
  <c r="M16" i="40"/>
  <c r="M18" i="40" s="1"/>
  <c r="L16" i="40"/>
  <c r="L18" i="40" s="1"/>
  <c r="K16" i="40"/>
  <c r="K18" i="40" s="1"/>
  <c r="J16" i="40"/>
  <c r="J18" i="40" s="1"/>
  <c r="I16" i="40"/>
  <c r="I18" i="40" s="1"/>
  <c r="H16" i="40"/>
  <c r="H18" i="40" s="1"/>
  <c r="AP26" i="25"/>
  <c r="AP28" i="25" s="1"/>
  <c r="AO26" i="25"/>
  <c r="AO28" i="25" s="1"/>
  <c r="AN26" i="25"/>
  <c r="AN28" i="25" s="1"/>
  <c r="AM26" i="25"/>
  <c r="AM28" i="25" s="1"/>
  <c r="AL26" i="25"/>
  <c r="AL28" i="25" s="1"/>
  <c r="AK26" i="25"/>
  <c r="AK28" i="25" s="1"/>
  <c r="AJ26" i="25"/>
  <c r="AJ28" i="25" s="1"/>
  <c r="AI26" i="25"/>
  <c r="AI28" i="25" s="1"/>
  <c r="AH26" i="25"/>
  <c r="AH28" i="25" s="1"/>
  <c r="AG26" i="25"/>
  <c r="AG28" i="25" s="1"/>
  <c r="AF26" i="25"/>
  <c r="AF28" i="25" s="1"/>
  <c r="AE26" i="25"/>
  <c r="AE28" i="25" s="1"/>
  <c r="AD26" i="25"/>
  <c r="AD28" i="25" s="1"/>
  <c r="AC26" i="25"/>
  <c r="AC28" i="25" s="1"/>
  <c r="AB26" i="25"/>
  <c r="AB28" i="25" s="1"/>
  <c r="AA26" i="25"/>
  <c r="AA28" i="25" s="1"/>
  <c r="Z26" i="25"/>
  <c r="Z28" i="25" s="1"/>
  <c r="Y26" i="25"/>
  <c r="Y28" i="25" s="1"/>
  <c r="X26" i="25"/>
  <c r="X28" i="25" s="1"/>
  <c r="W26" i="25"/>
  <c r="W28" i="25" s="1"/>
  <c r="V26" i="25"/>
  <c r="V28" i="25" s="1"/>
  <c r="U26" i="25"/>
  <c r="U28" i="25" s="1"/>
  <c r="T26" i="25"/>
  <c r="T28" i="25" s="1"/>
  <c r="S26" i="25"/>
  <c r="S28" i="25" s="1"/>
  <c r="R26" i="25"/>
  <c r="R28" i="25" s="1"/>
  <c r="Q26" i="25"/>
  <c r="Q28" i="25" s="1"/>
  <c r="P26" i="25"/>
  <c r="P28" i="25" s="1"/>
  <c r="O26" i="25"/>
  <c r="O28" i="25" s="1"/>
  <c r="N26" i="25"/>
  <c r="N28" i="25" s="1"/>
  <c r="M26" i="25"/>
  <c r="M28" i="25" s="1"/>
  <c r="L26" i="25"/>
  <c r="L28" i="25" s="1"/>
  <c r="K26" i="25"/>
  <c r="K28" i="25" s="1"/>
  <c r="J26" i="25"/>
  <c r="J28" i="25" s="1"/>
  <c r="I26" i="25"/>
  <c r="I28" i="25" s="1"/>
  <c r="H26" i="25"/>
  <c r="H28" i="25" s="1"/>
  <c r="G26" i="25"/>
  <c r="F26" i="25"/>
  <c r="F28" i="25" s="1"/>
  <c r="E26" i="25"/>
  <c r="E28" i="25" s="1"/>
  <c r="D26" i="25"/>
  <c r="C26" i="25"/>
  <c r="B26" i="25"/>
  <c r="B28" i="25" s="1"/>
  <c r="AO29" i="25" l="1"/>
  <c r="AK29" i="25"/>
  <c r="AG29" i="25"/>
  <c r="AC29" i="25"/>
  <c r="Y29" i="25"/>
  <c r="U29" i="25"/>
  <c r="Q29" i="25"/>
  <c r="AN29" i="25"/>
  <c r="AJ29" i="25"/>
  <c r="AF29" i="25"/>
  <c r="AB29" i="25"/>
  <c r="X29" i="25"/>
  <c r="T29" i="25"/>
  <c r="P29" i="25"/>
  <c r="M29" i="25"/>
  <c r="AM29" i="25"/>
  <c r="AI29" i="25"/>
  <c r="AE29" i="25"/>
  <c r="AA29" i="25"/>
  <c r="W29" i="25"/>
  <c r="S29" i="25"/>
  <c r="O29" i="25"/>
  <c r="AP29" i="25"/>
  <c r="AL29" i="25"/>
  <c r="AH29" i="25"/>
  <c r="AD29" i="25"/>
  <c r="Z29" i="25"/>
  <c r="V29" i="25"/>
  <c r="R29" i="25"/>
  <c r="N29" i="25"/>
  <c r="C29" i="29"/>
  <c r="D20" i="27"/>
  <c r="D21" i="27"/>
  <c r="D22" i="27" l="1"/>
  <c r="E20" i="27" s="1"/>
  <c r="E21" i="27" s="1"/>
  <c r="B28" i="27" s="1"/>
  <c r="H4" i="24" l="1"/>
  <c r="C28" i="23"/>
  <c r="C26" i="23"/>
  <c r="C24" i="23"/>
  <c r="C25" i="23"/>
  <c r="B25" i="23"/>
  <c r="B24" i="23"/>
  <c r="H5" i="24" l="1"/>
  <c r="C8" i="19"/>
  <c r="C22"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AJ22" i="18"/>
  <c r="C23" i="18"/>
  <c r="D23" i="18"/>
  <c r="E23" i="18"/>
  <c r="F23" i="18"/>
  <c r="G23" i="18"/>
  <c r="H23" i="18"/>
  <c r="I23" i="18"/>
  <c r="J23" i="18"/>
  <c r="K23" i="18"/>
  <c r="L23" i="18"/>
  <c r="M23" i="18"/>
  <c r="N23" i="18"/>
  <c r="O23" i="18"/>
  <c r="P23" i="18"/>
  <c r="Q23" i="18"/>
  <c r="R23" i="18"/>
  <c r="S23" i="18"/>
  <c r="T23" i="18"/>
  <c r="U23" i="18"/>
  <c r="V23" i="18"/>
  <c r="W23" i="18"/>
  <c r="X23" i="18"/>
  <c r="Y23" i="18"/>
  <c r="Z23" i="18"/>
  <c r="AA23" i="18"/>
  <c r="AB23" i="18"/>
  <c r="AC23" i="18"/>
  <c r="AD23" i="18"/>
  <c r="AE23" i="18"/>
  <c r="AF23" i="18"/>
  <c r="AG23" i="18"/>
  <c r="AH23" i="18"/>
  <c r="AI23" i="18"/>
  <c r="AJ23" i="18"/>
  <c r="C24" i="18"/>
  <c r="D24" i="18"/>
  <c r="E24" i="18"/>
  <c r="F24" i="18"/>
  <c r="G24" i="18"/>
  <c r="H24" i="18"/>
  <c r="I24" i="18"/>
  <c r="J24" i="18"/>
  <c r="K24" i="18"/>
  <c r="L24" i="18"/>
  <c r="M24" i="18"/>
  <c r="N24" i="18"/>
  <c r="O24" i="18"/>
  <c r="P24" i="18"/>
  <c r="Q24" i="18"/>
  <c r="R24" i="18"/>
  <c r="S24" i="18"/>
  <c r="T24" i="18"/>
  <c r="U24" i="18"/>
  <c r="V24" i="18"/>
  <c r="W24" i="18"/>
  <c r="X24" i="18"/>
  <c r="Y24" i="18"/>
  <c r="Z24" i="18"/>
  <c r="AA24" i="18"/>
  <c r="AB24" i="18"/>
  <c r="AC24" i="18"/>
  <c r="AD24" i="18"/>
  <c r="AE24" i="18"/>
  <c r="AF24" i="18"/>
  <c r="AG24" i="18"/>
  <c r="AH24" i="18"/>
  <c r="AI24" i="18"/>
  <c r="AJ24" i="18"/>
  <c r="C25" i="18"/>
  <c r="D25" i="18"/>
  <c r="E25" i="18"/>
  <c r="F25" i="18"/>
  <c r="G25" i="18"/>
  <c r="H25" i="18"/>
  <c r="I25" i="18"/>
  <c r="J25" i="18"/>
  <c r="K25" i="18"/>
  <c r="L25" i="18"/>
  <c r="M25" i="18"/>
  <c r="N25" i="18"/>
  <c r="O25" i="18"/>
  <c r="P25" i="18"/>
  <c r="Q25" i="18"/>
  <c r="R25" i="18"/>
  <c r="S25" i="18"/>
  <c r="T25" i="18"/>
  <c r="U25" i="18"/>
  <c r="V25" i="18"/>
  <c r="W25" i="18"/>
  <c r="X25" i="18"/>
  <c r="Y25" i="18"/>
  <c r="Z25" i="18"/>
  <c r="AA25" i="18"/>
  <c r="AB25" i="18"/>
  <c r="AC25" i="18"/>
  <c r="AD25" i="18"/>
  <c r="AE25" i="18"/>
  <c r="AF25" i="18"/>
  <c r="AG25" i="18"/>
  <c r="AH25" i="18"/>
  <c r="AI25" i="18"/>
  <c r="AJ25" i="18"/>
  <c r="B23" i="18"/>
  <c r="B24" i="18"/>
  <c r="B25" i="18"/>
  <c r="B22" i="18"/>
  <c r="AJ21" i="18"/>
  <c r="P11" i="18"/>
  <c r="P19" i="18"/>
  <c r="AJ26" i="18" l="1"/>
  <c r="AF26" i="18"/>
  <c r="AB26" i="18"/>
  <c r="X26" i="18"/>
  <c r="T26" i="18"/>
  <c r="P26" i="18"/>
  <c r="L26" i="18"/>
  <c r="H26" i="18"/>
  <c r="D26" i="18"/>
  <c r="D11" i="19" s="1"/>
  <c r="B26" i="18"/>
  <c r="B60" i="18" s="1"/>
  <c r="AI26" i="18"/>
  <c r="AE26" i="18"/>
  <c r="AA26" i="18"/>
  <c r="W26" i="18"/>
  <c r="S26" i="18"/>
  <c r="O26" i="18"/>
  <c r="K26" i="18"/>
  <c r="G26" i="18"/>
  <c r="C26" i="18"/>
  <c r="AH26" i="18"/>
  <c r="AD26" i="18"/>
  <c r="Z26" i="18"/>
  <c r="V26" i="18"/>
  <c r="R26" i="18"/>
  <c r="N26" i="18"/>
  <c r="J26" i="18"/>
  <c r="F26" i="18"/>
  <c r="AG26" i="18"/>
  <c r="AC26" i="18"/>
  <c r="Y26" i="18"/>
  <c r="U26" i="18"/>
  <c r="Q26" i="18"/>
  <c r="M26" i="18"/>
  <c r="I26" i="18"/>
  <c r="E26" i="18"/>
  <c r="E11" i="19" s="1"/>
  <c r="P20" i="18"/>
  <c r="A23" i="16"/>
  <c r="C23" i="16"/>
  <c r="D23" i="16"/>
  <c r="E23" i="16"/>
  <c r="F23" i="16"/>
  <c r="G23" i="16"/>
  <c r="H23" i="16"/>
  <c r="I23" i="16"/>
  <c r="K23" i="16"/>
  <c r="J2" i="16"/>
  <c r="M2" i="16"/>
  <c r="N3" i="16"/>
  <c r="O3" i="16"/>
  <c r="P3" i="16"/>
  <c r="Q3" i="16"/>
  <c r="A3" i="16"/>
  <c r="B3" i="16"/>
  <c r="C3" i="16"/>
  <c r="D3" i="16"/>
  <c r="E3" i="16"/>
  <c r="F3" i="16"/>
  <c r="G3" i="16"/>
  <c r="H3" i="16"/>
  <c r="I3" i="16"/>
  <c r="J3" i="16"/>
  <c r="L3" i="16"/>
  <c r="M3" i="16"/>
  <c r="A4" i="16"/>
  <c r="B4" i="16"/>
  <c r="C4" i="16"/>
  <c r="D4" i="16"/>
  <c r="E4" i="16"/>
  <c r="F4" i="16"/>
  <c r="G4" i="16"/>
  <c r="H4" i="16"/>
  <c r="I4" i="16"/>
  <c r="A5" i="16"/>
  <c r="B5" i="16"/>
  <c r="C5" i="16"/>
  <c r="D5" i="16"/>
  <c r="E5" i="16"/>
  <c r="F5" i="16"/>
  <c r="G5" i="16"/>
  <c r="H5" i="16"/>
  <c r="I5" i="16"/>
  <c r="A6" i="16"/>
  <c r="B6" i="16"/>
  <c r="C6" i="16"/>
  <c r="D6" i="16"/>
  <c r="E6" i="16"/>
  <c r="F6" i="16"/>
  <c r="G6" i="16"/>
  <c r="H6" i="16"/>
  <c r="I6" i="16"/>
  <c r="A7" i="16"/>
  <c r="B7" i="16"/>
  <c r="C7" i="16"/>
  <c r="D7" i="16"/>
  <c r="E7" i="16"/>
  <c r="F7" i="16"/>
  <c r="G7" i="16"/>
  <c r="H7" i="16"/>
  <c r="I7" i="16"/>
  <c r="A8" i="16"/>
  <c r="B8" i="16"/>
  <c r="C8" i="16"/>
  <c r="D8" i="16"/>
  <c r="E8" i="16"/>
  <c r="F8" i="16"/>
  <c r="G8" i="16"/>
  <c r="H8" i="16"/>
  <c r="I8" i="16"/>
  <c r="A9" i="16"/>
  <c r="B9" i="16"/>
  <c r="C9" i="16"/>
  <c r="D9" i="16"/>
  <c r="E9" i="16"/>
  <c r="F9" i="16"/>
  <c r="G9" i="16"/>
  <c r="H9" i="16"/>
  <c r="I9" i="16"/>
  <c r="A10" i="16"/>
  <c r="B10" i="16"/>
  <c r="C10" i="16"/>
  <c r="D10" i="16"/>
  <c r="E10" i="16"/>
  <c r="F10" i="16"/>
  <c r="G10" i="16"/>
  <c r="H10" i="16"/>
  <c r="I10" i="16"/>
  <c r="A11" i="16"/>
  <c r="B11" i="16"/>
  <c r="C11" i="16"/>
  <c r="D11" i="16"/>
  <c r="E11" i="16"/>
  <c r="F11" i="16"/>
  <c r="G11" i="16"/>
  <c r="H11" i="16"/>
  <c r="I11" i="16"/>
  <c r="A12" i="16"/>
  <c r="B12" i="16"/>
  <c r="C12" i="16"/>
  <c r="D12" i="16"/>
  <c r="E12" i="16"/>
  <c r="F12" i="16"/>
  <c r="G12" i="16"/>
  <c r="H12" i="16"/>
  <c r="I12" i="16"/>
  <c r="A13" i="16"/>
  <c r="B13" i="16"/>
  <c r="C13" i="16"/>
  <c r="D13" i="16"/>
  <c r="E13" i="16"/>
  <c r="F13" i="16"/>
  <c r="G13" i="16"/>
  <c r="H13" i="16"/>
  <c r="I13" i="16"/>
  <c r="A14" i="16"/>
  <c r="B14" i="16"/>
  <c r="C14" i="16"/>
  <c r="D14" i="16"/>
  <c r="E14" i="16"/>
  <c r="F14" i="16"/>
  <c r="G14" i="16"/>
  <c r="H14" i="16"/>
  <c r="I14" i="16"/>
  <c r="A15" i="16"/>
  <c r="B15" i="16"/>
  <c r="C15" i="16"/>
  <c r="D15" i="16"/>
  <c r="E15" i="16"/>
  <c r="F15" i="16"/>
  <c r="G15" i="16"/>
  <c r="H15" i="16"/>
  <c r="I15" i="16"/>
  <c r="A16" i="16"/>
  <c r="B16" i="16"/>
  <c r="C16" i="16"/>
  <c r="D16" i="16"/>
  <c r="E16" i="16"/>
  <c r="F16" i="16"/>
  <c r="G16" i="16"/>
  <c r="H16" i="16"/>
  <c r="I16" i="16"/>
  <c r="A17" i="16"/>
  <c r="B17" i="16"/>
  <c r="C17" i="16"/>
  <c r="D17" i="16"/>
  <c r="E17" i="16"/>
  <c r="F17" i="16"/>
  <c r="G17" i="16"/>
  <c r="H17" i="16"/>
  <c r="I17" i="16"/>
  <c r="A18" i="16"/>
  <c r="B18" i="16"/>
  <c r="C18" i="16"/>
  <c r="D18" i="16"/>
  <c r="E18" i="16"/>
  <c r="F18" i="16"/>
  <c r="G18" i="16"/>
  <c r="H18" i="16"/>
  <c r="I18" i="16"/>
  <c r="A19" i="16"/>
  <c r="B19" i="16"/>
  <c r="C19" i="16"/>
  <c r="D19" i="16"/>
  <c r="E19" i="16"/>
  <c r="F19" i="16"/>
  <c r="G19" i="16"/>
  <c r="H19" i="16"/>
  <c r="I19" i="16"/>
  <c r="A20" i="16"/>
  <c r="B20" i="16"/>
  <c r="C20" i="16"/>
  <c r="D20" i="16"/>
  <c r="E20" i="16"/>
  <c r="F20" i="16"/>
  <c r="G20" i="16"/>
  <c r="H20" i="16"/>
  <c r="I20" i="16"/>
  <c r="A21" i="16"/>
  <c r="B21" i="16"/>
  <c r="C21" i="16"/>
  <c r="D21" i="16"/>
  <c r="E21" i="16"/>
  <c r="F21" i="16"/>
  <c r="G21" i="16"/>
  <c r="H21" i="16"/>
  <c r="I21" i="16"/>
  <c r="A22" i="16"/>
  <c r="B22" i="16"/>
  <c r="C22" i="16"/>
  <c r="D22" i="16"/>
  <c r="E22" i="16"/>
  <c r="F22" i="16"/>
  <c r="G22" i="16"/>
  <c r="H22" i="16"/>
  <c r="I22" i="16"/>
  <c r="A24" i="16"/>
  <c r="B24" i="16"/>
  <c r="C24" i="16"/>
  <c r="D24" i="16"/>
  <c r="E24" i="16"/>
  <c r="F24" i="16"/>
  <c r="G24" i="16"/>
  <c r="H24" i="16"/>
  <c r="I24" i="16"/>
  <c r="A25" i="16"/>
  <c r="B25" i="16"/>
  <c r="C25" i="16"/>
  <c r="D25" i="16"/>
  <c r="E25" i="16"/>
  <c r="F25" i="16"/>
  <c r="G25" i="16"/>
  <c r="H25" i="16"/>
  <c r="I25" i="16"/>
  <c r="A26" i="16"/>
  <c r="B26" i="16"/>
  <c r="C26" i="16"/>
  <c r="D26" i="16"/>
  <c r="E26" i="16"/>
  <c r="F26" i="16"/>
  <c r="G26" i="16"/>
  <c r="H26" i="16"/>
  <c r="I26" i="16"/>
  <c r="A27" i="16"/>
  <c r="B27" i="16"/>
  <c r="C27" i="16"/>
  <c r="D27" i="16"/>
  <c r="E27" i="16"/>
  <c r="F27" i="16"/>
  <c r="G27" i="16"/>
  <c r="H27" i="16"/>
  <c r="I27" i="16"/>
  <c r="A28" i="16"/>
  <c r="B28" i="16"/>
  <c r="C28" i="16"/>
  <c r="D28" i="16"/>
  <c r="E28" i="16"/>
  <c r="F28" i="16"/>
  <c r="G28" i="16"/>
  <c r="H28" i="16"/>
  <c r="I28" i="16"/>
  <c r="A29" i="16"/>
  <c r="B29" i="16"/>
  <c r="C29" i="16"/>
  <c r="D29" i="16"/>
  <c r="E29" i="16"/>
  <c r="F29" i="16"/>
  <c r="G29" i="16"/>
  <c r="H29" i="16"/>
  <c r="I29" i="16"/>
  <c r="A30" i="16"/>
  <c r="B30" i="16"/>
  <c r="C30" i="16"/>
  <c r="D30" i="16"/>
  <c r="E30" i="16"/>
  <c r="F30" i="16"/>
  <c r="G30" i="16"/>
  <c r="H30" i="16"/>
  <c r="I30" i="16"/>
  <c r="A31" i="16"/>
  <c r="B31" i="16"/>
  <c r="C31" i="16"/>
  <c r="D31" i="16"/>
  <c r="E31" i="16"/>
  <c r="F31" i="16"/>
  <c r="G31" i="16"/>
  <c r="H31" i="16"/>
  <c r="I31" i="16"/>
  <c r="AJ28" i="18" l="1"/>
  <c r="AJ29" i="18"/>
  <c r="A32" i="18" s="1"/>
  <c r="M11" i="19"/>
  <c r="M28" i="18"/>
  <c r="AA11" i="19"/>
  <c r="AA28" i="18"/>
  <c r="AA29" i="18" s="1"/>
  <c r="AJ11" i="19"/>
  <c r="Q11" i="19"/>
  <c r="Q28" i="18"/>
  <c r="AG11" i="19"/>
  <c r="AG28" i="18"/>
  <c r="R11" i="19"/>
  <c r="R28" i="18"/>
  <c r="R29" i="18" s="1"/>
  <c r="AH11" i="19"/>
  <c r="AH28" i="18"/>
  <c r="O11" i="19"/>
  <c r="O28" i="18"/>
  <c r="O29" i="18" s="1"/>
  <c r="AE11" i="19"/>
  <c r="AE28" i="18"/>
  <c r="H11" i="19"/>
  <c r="H28" i="18"/>
  <c r="H29" i="18" s="1"/>
  <c r="X11" i="19"/>
  <c r="X28" i="18"/>
  <c r="U11" i="19"/>
  <c r="U28" i="18"/>
  <c r="U29" i="18" s="1"/>
  <c r="F11" i="19"/>
  <c r="F28" i="18"/>
  <c r="V11" i="19"/>
  <c r="V28" i="18"/>
  <c r="V29" i="18" s="1"/>
  <c r="S11" i="19"/>
  <c r="S28" i="18"/>
  <c r="AI11" i="19"/>
  <c r="AI28" i="18"/>
  <c r="AI29" i="18" s="1"/>
  <c r="L11" i="19"/>
  <c r="L28" i="18"/>
  <c r="AB11" i="19"/>
  <c r="AB28" i="18"/>
  <c r="AB29" i="18" s="1"/>
  <c r="I11" i="19"/>
  <c r="I28" i="18"/>
  <c r="I29" i="18" s="1"/>
  <c r="Y11" i="19"/>
  <c r="Y28" i="18"/>
  <c r="J11" i="19"/>
  <c r="J28" i="18"/>
  <c r="J29" i="18" s="1"/>
  <c r="Z11" i="19"/>
  <c r="Z28" i="18"/>
  <c r="G11" i="19"/>
  <c r="G28" i="18"/>
  <c r="G29" i="18" s="1"/>
  <c r="W11" i="19"/>
  <c r="W28" i="18"/>
  <c r="P11" i="19"/>
  <c r="P28" i="18"/>
  <c r="P29" i="18" s="1"/>
  <c r="AF11" i="19"/>
  <c r="AF28" i="18"/>
  <c r="AC11" i="19"/>
  <c r="AC28" i="18"/>
  <c r="AC29" i="18" s="1"/>
  <c r="N11" i="19"/>
  <c r="N28" i="18"/>
  <c r="AD11" i="19"/>
  <c r="AD28" i="18"/>
  <c r="AD29" i="18" s="1"/>
  <c r="K11" i="19"/>
  <c r="K28" i="18"/>
  <c r="T11" i="19"/>
  <c r="T28" i="18"/>
  <c r="T29" i="18" s="1"/>
  <c r="F32" i="16"/>
  <c r="E32" i="16"/>
  <c r="G32" i="16"/>
  <c r="J34" i="16" s="1"/>
  <c r="AJ13" i="19"/>
  <c r="D17" i="14"/>
  <c r="D16" i="14"/>
  <c r="D19" i="14" s="1"/>
  <c r="K29" i="18" l="1"/>
  <c r="N29" i="18"/>
  <c r="AF29" i="18"/>
  <c r="W29" i="18"/>
  <c r="Z29" i="18"/>
  <c r="Y29" i="18"/>
  <c r="L29" i="18"/>
  <c r="S29" i="18"/>
  <c r="M29" i="18"/>
  <c r="F29" i="18"/>
  <c r="X29" i="18"/>
  <c r="AE29" i="18"/>
  <c r="AH29" i="18"/>
  <c r="AG29" i="18"/>
  <c r="Q29" i="18"/>
  <c r="AK11" i="19"/>
  <c r="B16" i="19" s="1"/>
  <c r="AI18" i="19" s="1"/>
  <c r="K13" i="19"/>
  <c r="N13" i="19"/>
  <c r="AF13" i="19"/>
  <c r="W13" i="19"/>
  <c r="Z13" i="19"/>
  <c r="Y13" i="19"/>
  <c r="L13" i="19"/>
  <c r="S13" i="19"/>
  <c r="F13" i="19"/>
  <c r="X13" i="19"/>
  <c r="AE13" i="19"/>
  <c r="AH13" i="19"/>
  <c r="AG13" i="19"/>
  <c r="AA13" i="19"/>
  <c r="T13" i="19"/>
  <c r="AD13" i="19"/>
  <c r="AC13" i="19"/>
  <c r="P13" i="19"/>
  <c r="G13" i="19"/>
  <c r="J13" i="19"/>
  <c r="I13" i="19"/>
  <c r="AB13" i="19"/>
  <c r="AI13" i="19"/>
  <c r="V13" i="19"/>
  <c r="U13" i="19"/>
  <c r="H13" i="19"/>
  <c r="O13" i="19"/>
  <c r="R13" i="19"/>
  <c r="Q13" i="19"/>
  <c r="M13" i="19"/>
  <c r="AJ14" i="19"/>
  <c r="AJ21" i="39" s="1"/>
  <c r="G18" i="19"/>
  <c r="H18" i="19" l="1"/>
  <c r="Y18" i="19"/>
  <c r="AD18" i="19"/>
  <c r="AE18" i="19"/>
  <c r="S18" i="19"/>
  <c r="T18" i="19"/>
  <c r="P18" i="19"/>
  <c r="Z18" i="19"/>
  <c r="AC18" i="19"/>
  <c r="L18" i="19"/>
  <c r="R18" i="19"/>
  <c r="O18" i="19"/>
  <c r="X18" i="19"/>
  <c r="I18" i="19"/>
  <c r="M18" i="19"/>
  <c r="W18" i="19"/>
  <c r="K18" i="19"/>
  <c r="AF18" i="19"/>
  <c r="AJ18" i="19"/>
  <c r="AJ19" i="19" s="1"/>
  <c r="AB18" i="19"/>
  <c r="AG18" i="19"/>
  <c r="U18" i="19"/>
  <c r="J18" i="19"/>
  <c r="N18" i="19"/>
  <c r="AA18" i="19"/>
  <c r="V18" i="19"/>
  <c r="AH18" i="19"/>
  <c r="Q18" i="19"/>
  <c r="F18" i="19"/>
  <c r="V14" i="19"/>
  <c r="V21" i="39" s="1"/>
  <c r="P14" i="19"/>
  <c r="P21" i="39" s="1"/>
  <c r="M14" i="19"/>
  <c r="M21" i="39" s="1"/>
  <c r="H14" i="19"/>
  <c r="H21" i="39" s="1"/>
  <c r="AD14" i="19"/>
  <c r="AD21" i="39" s="1"/>
  <c r="Q14" i="19"/>
  <c r="Q21" i="39" s="1"/>
  <c r="O14" i="19"/>
  <c r="O21" i="39" s="1"/>
  <c r="U14" i="19"/>
  <c r="U21" i="39" s="1"/>
  <c r="AI14" i="19"/>
  <c r="I14" i="19"/>
  <c r="I21" i="39" s="1"/>
  <c r="G14" i="19"/>
  <c r="G21" i="39" s="1"/>
  <c r="AC14" i="19"/>
  <c r="AC21" i="39" s="1"/>
  <c r="T14" i="19"/>
  <c r="T21" i="39" s="1"/>
  <c r="AH14" i="19"/>
  <c r="AH21" i="39" s="1"/>
  <c r="X14" i="19"/>
  <c r="X21" i="39" s="1"/>
  <c r="S14" i="19"/>
  <c r="S21" i="39" s="1"/>
  <c r="Y14" i="19"/>
  <c r="Y21" i="39" s="1"/>
  <c r="W14" i="19"/>
  <c r="W21" i="39" s="1"/>
  <c r="N14" i="19"/>
  <c r="N21" i="39" s="1"/>
  <c r="R14" i="19"/>
  <c r="R21" i="39" s="1"/>
  <c r="AB14" i="19"/>
  <c r="AB21" i="39" s="1"/>
  <c r="J14" i="19"/>
  <c r="J21" i="39" s="1"/>
  <c r="AA14" i="19"/>
  <c r="AA21" i="39" s="1"/>
  <c r="AG14" i="19"/>
  <c r="AG21" i="39" s="1"/>
  <c r="AE14" i="19"/>
  <c r="AE21" i="39" s="1"/>
  <c r="F14" i="19"/>
  <c r="F21" i="39" s="1"/>
  <c r="L14" i="19"/>
  <c r="L21" i="39" s="1"/>
  <c r="Z14" i="19"/>
  <c r="Z21" i="39" s="1"/>
  <c r="AF14" i="19"/>
  <c r="AF21" i="39" s="1"/>
  <c r="K14" i="19"/>
  <c r="K21" i="39" s="1"/>
  <c r="M395" i="9"/>
  <c r="N395" i="9" s="1"/>
  <c r="L395" i="9"/>
  <c r="J395" i="9"/>
  <c r="M394" i="9"/>
  <c r="N394" i="9" s="1"/>
  <c r="L394" i="9"/>
  <c r="J394" i="9"/>
  <c r="M393" i="9"/>
  <c r="N393" i="9" s="1"/>
  <c r="L393" i="9"/>
  <c r="J393" i="9"/>
  <c r="M392" i="9"/>
  <c r="N392" i="9" s="1"/>
  <c r="L392" i="9"/>
  <c r="J392" i="9"/>
  <c r="M391" i="9"/>
  <c r="N391" i="9" s="1"/>
  <c r="L391" i="9"/>
  <c r="J391" i="9"/>
  <c r="M390" i="9"/>
  <c r="N390" i="9" s="1"/>
  <c r="L390" i="9"/>
  <c r="J390" i="9"/>
  <c r="M389" i="9"/>
  <c r="N389" i="9" s="1"/>
  <c r="L389" i="9"/>
  <c r="J389" i="9"/>
  <c r="M388" i="9"/>
  <c r="N388" i="9" s="1"/>
  <c r="L388" i="9"/>
  <c r="J388" i="9"/>
  <c r="M387" i="9"/>
  <c r="N387" i="9" s="1"/>
  <c r="L387" i="9"/>
  <c r="J387" i="9"/>
  <c r="M386" i="9"/>
  <c r="N386" i="9" s="1"/>
  <c r="L386" i="9"/>
  <c r="J386" i="9"/>
  <c r="M385" i="9"/>
  <c r="N385" i="9" s="1"/>
  <c r="L385" i="9"/>
  <c r="J385" i="9"/>
  <c r="M384" i="9"/>
  <c r="N384" i="9" s="1"/>
  <c r="L384" i="9"/>
  <c r="J384" i="9"/>
  <c r="M383" i="9"/>
  <c r="N383" i="9" s="1"/>
  <c r="L383" i="9"/>
  <c r="J383" i="9"/>
  <c r="M382" i="9"/>
  <c r="N382" i="9" s="1"/>
  <c r="L382" i="9"/>
  <c r="J382" i="9"/>
  <c r="M381" i="9"/>
  <c r="N381" i="9" s="1"/>
  <c r="L381" i="9"/>
  <c r="J381" i="9"/>
  <c r="M380" i="9"/>
  <c r="N380" i="9" s="1"/>
  <c r="L380" i="9"/>
  <c r="J380" i="9"/>
  <c r="M379" i="9"/>
  <c r="N379" i="9" s="1"/>
  <c r="L379" i="9"/>
  <c r="J379" i="9"/>
  <c r="M378" i="9"/>
  <c r="N378" i="9" s="1"/>
  <c r="L378" i="9"/>
  <c r="J378" i="9"/>
  <c r="M377" i="9"/>
  <c r="N377" i="9" s="1"/>
  <c r="L377" i="9"/>
  <c r="J377" i="9"/>
  <c r="M376" i="9"/>
  <c r="N376" i="9" s="1"/>
  <c r="L376" i="9"/>
  <c r="J376" i="9"/>
  <c r="M375" i="9"/>
  <c r="N375" i="9" s="1"/>
  <c r="L375" i="9"/>
  <c r="J375" i="9"/>
  <c r="M374" i="9"/>
  <c r="N374" i="9" s="1"/>
  <c r="L374" i="9"/>
  <c r="J374" i="9"/>
  <c r="M373" i="9"/>
  <c r="N373" i="9" s="1"/>
  <c r="L373" i="9"/>
  <c r="J373" i="9"/>
  <c r="M372" i="9"/>
  <c r="N372" i="9" s="1"/>
  <c r="L372" i="9"/>
  <c r="J372" i="9"/>
  <c r="M371" i="9"/>
  <c r="N371" i="9" s="1"/>
  <c r="L371" i="9"/>
  <c r="J371" i="9"/>
  <c r="M370" i="9"/>
  <c r="N370" i="9" s="1"/>
  <c r="L370" i="9"/>
  <c r="J370" i="9"/>
  <c r="M369" i="9"/>
  <c r="N369" i="9" s="1"/>
  <c r="L369" i="9"/>
  <c r="J369" i="9"/>
  <c r="M368" i="9"/>
  <c r="N368" i="9" s="1"/>
  <c r="L368" i="9"/>
  <c r="J368" i="9"/>
  <c r="M367" i="9"/>
  <c r="N367" i="9" s="1"/>
  <c r="L367" i="9"/>
  <c r="J367" i="9"/>
  <c r="M366" i="9"/>
  <c r="N366" i="9" s="1"/>
  <c r="L366" i="9"/>
  <c r="J366" i="9"/>
  <c r="M365" i="9"/>
  <c r="N365" i="9" s="1"/>
  <c r="L365" i="9"/>
  <c r="J365" i="9"/>
  <c r="M364" i="9"/>
  <c r="N364" i="9" s="1"/>
  <c r="L364" i="9"/>
  <c r="J364" i="9"/>
  <c r="M363" i="9"/>
  <c r="N363" i="9" s="1"/>
  <c r="L363" i="9"/>
  <c r="J363" i="9"/>
  <c r="M362" i="9"/>
  <c r="N362" i="9" s="1"/>
  <c r="L362" i="9"/>
  <c r="J362" i="9"/>
  <c r="M361" i="9"/>
  <c r="N361" i="9" s="1"/>
  <c r="L361" i="9"/>
  <c r="J361" i="9"/>
  <c r="M360" i="9"/>
  <c r="N360" i="9" s="1"/>
  <c r="L360" i="9"/>
  <c r="J360" i="9"/>
  <c r="M359" i="9"/>
  <c r="N359" i="9" s="1"/>
  <c r="L359" i="9"/>
  <c r="J359" i="9"/>
  <c r="M358" i="9"/>
  <c r="N358" i="9" s="1"/>
  <c r="L358" i="9"/>
  <c r="J358" i="9"/>
  <c r="M357" i="9"/>
  <c r="N357" i="9" s="1"/>
  <c r="L357" i="9"/>
  <c r="J357" i="9"/>
  <c r="M356" i="9"/>
  <c r="N356" i="9" s="1"/>
  <c r="L356" i="9"/>
  <c r="J356" i="9"/>
  <c r="M355" i="9"/>
  <c r="N355" i="9" s="1"/>
  <c r="L355" i="9"/>
  <c r="J355" i="9"/>
  <c r="M354" i="9"/>
  <c r="N354" i="9" s="1"/>
  <c r="L354" i="9"/>
  <c r="J354" i="9"/>
  <c r="M353" i="9"/>
  <c r="N353" i="9" s="1"/>
  <c r="L353" i="9"/>
  <c r="J353" i="9"/>
  <c r="M352" i="9"/>
  <c r="N352" i="9" s="1"/>
  <c r="L352" i="9"/>
  <c r="J352" i="9"/>
  <c r="M351" i="9"/>
  <c r="N351" i="9" s="1"/>
  <c r="L351" i="9"/>
  <c r="J351" i="9"/>
  <c r="M350" i="9"/>
  <c r="N350" i="9" s="1"/>
  <c r="L350" i="9"/>
  <c r="J350" i="9"/>
  <c r="M349" i="9"/>
  <c r="N349" i="9" s="1"/>
  <c r="L349" i="9"/>
  <c r="J349" i="9"/>
  <c r="M348" i="9"/>
  <c r="N348" i="9" s="1"/>
  <c r="L348" i="9"/>
  <c r="J348" i="9"/>
  <c r="M347" i="9"/>
  <c r="N347" i="9" s="1"/>
  <c r="L347" i="9"/>
  <c r="J347" i="9"/>
  <c r="M346" i="9"/>
  <c r="N346" i="9" s="1"/>
  <c r="L346" i="9"/>
  <c r="J346" i="9"/>
  <c r="M345" i="9"/>
  <c r="N345" i="9" s="1"/>
  <c r="L345" i="9"/>
  <c r="J345" i="9"/>
  <c r="M344" i="9"/>
  <c r="N344" i="9" s="1"/>
  <c r="L344" i="9"/>
  <c r="J344" i="9"/>
  <c r="M343" i="9"/>
  <c r="N343" i="9" s="1"/>
  <c r="L343" i="9"/>
  <c r="J343" i="9"/>
  <c r="M342" i="9"/>
  <c r="N342" i="9" s="1"/>
  <c r="L342" i="9"/>
  <c r="J342" i="9"/>
  <c r="M341" i="9"/>
  <c r="N341" i="9" s="1"/>
  <c r="L341" i="9"/>
  <c r="J341" i="9"/>
  <c r="M340" i="9"/>
  <c r="N340" i="9" s="1"/>
  <c r="L340" i="9"/>
  <c r="J340" i="9"/>
  <c r="M339" i="9"/>
  <c r="N339" i="9" s="1"/>
  <c r="L339" i="9"/>
  <c r="J339" i="9"/>
  <c r="M338" i="9"/>
  <c r="N338" i="9" s="1"/>
  <c r="L338" i="9"/>
  <c r="J338" i="9"/>
  <c r="M337" i="9"/>
  <c r="N337" i="9" s="1"/>
  <c r="L337" i="9"/>
  <c r="J337" i="9"/>
  <c r="M336" i="9"/>
  <c r="N336" i="9" s="1"/>
  <c r="L336" i="9"/>
  <c r="J336" i="9"/>
  <c r="M335" i="9"/>
  <c r="N335" i="9" s="1"/>
  <c r="L335" i="9"/>
  <c r="J335" i="9"/>
  <c r="M334" i="9"/>
  <c r="N334" i="9" s="1"/>
  <c r="L334" i="9"/>
  <c r="J334" i="9"/>
  <c r="M333" i="9"/>
  <c r="N333" i="9" s="1"/>
  <c r="L333" i="9"/>
  <c r="J333" i="9"/>
  <c r="M332" i="9"/>
  <c r="N332" i="9" s="1"/>
  <c r="L332" i="9"/>
  <c r="J332" i="9"/>
  <c r="M331" i="9"/>
  <c r="N331" i="9" s="1"/>
  <c r="L331" i="9"/>
  <c r="J331" i="9"/>
  <c r="M330" i="9"/>
  <c r="N330" i="9" s="1"/>
  <c r="L330" i="9"/>
  <c r="J330" i="9"/>
  <c r="M329" i="9"/>
  <c r="N329" i="9" s="1"/>
  <c r="L329" i="9"/>
  <c r="J329" i="9"/>
  <c r="M328" i="9"/>
  <c r="N328" i="9" s="1"/>
  <c r="L328" i="9"/>
  <c r="J328" i="9"/>
  <c r="M327" i="9"/>
  <c r="N327" i="9" s="1"/>
  <c r="L327" i="9"/>
  <c r="J327" i="9"/>
  <c r="M326" i="9"/>
  <c r="N326" i="9" s="1"/>
  <c r="L326" i="9"/>
  <c r="J326" i="9"/>
  <c r="M325" i="9"/>
  <c r="N325" i="9" s="1"/>
  <c r="L325" i="9"/>
  <c r="J325" i="9"/>
  <c r="M324" i="9"/>
  <c r="N324" i="9" s="1"/>
  <c r="L324" i="9"/>
  <c r="J324" i="9"/>
  <c r="M323" i="9"/>
  <c r="N323" i="9" s="1"/>
  <c r="L323" i="9"/>
  <c r="J323" i="9"/>
  <c r="M322" i="9"/>
  <c r="N322" i="9" s="1"/>
  <c r="L322" i="9"/>
  <c r="J322" i="9"/>
  <c r="M321" i="9"/>
  <c r="N321" i="9" s="1"/>
  <c r="L321" i="9"/>
  <c r="J321" i="9"/>
  <c r="M320" i="9"/>
  <c r="N320" i="9" s="1"/>
  <c r="L320" i="9"/>
  <c r="J320" i="9"/>
  <c r="M319" i="9"/>
  <c r="N319" i="9" s="1"/>
  <c r="L319" i="9"/>
  <c r="J319" i="9"/>
  <c r="M318" i="9"/>
  <c r="N318" i="9" s="1"/>
  <c r="L318" i="9"/>
  <c r="J318" i="9"/>
  <c r="M317" i="9"/>
  <c r="N317" i="9" s="1"/>
  <c r="L317" i="9"/>
  <c r="J317" i="9"/>
  <c r="M316" i="9"/>
  <c r="N316" i="9" s="1"/>
  <c r="L316" i="9"/>
  <c r="J316" i="9"/>
  <c r="M315" i="9"/>
  <c r="N315" i="9" s="1"/>
  <c r="L315" i="9"/>
  <c r="J315" i="9"/>
  <c r="M314" i="9"/>
  <c r="N314" i="9" s="1"/>
  <c r="L314" i="9"/>
  <c r="J314" i="9"/>
  <c r="M313" i="9"/>
  <c r="N313" i="9" s="1"/>
  <c r="L313" i="9"/>
  <c r="J313" i="9"/>
  <c r="M312" i="9"/>
  <c r="N312" i="9" s="1"/>
  <c r="L312" i="9"/>
  <c r="J312" i="9"/>
  <c r="M311" i="9"/>
  <c r="N311" i="9" s="1"/>
  <c r="L311" i="9"/>
  <c r="J311" i="9"/>
  <c r="M310" i="9"/>
  <c r="N310" i="9" s="1"/>
  <c r="L310" i="9"/>
  <c r="J310" i="9"/>
  <c r="M309" i="9"/>
  <c r="N309" i="9" s="1"/>
  <c r="L309" i="9"/>
  <c r="J309" i="9"/>
  <c r="M308" i="9"/>
  <c r="N308" i="9" s="1"/>
  <c r="L308" i="9"/>
  <c r="J308" i="9"/>
  <c r="M307" i="9"/>
  <c r="N307" i="9" s="1"/>
  <c r="L307" i="9"/>
  <c r="J307" i="9"/>
  <c r="M306" i="9"/>
  <c r="N306" i="9" s="1"/>
  <c r="L306" i="9"/>
  <c r="J306" i="9"/>
  <c r="M305" i="9"/>
  <c r="N305" i="9" s="1"/>
  <c r="L305" i="9"/>
  <c r="J305" i="9"/>
  <c r="M304" i="9"/>
  <c r="N304" i="9" s="1"/>
  <c r="L304" i="9"/>
  <c r="J304" i="9"/>
  <c r="M303" i="9"/>
  <c r="N303" i="9" s="1"/>
  <c r="L303" i="9"/>
  <c r="J303" i="9"/>
  <c r="M302" i="9"/>
  <c r="N302" i="9" s="1"/>
  <c r="L302" i="9"/>
  <c r="J302" i="9"/>
  <c r="M301" i="9"/>
  <c r="N301" i="9" s="1"/>
  <c r="L301" i="9"/>
  <c r="J301" i="9"/>
  <c r="M300" i="9"/>
  <c r="N300" i="9" s="1"/>
  <c r="L300" i="9"/>
  <c r="J300" i="9"/>
  <c r="M299" i="9"/>
  <c r="N299" i="9" s="1"/>
  <c r="L299" i="9"/>
  <c r="J299" i="9"/>
  <c r="M298" i="9"/>
  <c r="N298" i="9" s="1"/>
  <c r="L298" i="9"/>
  <c r="J298" i="9"/>
  <c r="M297" i="9"/>
  <c r="N297" i="9" s="1"/>
  <c r="L297" i="9"/>
  <c r="J297" i="9"/>
  <c r="M296" i="9"/>
  <c r="L296" i="9"/>
  <c r="L31" i="16" s="1"/>
  <c r="J296" i="9"/>
  <c r="J31" i="16" s="1"/>
  <c r="M295" i="9"/>
  <c r="L295" i="9"/>
  <c r="L114" i="24" s="1"/>
  <c r="J295" i="9"/>
  <c r="J114" i="24" s="1"/>
  <c r="M294" i="9"/>
  <c r="L294" i="9"/>
  <c r="L113" i="24" s="1"/>
  <c r="J294" i="9"/>
  <c r="J113" i="24" s="1"/>
  <c r="M293" i="9"/>
  <c r="L293" i="9"/>
  <c r="L112" i="24" s="1"/>
  <c r="J293" i="9"/>
  <c r="J112" i="24" s="1"/>
  <c r="M292" i="9"/>
  <c r="L292" i="9"/>
  <c r="L30" i="16" s="1"/>
  <c r="J292" i="9"/>
  <c r="J30" i="16" s="1"/>
  <c r="M291" i="9"/>
  <c r="L291" i="9"/>
  <c r="L29" i="16" s="1"/>
  <c r="J291" i="9"/>
  <c r="J29" i="16" s="1"/>
  <c r="M290" i="9"/>
  <c r="L290" i="9"/>
  <c r="L28" i="16" s="1"/>
  <c r="J290" i="9"/>
  <c r="J28" i="16" s="1"/>
  <c r="M289" i="9"/>
  <c r="L289" i="9"/>
  <c r="L27" i="16" s="1"/>
  <c r="J289" i="9"/>
  <c r="J27" i="16" s="1"/>
  <c r="M288" i="9"/>
  <c r="L288" i="9"/>
  <c r="L26" i="16" s="1"/>
  <c r="J288" i="9"/>
  <c r="J26" i="16" s="1"/>
  <c r="M287" i="9"/>
  <c r="L287" i="9"/>
  <c r="L25" i="16" s="1"/>
  <c r="J287" i="9"/>
  <c r="J25" i="16" s="1"/>
  <c r="M286" i="9"/>
  <c r="L286" i="9"/>
  <c r="L24" i="16" s="1"/>
  <c r="J286" i="9"/>
  <c r="J24" i="16" s="1"/>
  <c r="M285" i="9"/>
  <c r="L285" i="9"/>
  <c r="L111" i="24" s="1"/>
  <c r="J285" i="9"/>
  <c r="J111" i="24" s="1"/>
  <c r="M284" i="9"/>
  <c r="L284" i="9"/>
  <c r="L23" i="16" s="1"/>
  <c r="J284" i="9"/>
  <c r="J23" i="16" s="1"/>
  <c r="M283" i="9"/>
  <c r="L283" i="9"/>
  <c r="L110" i="24" s="1"/>
  <c r="J283" i="9"/>
  <c r="J110" i="24" s="1"/>
  <c r="M282" i="9"/>
  <c r="L282" i="9"/>
  <c r="L109" i="24" s="1"/>
  <c r="J282" i="9"/>
  <c r="J109" i="24" s="1"/>
  <c r="M281" i="9"/>
  <c r="L281" i="9"/>
  <c r="L108" i="24" s="1"/>
  <c r="J281" i="9"/>
  <c r="J108" i="24" s="1"/>
  <c r="M280" i="9"/>
  <c r="L280" i="9"/>
  <c r="L22" i="16" s="1"/>
  <c r="J280" i="9"/>
  <c r="J22" i="16" s="1"/>
  <c r="M279" i="9"/>
  <c r="L279" i="9"/>
  <c r="L107" i="24" s="1"/>
  <c r="J279" i="9"/>
  <c r="J107" i="24" s="1"/>
  <c r="M278" i="9"/>
  <c r="L278" i="9"/>
  <c r="L106" i="24" s="1"/>
  <c r="J278" i="9"/>
  <c r="J106" i="24" s="1"/>
  <c r="M277" i="9"/>
  <c r="L277" i="9"/>
  <c r="L105" i="24" s="1"/>
  <c r="J277" i="9"/>
  <c r="J105" i="24" s="1"/>
  <c r="M276" i="9"/>
  <c r="L276" i="9"/>
  <c r="L104" i="24" s="1"/>
  <c r="J276" i="9"/>
  <c r="J104" i="24" s="1"/>
  <c r="M275" i="9"/>
  <c r="L275" i="9"/>
  <c r="L103" i="24" s="1"/>
  <c r="J275" i="9"/>
  <c r="J103" i="24" s="1"/>
  <c r="M274" i="9"/>
  <c r="L274" i="9"/>
  <c r="L102" i="24" s="1"/>
  <c r="J274" i="9"/>
  <c r="J102" i="24" s="1"/>
  <c r="M273" i="9"/>
  <c r="L273" i="9"/>
  <c r="L101" i="24" s="1"/>
  <c r="J273" i="9"/>
  <c r="J101" i="24" s="1"/>
  <c r="M272" i="9"/>
  <c r="L272" i="9"/>
  <c r="L100" i="24" s="1"/>
  <c r="J272" i="9"/>
  <c r="J100" i="24" s="1"/>
  <c r="M271" i="9"/>
  <c r="L271" i="9"/>
  <c r="L99" i="24" s="1"/>
  <c r="J271" i="9"/>
  <c r="J99" i="24" s="1"/>
  <c r="M270" i="9"/>
  <c r="L270" i="9"/>
  <c r="L98" i="24" s="1"/>
  <c r="J270" i="9"/>
  <c r="J98" i="24" s="1"/>
  <c r="M269" i="9"/>
  <c r="L269" i="9"/>
  <c r="L97" i="24" s="1"/>
  <c r="J269" i="9"/>
  <c r="J97" i="24" s="1"/>
  <c r="M268" i="9"/>
  <c r="L268" i="9"/>
  <c r="L96" i="24" s="1"/>
  <c r="J268" i="9"/>
  <c r="J96" i="24" s="1"/>
  <c r="M267" i="9"/>
  <c r="L267" i="9"/>
  <c r="L95" i="24" s="1"/>
  <c r="J267" i="9"/>
  <c r="J95" i="24" s="1"/>
  <c r="M266" i="9"/>
  <c r="L266" i="9"/>
  <c r="L94" i="24" s="1"/>
  <c r="J266" i="9"/>
  <c r="J94" i="24" s="1"/>
  <c r="M265" i="9"/>
  <c r="L265" i="9"/>
  <c r="L93" i="24" s="1"/>
  <c r="J265" i="9"/>
  <c r="J93" i="24" s="1"/>
  <c r="M264" i="9"/>
  <c r="L264" i="9"/>
  <c r="L92" i="24" s="1"/>
  <c r="J264" i="9"/>
  <c r="J92" i="24" s="1"/>
  <c r="M263" i="9"/>
  <c r="L263" i="9"/>
  <c r="L21" i="16" s="1"/>
  <c r="J263" i="9"/>
  <c r="J21" i="16" s="1"/>
  <c r="M262" i="9"/>
  <c r="L262" i="9"/>
  <c r="L20" i="16" s="1"/>
  <c r="J262" i="9"/>
  <c r="J20" i="16" s="1"/>
  <c r="M261" i="9"/>
  <c r="L261" i="9"/>
  <c r="L19" i="16" s="1"/>
  <c r="J261" i="9"/>
  <c r="J19" i="16" s="1"/>
  <c r="M260" i="9"/>
  <c r="L260" i="9"/>
  <c r="L18" i="16" s="1"/>
  <c r="J260" i="9"/>
  <c r="J18" i="16" s="1"/>
  <c r="M259" i="9"/>
  <c r="L259" i="9"/>
  <c r="L17" i="16" s="1"/>
  <c r="J259" i="9"/>
  <c r="J17" i="16" s="1"/>
  <c r="M258" i="9"/>
  <c r="L258" i="9"/>
  <c r="L16" i="16" s="1"/>
  <c r="J258" i="9"/>
  <c r="J16" i="16" s="1"/>
  <c r="M257" i="9"/>
  <c r="L257" i="9"/>
  <c r="L15" i="16" s="1"/>
  <c r="J257" i="9"/>
  <c r="J15" i="16" s="1"/>
  <c r="M256" i="9"/>
  <c r="L256" i="9"/>
  <c r="L14" i="16" s="1"/>
  <c r="J256" i="9"/>
  <c r="J14" i="16" s="1"/>
  <c r="M255" i="9"/>
  <c r="L255" i="9"/>
  <c r="L13" i="16" s="1"/>
  <c r="J255" i="9"/>
  <c r="J13" i="16" s="1"/>
  <c r="M254" i="9"/>
  <c r="L254" i="9"/>
  <c r="L91" i="24" s="1"/>
  <c r="J254" i="9"/>
  <c r="J91" i="24" s="1"/>
  <c r="M253" i="9"/>
  <c r="L253" i="9"/>
  <c r="L90" i="24" s="1"/>
  <c r="J253" i="9"/>
  <c r="J90" i="24" s="1"/>
  <c r="M252" i="9"/>
  <c r="L252" i="9"/>
  <c r="L89" i="24" s="1"/>
  <c r="J252" i="9"/>
  <c r="J89" i="24" s="1"/>
  <c r="M251" i="9"/>
  <c r="L251" i="9"/>
  <c r="L88" i="24" s="1"/>
  <c r="J251" i="9"/>
  <c r="J88" i="24" s="1"/>
  <c r="M250" i="9"/>
  <c r="L250" i="9"/>
  <c r="L87" i="24" s="1"/>
  <c r="J250" i="9"/>
  <c r="J87" i="24" s="1"/>
  <c r="M249" i="9"/>
  <c r="L249" i="9"/>
  <c r="L86" i="24" s="1"/>
  <c r="J249" i="9"/>
  <c r="J86" i="24" s="1"/>
  <c r="M248" i="9"/>
  <c r="L248" i="9"/>
  <c r="L85" i="24" s="1"/>
  <c r="J248" i="9"/>
  <c r="J85" i="24" s="1"/>
  <c r="M247" i="9"/>
  <c r="L247" i="9"/>
  <c r="L84" i="24" s="1"/>
  <c r="J247" i="9"/>
  <c r="J84" i="24" s="1"/>
  <c r="M246" i="9"/>
  <c r="L246" i="9"/>
  <c r="L83" i="24" s="1"/>
  <c r="J246" i="9"/>
  <c r="J83" i="24" s="1"/>
  <c r="M245" i="9"/>
  <c r="L245" i="9"/>
  <c r="L82" i="24" s="1"/>
  <c r="J245" i="9"/>
  <c r="J82" i="24" s="1"/>
  <c r="M244" i="9"/>
  <c r="L244" i="9"/>
  <c r="L81" i="24" s="1"/>
  <c r="J244" i="9"/>
  <c r="J81" i="24" s="1"/>
  <c r="M243" i="9"/>
  <c r="L243" i="9"/>
  <c r="L80" i="24" s="1"/>
  <c r="J243" i="9"/>
  <c r="J80" i="24" s="1"/>
  <c r="M242" i="9"/>
  <c r="L242" i="9"/>
  <c r="L79" i="24" s="1"/>
  <c r="J242" i="9"/>
  <c r="J79" i="24" s="1"/>
  <c r="M241" i="9"/>
  <c r="L241" i="9"/>
  <c r="L12" i="16" s="1"/>
  <c r="J241" i="9"/>
  <c r="J12" i="16" s="1"/>
  <c r="M240" i="9"/>
  <c r="L240" i="9"/>
  <c r="L78" i="24" s="1"/>
  <c r="J240" i="9"/>
  <c r="J78" i="24" s="1"/>
  <c r="M239" i="9"/>
  <c r="L239" i="9"/>
  <c r="L77" i="24" s="1"/>
  <c r="J239" i="9"/>
  <c r="J77" i="24" s="1"/>
  <c r="M238" i="9"/>
  <c r="L238" i="9"/>
  <c r="L76" i="24" s="1"/>
  <c r="J238" i="9"/>
  <c r="J76" i="24" s="1"/>
  <c r="M237" i="9"/>
  <c r="L237" i="9"/>
  <c r="L75" i="24" s="1"/>
  <c r="J237" i="9"/>
  <c r="J75" i="24" s="1"/>
  <c r="M236" i="9"/>
  <c r="L236" i="9"/>
  <c r="L74" i="24" s="1"/>
  <c r="J236" i="9"/>
  <c r="J74" i="24" s="1"/>
  <c r="M235" i="9"/>
  <c r="L235" i="9"/>
  <c r="L11" i="16" s="1"/>
  <c r="J235" i="9"/>
  <c r="J11" i="16" s="1"/>
  <c r="M234" i="9"/>
  <c r="L234" i="9"/>
  <c r="L73" i="24" s="1"/>
  <c r="J234" i="9"/>
  <c r="J73" i="24" s="1"/>
  <c r="M233" i="9"/>
  <c r="L233" i="9"/>
  <c r="L10" i="16" s="1"/>
  <c r="J233" i="9"/>
  <c r="J10" i="16" s="1"/>
  <c r="M232" i="9"/>
  <c r="L232" i="9"/>
  <c r="L72" i="24" s="1"/>
  <c r="J232" i="9"/>
  <c r="J72" i="24" s="1"/>
  <c r="M231" i="9"/>
  <c r="L231" i="9"/>
  <c r="L71" i="24" s="1"/>
  <c r="J231" i="9"/>
  <c r="J71" i="24" s="1"/>
  <c r="M230" i="9"/>
  <c r="L230" i="9"/>
  <c r="L70" i="24" s="1"/>
  <c r="J230" i="9"/>
  <c r="J70" i="24" s="1"/>
  <c r="M229" i="9"/>
  <c r="L229" i="9"/>
  <c r="L69" i="24" s="1"/>
  <c r="J229" i="9"/>
  <c r="J69" i="24" s="1"/>
  <c r="M228" i="9"/>
  <c r="L228" i="9"/>
  <c r="L68" i="24" s="1"/>
  <c r="J228" i="9"/>
  <c r="J68" i="24" s="1"/>
  <c r="M227" i="9"/>
  <c r="L227" i="9"/>
  <c r="L67" i="24" s="1"/>
  <c r="J227" i="9"/>
  <c r="J67" i="24" s="1"/>
  <c r="M226" i="9"/>
  <c r="L226" i="9"/>
  <c r="L66" i="24" s="1"/>
  <c r="J226" i="9"/>
  <c r="J66" i="24" s="1"/>
  <c r="M225" i="9"/>
  <c r="L225" i="9"/>
  <c r="L65" i="24" s="1"/>
  <c r="J225" i="9"/>
  <c r="J65" i="24" s="1"/>
  <c r="M224" i="9"/>
  <c r="L224" i="9"/>
  <c r="L64" i="24" s="1"/>
  <c r="J224" i="9"/>
  <c r="J64" i="24" s="1"/>
  <c r="M223" i="9"/>
  <c r="L223" i="9"/>
  <c r="L63" i="24" s="1"/>
  <c r="J223" i="9"/>
  <c r="J63" i="24" s="1"/>
  <c r="M222" i="9"/>
  <c r="L222" i="9"/>
  <c r="L62" i="24" s="1"/>
  <c r="J222" i="9"/>
  <c r="J62" i="24" s="1"/>
  <c r="M221" i="9"/>
  <c r="L221" i="9"/>
  <c r="L61" i="24" s="1"/>
  <c r="J221" i="9"/>
  <c r="J61" i="24" s="1"/>
  <c r="M220" i="9"/>
  <c r="L220" i="9"/>
  <c r="L60" i="24" s="1"/>
  <c r="J220" i="9"/>
  <c r="J60" i="24" s="1"/>
  <c r="M219" i="9"/>
  <c r="L219" i="9"/>
  <c r="L59" i="24" s="1"/>
  <c r="J219" i="9"/>
  <c r="J59" i="24" s="1"/>
  <c r="M218" i="9"/>
  <c r="L218" i="9"/>
  <c r="L58" i="24" s="1"/>
  <c r="J218" i="9"/>
  <c r="J58" i="24" s="1"/>
  <c r="M217" i="9"/>
  <c r="L217" i="9"/>
  <c r="L57" i="24" s="1"/>
  <c r="J217" i="9"/>
  <c r="J57" i="24" s="1"/>
  <c r="M216" i="9"/>
  <c r="L216" i="9"/>
  <c r="L9" i="16" s="1"/>
  <c r="J216" i="9"/>
  <c r="J9" i="16" s="1"/>
  <c r="M215" i="9"/>
  <c r="L215" i="9"/>
  <c r="L56" i="24" s="1"/>
  <c r="J215" i="9"/>
  <c r="J56" i="24" s="1"/>
  <c r="M214" i="9"/>
  <c r="L214" i="9"/>
  <c r="L55" i="24" s="1"/>
  <c r="J214" i="9"/>
  <c r="J55" i="24" s="1"/>
  <c r="M213" i="9"/>
  <c r="L213" i="9"/>
  <c r="L54" i="24" s="1"/>
  <c r="J213" i="9"/>
  <c r="J54" i="24" s="1"/>
  <c r="M212" i="9"/>
  <c r="L212" i="9"/>
  <c r="L53" i="24" s="1"/>
  <c r="J212" i="9"/>
  <c r="J53" i="24" s="1"/>
  <c r="M211" i="9"/>
  <c r="L211" i="9"/>
  <c r="L52" i="24" s="1"/>
  <c r="J211" i="9"/>
  <c r="J52" i="24" s="1"/>
  <c r="M210" i="9"/>
  <c r="L210" i="9"/>
  <c r="L51" i="24" s="1"/>
  <c r="J210" i="9"/>
  <c r="J51" i="24" s="1"/>
  <c r="M209" i="9"/>
  <c r="L209" i="9"/>
  <c r="J209" i="9"/>
  <c r="M208" i="9"/>
  <c r="L208" i="9"/>
  <c r="J208" i="9"/>
  <c r="M207" i="9"/>
  <c r="L207" i="9"/>
  <c r="J207" i="9"/>
  <c r="M206" i="9"/>
  <c r="L206" i="9"/>
  <c r="J206" i="9"/>
  <c r="M205" i="9"/>
  <c r="L205" i="9"/>
  <c r="J205" i="9"/>
  <c r="M204" i="9"/>
  <c r="L204" i="9"/>
  <c r="J204" i="9"/>
  <c r="M203" i="9"/>
  <c r="L203" i="9"/>
  <c r="J203" i="9"/>
  <c r="M202" i="9"/>
  <c r="L202" i="9"/>
  <c r="L8" i="16" s="1"/>
  <c r="J202" i="9"/>
  <c r="J8" i="16" s="1"/>
  <c r="M201" i="9"/>
  <c r="L201" i="9"/>
  <c r="L50" i="24" s="1"/>
  <c r="J201" i="9"/>
  <c r="J50" i="24" s="1"/>
  <c r="M200" i="9"/>
  <c r="L200" i="9"/>
  <c r="L49" i="24" s="1"/>
  <c r="J200" i="9"/>
  <c r="J49" i="24" s="1"/>
  <c r="M199" i="9"/>
  <c r="L199" i="9"/>
  <c r="L7" i="16" s="1"/>
  <c r="J199" i="9"/>
  <c r="J7" i="16" s="1"/>
  <c r="M198" i="9"/>
  <c r="L198" i="9"/>
  <c r="J198" i="9"/>
  <c r="M197" i="9"/>
  <c r="L197" i="9"/>
  <c r="L6" i="16" s="1"/>
  <c r="J197" i="9"/>
  <c r="J6" i="16" s="1"/>
  <c r="M196" i="9"/>
  <c r="L196" i="9"/>
  <c r="L48" i="24" s="1"/>
  <c r="J196" i="9"/>
  <c r="J48" i="24" s="1"/>
  <c r="M195" i="9"/>
  <c r="L195" i="9"/>
  <c r="L47" i="24" s="1"/>
  <c r="J195" i="9"/>
  <c r="J47" i="24" s="1"/>
  <c r="M194" i="9"/>
  <c r="L194" i="9"/>
  <c r="L46" i="24" s="1"/>
  <c r="J194" i="9"/>
  <c r="J46" i="24" s="1"/>
  <c r="M193" i="9"/>
  <c r="L193" i="9"/>
  <c r="L45" i="24" s="1"/>
  <c r="J193" i="9"/>
  <c r="J45" i="24" s="1"/>
  <c r="M192" i="9"/>
  <c r="L192" i="9"/>
  <c r="L44" i="24" s="1"/>
  <c r="J192" i="9"/>
  <c r="J44" i="24" s="1"/>
  <c r="M191" i="9"/>
  <c r="L191" i="9"/>
  <c r="L43" i="24" s="1"/>
  <c r="J191" i="9"/>
  <c r="J43" i="24" s="1"/>
  <c r="M190" i="9"/>
  <c r="L190" i="9"/>
  <c r="L42" i="24" s="1"/>
  <c r="J190" i="9"/>
  <c r="J42" i="24" s="1"/>
  <c r="M189" i="9"/>
  <c r="L189" i="9"/>
  <c r="L41" i="24" s="1"/>
  <c r="J189" i="9"/>
  <c r="J41" i="24" s="1"/>
  <c r="M188" i="9"/>
  <c r="L188" i="9"/>
  <c r="L40" i="24" s="1"/>
  <c r="J188" i="9"/>
  <c r="J40" i="24" s="1"/>
  <c r="M187" i="9"/>
  <c r="L187" i="9"/>
  <c r="L5" i="16" s="1"/>
  <c r="J187" i="9"/>
  <c r="J5" i="16" s="1"/>
  <c r="M186" i="9"/>
  <c r="L186" i="9"/>
  <c r="L39" i="24" s="1"/>
  <c r="J186" i="9"/>
  <c r="J39" i="24" s="1"/>
  <c r="M185" i="9"/>
  <c r="L185" i="9"/>
  <c r="L38" i="24" s="1"/>
  <c r="J185" i="9"/>
  <c r="J38" i="24" s="1"/>
  <c r="M184" i="9"/>
  <c r="L184" i="9"/>
  <c r="L37" i="24" s="1"/>
  <c r="J184" i="9"/>
  <c r="J37" i="24" s="1"/>
  <c r="M183" i="9"/>
  <c r="L183" i="9"/>
  <c r="L36" i="24" s="1"/>
  <c r="J183" i="9"/>
  <c r="J36" i="24" s="1"/>
  <c r="M182" i="9"/>
  <c r="L182" i="9"/>
  <c r="L35" i="24" s="1"/>
  <c r="J182" i="9"/>
  <c r="J35" i="24" s="1"/>
  <c r="M181" i="9"/>
  <c r="L181" i="9"/>
  <c r="L34" i="24" s="1"/>
  <c r="J181" i="9"/>
  <c r="J34" i="24" s="1"/>
  <c r="M180" i="9"/>
  <c r="L180" i="9"/>
  <c r="L33" i="24" s="1"/>
  <c r="J180" i="9"/>
  <c r="J33" i="24" s="1"/>
  <c r="M179" i="9"/>
  <c r="L179" i="9"/>
  <c r="L4" i="16" s="1"/>
  <c r="J179" i="9"/>
  <c r="J4" i="16" s="1"/>
  <c r="M178" i="9"/>
  <c r="L178" i="9"/>
  <c r="L32" i="24" s="1"/>
  <c r="J178" i="9"/>
  <c r="J32" i="24" s="1"/>
  <c r="M177" i="9"/>
  <c r="L177" i="9"/>
  <c r="L31" i="24" s="1"/>
  <c r="J177" i="9"/>
  <c r="J31" i="24" s="1"/>
  <c r="M176" i="9"/>
  <c r="L176" i="9"/>
  <c r="L30" i="24" s="1"/>
  <c r="J176" i="9"/>
  <c r="J30" i="24" s="1"/>
  <c r="M175" i="9"/>
  <c r="L175" i="9"/>
  <c r="L29" i="24" s="1"/>
  <c r="J175" i="9"/>
  <c r="J29" i="24" s="1"/>
  <c r="M174" i="9"/>
  <c r="L174" i="9"/>
  <c r="L28" i="24" s="1"/>
  <c r="J174" i="9"/>
  <c r="J28" i="24" s="1"/>
  <c r="M173" i="9"/>
  <c r="L173" i="9"/>
  <c r="L27" i="24" s="1"/>
  <c r="J173" i="9"/>
  <c r="J27" i="24" s="1"/>
  <c r="M172" i="9"/>
  <c r="L172" i="9"/>
  <c r="L26" i="24" s="1"/>
  <c r="J172" i="9"/>
  <c r="J26" i="24" s="1"/>
  <c r="M171" i="9"/>
  <c r="L171" i="9"/>
  <c r="L25" i="24" s="1"/>
  <c r="J171" i="9"/>
  <c r="J25" i="24" s="1"/>
  <c r="M170" i="9"/>
  <c r="L170" i="9"/>
  <c r="L24" i="24" s="1"/>
  <c r="J170" i="9"/>
  <c r="J24" i="24" s="1"/>
  <c r="M169" i="9"/>
  <c r="L169" i="9"/>
  <c r="L23" i="24" s="1"/>
  <c r="J169" i="9"/>
  <c r="J23" i="24" s="1"/>
  <c r="M168" i="9"/>
  <c r="L168" i="9"/>
  <c r="L22" i="24" s="1"/>
  <c r="J168" i="9"/>
  <c r="J22" i="24" s="1"/>
  <c r="M167" i="9"/>
  <c r="L167" i="9"/>
  <c r="L21" i="24" s="1"/>
  <c r="J167" i="9"/>
  <c r="J21" i="24" s="1"/>
  <c r="M166" i="9"/>
  <c r="L166" i="9"/>
  <c r="L20" i="24" s="1"/>
  <c r="J166" i="9"/>
  <c r="J20" i="24" s="1"/>
  <c r="M165" i="9"/>
  <c r="L165" i="9"/>
  <c r="L19" i="24" s="1"/>
  <c r="J165" i="9"/>
  <c r="J19" i="24" s="1"/>
  <c r="M164" i="9"/>
  <c r="L164" i="9"/>
  <c r="L18" i="24" s="1"/>
  <c r="J164" i="9"/>
  <c r="J18" i="24" s="1"/>
  <c r="M163" i="9"/>
  <c r="N163" i="9" s="1"/>
  <c r="L163" i="9"/>
  <c r="J163" i="9"/>
  <c r="M162" i="9"/>
  <c r="N162" i="9" s="1"/>
  <c r="L162" i="9"/>
  <c r="J162" i="9"/>
  <c r="M161" i="9"/>
  <c r="N161" i="9" s="1"/>
  <c r="L161" i="9"/>
  <c r="J161" i="9"/>
  <c r="M160" i="9"/>
  <c r="N160" i="9" s="1"/>
  <c r="L160" i="9"/>
  <c r="J160" i="9"/>
  <c r="M159" i="9"/>
  <c r="N159" i="9" s="1"/>
  <c r="L159" i="9"/>
  <c r="J159" i="9"/>
  <c r="M158" i="9"/>
  <c r="N158" i="9" s="1"/>
  <c r="L158" i="9"/>
  <c r="J158" i="9"/>
  <c r="M157" i="9"/>
  <c r="N157" i="9" s="1"/>
  <c r="L157" i="9"/>
  <c r="J157" i="9"/>
  <c r="M156" i="9"/>
  <c r="N156" i="9" s="1"/>
  <c r="L156" i="9"/>
  <c r="J156" i="9"/>
  <c r="M155" i="9"/>
  <c r="N155" i="9" s="1"/>
  <c r="L155" i="9"/>
  <c r="J155" i="9"/>
  <c r="M154" i="9"/>
  <c r="N154" i="9" s="1"/>
  <c r="L154" i="9"/>
  <c r="J154" i="9"/>
  <c r="M153" i="9"/>
  <c r="N153" i="9" s="1"/>
  <c r="L153" i="9"/>
  <c r="J153" i="9"/>
  <c r="M152" i="9"/>
  <c r="N152" i="9" s="1"/>
  <c r="L152" i="9"/>
  <c r="J152" i="9"/>
  <c r="M151" i="9"/>
  <c r="N151" i="9" s="1"/>
  <c r="L151" i="9"/>
  <c r="J151" i="9"/>
  <c r="M150" i="9"/>
  <c r="N150" i="9" s="1"/>
  <c r="L150" i="9"/>
  <c r="J150" i="9"/>
  <c r="M149" i="9"/>
  <c r="N149" i="9" s="1"/>
  <c r="L149" i="9"/>
  <c r="J149" i="9"/>
  <c r="M148" i="9"/>
  <c r="N148" i="9" s="1"/>
  <c r="L148" i="9"/>
  <c r="J148" i="9"/>
  <c r="M147" i="9"/>
  <c r="N147" i="9" s="1"/>
  <c r="L147" i="9"/>
  <c r="J147" i="9"/>
  <c r="M146" i="9"/>
  <c r="N146" i="9" s="1"/>
  <c r="L146" i="9"/>
  <c r="J146" i="9"/>
  <c r="M145" i="9"/>
  <c r="N145" i="9" s="1"/>
  <c r="L145" i="9"/>
  <c r="J145" i="9"/>
  <c r="M144" i="9"/>
  <c r="N144" i="9" s="1"/>
  <c r="L144" i="9"/>
  <c r="J144" i="9"/>
  <c r="M143" i="9"/>
  <c r="N143" i="9" s="1"/>
  <c r="L143" i="9"/>
  <c r="J143" i="9"/>
  <c r="M142" i="9"/>
  <c r="N142" i="9" s="1"/>
  <c r="L142" i="9"/>
  <c r="J142" i="9"/>
  <c r="M141" i="9"/>
  <c r="N141" i="9" s="1"/>
  <c r="L141" i="9"/>
  <c r="J141" i="9"/>
  <c r="M140" i="9"/>
  <c r="N140" i="9" s="1"/>
  <c r="L140" i="9"/>
  <c r="J140" i="9"/>
  <c r="M139" i="9"/>
  <c r="N139" i="9" s="1"/>
  <c r="L139" i="9"/>
  <c r="J139" i="9"/>
  <c r="M138" i="9"/>
  <c r="N138" i="9" s="1"/>
  <c r="L138" i="9"/>
  <c r="J138" i="9"/>
  <c r="M137" i="9"/>
  <c r="N137" i="9" s="1"/>
  <c r="L137" i="9"/>
  <c r="J137" i="9"/>
  <c r="M136" i="9"/>
  <c r="N136" i="9" s="1"/>
  <c r="L136" i="9"/>
  <c r="J136" i="9"/>
  <c r="M135" i="9"/>
  <c r="N135" i="9" s="1"/>
  <c r="L135" i="9"/>
  <c r="J135" i="9"/>
  <c r="M134" i="9"/>
  <c r="N134" i="9" s="1"/>
  <c r="L134" i="9"/>
  <c r="J134" i="9"/>
  <c r="M133" i="9"/>
  <c r="N133" i="9" s="1"/>
  <c r="L133" i="9"/>
  <c r="J133" i="9"/>
  <c r="M132" i="9"/>
  <c r="N132" i="9" s="1"/>
  <c r="L132" i="9"/>
  <c r="J132" i="9"/>
  <c r="M131" i="9"/>
  <c r="N131" i="9" s="1"/>
  <c r="L131" i="9"/>
  <c r="J131" i="9"/>
  <c r="M130" i="9"/>
  <c r="N130" i="9" s="1"/>
  <c r="L130" i="9"/>
  <c r="J130" i="9"/>
  <c r="M129" i="9"/>
  <c r="N129" i="9" s="1"/>
  <c r="L129" i="9"/>
  <c r="J129" i="9"/>
  <c r="M128" i="9"/>
  <c r="N128" i="9" s="1"/>
  <c r="L128" i="9"/>
  <c r="J128" i="9"/>
  <c r="M127" i="9"/>
  <c r="N127" i="9" s="1"/>
  <c r="L127" i="9"/>
  <c r="J127" i="9"/>
  <c r="M126" i="9"/>
  <c r="N126" i="9" s="1"/>
  <c r="L126" i="9"/>
  <c r="J126" i="9"/>
  <c r="M125" i="9"/>
  <c r="N125" i="9" s="1"/>
  <c r="L125" i="9"/>
  <c r="J125" i="9"/>
  <c r="M124" i="9"/>
  <c r="N124" i="9" s="1"/>
  <c r="L124" i="9"/>
  <c r="J124" i="9"/>
  <c r="M123" i="9"/>
  <c r="N123" i="9" s="1"/>
  <c r="L123" i="9"/>
  <c r="J123" i="9"/>
  <c r="M122" i="9"/>
  <c r="N122" i="9" s="1"/>
  <c r="L122" i="9"/>
  <c r="J122" i="9"/>
  <c r="M121" i="9"/>
  <c r="N121" i="9" s="1"/>
  <c r="L121" i="9"/>
  <c r="J121" i="9"/>
  <c r="M120" i="9"/>
  <c r="N120" i="9" s="1"/>
  <c r="L120" i="9"/>
  <c r="J120" i="9"/>
  <c r="M119" i="9"/>
  <c r="N119" i="9" s="1"/>
  <c r="L119" i="9"/>
  <c r="J119" i="9"/>
  <c r="M118" i="9"/>
  <c r="N118" i="9" s="1"/>
  <c r="L118" i="9"/>
  <c r="J118" i="9"/>
  <c r="M117" i="9"/>
  <c r="N117" i="9" s="1"/>
  <c r="L117" i="9"/>
  <c r="J117" i="9"/>
  <c r="M116" i="9"/>
  <c r="N116" i="9" s="1"/>
  <c r="L116" i="9"/>
  <c r="J116" i="9"/>
  <c r="M115" i="9"/>
  <c r="N115" i="9" s="1"/>
  <c r="L115" i="9"/>
  <c r="J115" i="9"/>
  <c r="M114" i="9"/>
  <c r="N114" i="9" s="1"/>
  <c r="L114" i="9"/>
  <c r="J114" i="9"/>
  <c r="M113" i="9"/>
  <c r="N113" i="9" s="1"/>
  <c r="L113" i="9"/>
  <c r="J113" i="9"/>
  <c r="M112" i="9"/>
  <c r="N112" i="9" s="1"/>
  <c r="L112" i="9"/>
  <c r="J112" i="9"/>
  <c r="M111" i="9"/>
  <c r="N111" i="9" s="1"/>
  <c r="L111" i="9"/>
  <c r="J111" i="9"/>
  <c r="M110" i="9"/>
  <c r="N110" i="9" s="1"/>
  <c r="L110" i="9"/>
  <c r="J110" i="9"/>
  <c r="M109" i="9"/>
  <c r="N109" i="9" s="1"/>
  <c r="L109" i="9"/>
  <c r="J109" i="9"/>
  <c r="M108" i="9"/>
  <c r="N108" i="9" s="1"/>
  <c r="L108" i="9"/>
  <c r="J108" i="9"/>
  <c r="M107" i="9"/>
  <c r="N107" i="9" s="1"/>
  <c r="L107" i="9"/>
  <c r="J107" i="9"/>
  <c r="M106" i="9"/>
  <c r="N106" i="9" s="1"/>
  <c r="L106" i="9"/>
  <c r="J106" i="9"/>
  <c r="M105" i="9"/>
  <c r="N105" i="9" s="1"/>
  <c r="L105" i="9"/>
  <c r="J105" i="9"/>
  <c r="M104" i="9"/>
  <c r="N104" i="9" s="1"/>
  <c r="L104" i="9"/>
  <c r="J104" i="9"/>
  <c r="M103" i="9"/>
  <c r="N103" i="9" s="1"/>
  <c r="L103" i="9"/>
  <c r="J103" i="9"/>
  <c r="M102" i="9"/>
  <c r="N102" i="9" s="1"/>
  <c r="L102" i="9"/>
  <c r="J102" i="9"/>
  <c r="M101" i="9"/>
  <c r="N101" i="9" s="1"/>
  <c r="L101" i="9"/>
  <c r="J101" i="9"/>
  <c r="M100" i="9"/>
  <c r="N100" i="9" s="1"/>
  <c r="L100" i="9"/>
  <c r="J100" i="9"/>
  <c r="M99" i="9"/>
  <c r="N99" i="9" s="1"/>
  <c r="L99" i="9"/>
  <c r="J99" i="9"/>
  <c r="M98" i="9"/>
  <c r="N98" i="9" s="1"/>
  <c r="L98" i="9"/>
  <c r="J98" i="9"/>
  <c r="M97" i="9"/>
  <c r="N97" i="9" s="1"/>
  <c r="L97" i="9"/>
  <c r="J97" i="9"/>
  <c r="M96" i="9"/>
  <c r="N96" i="9" s="1"/>
  <c r="L96" i="9"/>
  <c r="J96" i="9"/>
  <c r="M95" i="9"/>
  <c r="N95" i="9" s="1"/>
  <c r="L95" i="9"/>
  <c r="J95" i="9"/>
  <c r="M94" i="9"/>
  <c r="N94" i="9" s="1"/>
  <c r="L94" i="9"/>
  <c r="J94" i="9"/>
  <c r="M93" i="9"/>
  <c r="N93" i="9" s="1"/>
  <c r="L93" i="9"/>
  <c r="J93" i="9"/>
  <c r="M92" i="9"/>
  <c r="N92" i="9" s="1"/>
  <c r="L92" i="9"/>
  <c r="J92" i="9"/>
  <c r="M91" i="9"/>
  <c r="N91" i="9" s="1"/>
  <c r="L91" i="9"/>
  <c r="J91" i="9"/>
  <c r="M90" i="9"/>
  <c r="N90" i="9" s="1"/>
  <c r="L90" i="9"/>
  <c r="J90" i="9"/>
  <c r="M89" i="9"/>
  <c r="N89" i="9" s="1"/>
  <c r="L89" i="9"/>
  <c r="J89" i="9"/>
  <c r="M88" i="9"/>
  <c r="N88" i="9" s="1"/>
  <c r="L88" i="9"/>
  <c r="J88" i="9"/>
  <c r="M87" i="9"/>
  <c r="N87" i="9" s="1"/>
  <c r="L87" i="9"/>
  <c r="J87" i="9"/>
  <c r="M86" i="9"/>
  <c r="N86" i="9" s="1"/>
  <c r="L86" i="9"/>
  <c r="J86" i="9"/>
  <c r="M85" i="9"/>
  <c r="N85" i="9" s="1"/>
  <c r="L85" i="9"/>
  <c r="J85" i="9"/>
  <c r="M84" i="9"/>
  <c r="N84" i="9" s="1"/>
  <c r="L84" i="9"/>
  <c r="J84" i="9"/>
  <c r="M83" i="9"/>
  <c r="N83" i="9" s="1"/>
  <c r="L83" i="9"/>
  <c r="J83" i="9"/>
  <c r="M82" i="9"/>
  <c r="N82" i="9" s="1"/>
  <c r="L82" i="9"/>
  <c r="J82" i="9"/>
  <c r="M81" i="9"/>
  <c r="N81" i="9" s="1"/>
  <c r="L81" i="9"/>
  <c r="J81" i="9"/>
  <c r="M80" i="9"/>
  <c r="N80" i="9" s="1"/>
  <c r="L80" i="9"/>
  <c r="J80" i="9"/>
  <c r="M79" i="9"/>
  <c r="N79" i="9" s="1"/>
  <c r="L79" i="9"/>
  <c r="J79" i="9"/>
  <c r="M78" i="9"/>
  <c r="N78" i="9" s="1"/>
  <c r="L78" i="9"/>
  <c r="J78" i="9"/>
  <c r="M77" i="9"/>
  <c r="N77" i="9" s="1"/>
  <c r="L77" i="9"/>
  <c r="J77" i="9"/>
  <c r="M76" i="9"/>
  <c r="N76" i="9" s="1"/>
  <c r="L76" i="9"/>
  <c r="J76" i="9"/>
  <c r="M75" i="9"/>
  <c r="N75" i="9" s="1"/>
  <c r="L75" i="9"/>
  <c r="J75" i="9"/>
  <c r="M74" i="9"/>
  <c r="N74" i="9" s="1"/>
  <c r="L74" i="9"/>
  <c r="J74" i="9"/>
  <c r="M73" i="9"/>
  <c r="N73" i="9" s="1"/>
  <c r="L73" i="9"/>
  <c r="J73" i="9"/>
  <c r="M72" i="9"/>
  <c r="N72" i="9" s="1"/>
  <c r="L72" i="9"/>
  <c r="J72" i="9"/>
  <c r="M71" i="9"/>
  <c r="N71" i="9" s="1"/>
  <c r="L71" i="9"/>
  <c r="J71" i="9"/>
  <c r="M70" i="9"/>
  <c r="N70" i="9" s="1"/>
  <c r="L70" i="9"/>
  <c r="J70" i="9"/>
  <c r="M69" i="9"/>
  <c r="N69" i="9" s="1"/>
  <c r="L69" i="9"/>
  <c r="J69" i="9"/>
  <c r="M68" i="9"/>
  <c r="N68" i="9" s="1"/>
  <c r="L68" i="9"/>
  <c r="J68" i="9"/>
  <c r="M67" i="9"/>
  <c r="N67" i="9" s="1"/>
  <c r="L67" i="9"/>
  <c r="J67" i="9"/>
  <c r="K14" i="9"/>
  <c r="K13" i="9"/>
  <c r="J13" i="9"/>
  <c r="K12" i="9"/>
  <c r="J12" i="9"/>
  <c r="K11" i="9"/>
  <c r="J11" i="9"/>
  <c r="F5" i="9"/>
  <c r="H14" i="9" s="1"/>
  <c r="E5" i="9"/>
  <c r="H5" i="9" s="1"/>
  <c r="X19" i="19" l="1"/>
  <c r="V19" i="19"/>
  <c r="R19" i="19"/>
  <c r="Y19" i="19"/>
  <c r="T19" i="19"/>
  <c r="AG19" i="19"/>
  <c r="W19" i="19"/>
  <c r="F19" i="19"/>
  <c r="G19" i="19"/>
  <c r="S19" i="19"/>
  <c r="AH19" i="19"/>
  <c r="O19" i="19"/>
  <c r="Z19" i="19"/>
  <c r="Q19" i="19"/>
  <c r="AB19" i="19"/>
  <c r="J19" i="19"/>
  <c r="U19" i="19"/>
  <c r="AD19" i="19"/>
  <c r="AE19" i="19"/>
  <c r="AF19" i="19"/>
  <c r="P19" i="19"/>
  <c r="AC19" i="19"/>
  <c r="AI21" i="39"/>
  <c r="AI19" i="19"/>
  <c r="AA19" i="19"/>
  <c r="H19" i="19"/>
  <c r="K19" i="19"/>
  <c r="M19" i="19"/>
  <c r="L19" i="19"/>
  <c r="N19" i="19"/>
  <c r="I19" i="19"/>
  <c r="P72" i="9"/>
  <c r="Q72" i="9" s="1"/>
  <c r="O72" i="9"/>
  <c r="P80" i="9"/>
  <c r="Q80" i="9" s="1"/>
  <c r="O80" i="9"/>
  <c r="P88" i="9"/>
  <c r="Q88" i="9" s="1"/>
  <c r="O88" i="9"/>
  <c r="P92" i="9"/>
  <c r="Q92" i="9" s="1"/>
  <c r="O92" i="9"/>
  <c r="P100" i="9"/>
  <c r="Q100" i="9" s="1"/>
  <c r="O100" i="9"/>
  <c r="P108" i="9"/>
  <c r="Q108" i="9" s="1"/>
  <c r="O108" i="9"/>
  <c r="P112" i="9"/>
  <c r="Q112" i="9" s="1"/>
  <c r="O112" i="9"/>
  <c r="P116" i="9"/>
  <c r="Q116" i="9" s="1"/>
  <c r="O116" i="9"/>
  <c r="P124" i="9"/>
  <c r="Q124" i="9" s="1"/>
  <c r="O124" i="9"/>
  <c r="P132" i="9"/>
  <c r="Q132" i="9" s="1"/>
  <c r="O132" i="9"/>
  <c r="P136" i="9"/>
  <c r="Q136" i="9" s="1"/>
  <c r="O136" i="9"/>
  <c r="P148" i="9"/>
  <c r="Q148" i="9" s="1"/>
  <c r="O148" i="9"/>
  <c r="P152" i="9"/>
  <c r="Q152" i="9" s="1"/>
  <c r="O152" i="9"/>
  <c r="G11" i="9"/>
  <c r="P67" i="9"/>
  <c r="Q67" i="9" s="1"/>
  <c r="O67" i="9"/>
  <c r="P71" i="9"/>
  <c r="Q71" i="9" s="1"/>
  <c r="O71" i="9"/>
  <c r="P75" i="9"/>
  <c r="Q75" i="9" s="1"/>
  <c r="O75" i="9"/>
  <c r="P79" i="9"/>
  <c r="Q79" i="9" s="1"/>
  <c r="O79" i="9"/>
  <c r="P83" i="9"/>
  <c r="Q83" i="9" s="1"/>
  <c r="O83" i="9"/>
  <c r="P87" i="9"/>
  <c r="Q87" i="9" s="1"/>
  <c r="O87" i="9"/>
  <c r="P91" i="9"/>
  <c r="Q91" i="9" s="1"/>
  <c r="O91" i="9"/>
  <c r="P95" i="9"/>
  <c r="Q95" i="9" s="1"/>
  <c r="O95" i="9"/>
  <c r="P99" i="9"/>
  <c r="Q99" i="9" s="1"/>
  <c r="O99" i="9"/>
  <c r="P103" i="9"/>
  <c r="Q103" i="9" s="1"/>
  <c r="O103" i="9"/>
  <c r="P107" i="9"/>
  <c r="Q107" i="9" s="1"/>
  <c r="O107" i="9"/>
  <c r="P111" i="9"/>
  <c r="Q111" i="9" s="1"/>
  <c r="O111" i="9"/>
  <c r="P115" i="9"/>
  <c r="Q115" i="9" s="1"/>
  <c r="O115" i="9"/>
  <c r="P119" i="9"/>
  <c r="Q119" i="9" s="1"/>
  <c r="O119" i="9"/>
  <c r="P123" i="9"/>
  <c r="Q123" i="9" s="1"/>
  <c r="O123" i="9"/>
  <c r="P127" i="9"/>
  <c r="Q127" i="9" s="1"/>
  <c r="O127" i="9"/>
  <c r="P131" i="9"/>
  <c r="Q131" i="9" s="1"/>
  <c r="O131" i="9"/>
  <c r="P135" i="9"/>
  <c r="Q135" i="9" s="1"/>
  <c r="O135" i="9"/>
  <c r="P139" i="9"/>
  <c r="Q139" i="9" s="1"/>
  <c r="O139" i="9"/>
  <c r="P143" i="9"/>
  <c r="Q143" i="9" s="1"/>
  <c r="O143" i="9"/>
  <c r="P147" i="9"/>
  <c r="Q147" i="9" s="1"/>
  <c r="O147" i="9"/>
  <c r="P151" i="9"/>
  <c r="Q151" i="9" s="1"/>
  <c r="O151" i="9"/>
  <c r="P155" i="9"/>
  <c r="Q155" i="9" s="1"/>
  <c r="O155" i="9"/>
  <c r="P159" i="9"/>
  <c r="Q159" i="9" s="1"/>
  <c r="O159" i="9"/>
  <c r="P163" i="9"/>
  <c r="Q163" i="9" s="1"/>
  <c r="O163" i="9"/>
  <c r="N167" i="9"/>
  <c r="M21" i="24"/>
  <c r="N171" i="9"/>
  <c r="M25" i="24"/>
  <c r="N175" i="9"/>
  <c r="M29" i="24"/>
  <c r="N179" i="9"/>
  <c r="M4" i="16"/>
  <c r="N183" i="9"/>
  <c r="M36" i="24"/>
  <c r="N187" i="9"/>
  <c r="M5" i="16"/>
  <c r="N191" i="9"/>
  <c r="M43" i="24"/>
  <c r="N195" i="9"/>
  <c r="M47" i="24"/>
  <c r="N199" i="9"/>
  <c r="M7" i="16"/>
  <c r="N203" i="9"/>
  <c r="N207" i="9"/>
  <c r="N211" i="9"/>
  <c r="M52" i="24"/>
  <c r="N215" i="9"/>
  <c r="M56" i="24"/>
  <c r="N219" i="9"/>
  <c r="M59" i="24"/>
  <c r="N223" i="9"/>
  <c r="M63" i="24"/>
  <c r="N227" i="9"/>
  <c r="M67" i="24"/>
  <c r="N231" i="9"/>
  <c r="M71" i="24"/>
  <c r="N235" i="9"/>
  <c r="M11" i="16"/>
  <c r="N239" i="9"/>
  <c r="M77" i="24"/>
  <c r="N243" i="9"/>
  <c r="M80" i="24"/>
  <c r="N247" i="9"/>
  <c r="M84" i="24"/>
  <c r="N251" i="9"/>
  <c r="M88" i="24"/>
  <c r="N255" i="9"/>
  <c r="M13" i="16"/>
  <c r="N259" i="9"/>
  <c r="M17" i="16"/>
  <c r="N263" i="9"/>
  <c r="M21" i="16"/>
  <c r="N267" i="9"/>
  <c r="M95" i="24"/>
  <c r="N271" i="9"/>
  <c r="M99" i="24"/>
  <c r="N275" i="9"/>
  <c r="M103" i="24"/>
  <c r="N279" i="9"/>
  <c r="M107" i="24"/>
  <c r="N283" i="9"/>
  <c r="M110" i="24"/>
  <c r="N287" i="9"/>
  <c r="M25" i="16"/>
  <c r="N291" i="9"/>
  <c r="M29" i="16"/>
  <c r="N295" i="9"/>
  <c r="M114" i="24"/>
  <c r="P299" i="9"/>
  <c r="Q299" i="9" s="1"/>
  <c r="O299" i="9"/>
  <c r="P303" i="9"/>
  <c r="Q303" i="9" s="1"/>
  <c r="O303" i="9"/>
  <c r="P307" i="9"/>
  <c r="Q307" i="9" s="1"/>
  <c r="O307" i="9"/>
  <c r="P311" i="9"/>
  <c r="Q311" i="9" s="1"/>
  <c r="O311" i="9"/>
  <c r="P315" i="9"/>
  <c r="Q315" i="9" s="1"/>
  <c r="O315" i="9"/>
  <c r="P319" i="9"/>
  <c r="Q319" i="9" s="1"/>
  <c r="O319" i="9"/>
  <c r="P323" i="9"/>
  <c r="Q323" i="9" s="1"/>
  <c r="O323" i="9"/>
  <c r="P327" i="9"/>
  <c r="Q327" i="9" s="1"/>
  <c r="O327" i="9"/>
  <c r="P331" i="9"/>
  <c r="Q331" i="9" s="1"/>
  <c r="O331" i="9"/>
  <c r="P335" i="9"/>
  <c r="Q335" i="9" s="1"/>
  <c r="O335" i="9"/>
  <c r="P339" i="9"/>
  <c r="Q339" i="9" s="1"/>
  <c r="O339" i="9"/>
  <c r="P343" i="9"/>
  <c r="Q343" i="9" s="1"/>
  <c r="O343" i="9"/>
  <c r="P347" i="9"/>
  <c r="Q347" i="9" s="1"/>
  <c r="O347" i="9"/>
  <c r="P351" i="9"/>
  <c r="Q351" i="9" s="1"/>
  <c r="O351" i="9"/>
  <c r="P355" i="9"/>
  <c r="Q355" i="9" s="1"/>
  <c r="O355" i="9"/>
  <c r="P359" i="9"/>
  <c r="Q359" i="9" s="1"/>
  <c r="O359" i="9"/>
  <c r="P363" i="9"/>
  <c r="Q363" i="9" s="1"/>
  <c r="O363" i="9"/>
  <c r="P367" i="9"/>
  <c r="Q367" i="9" s="1"/>
  <c r="O367" i="9"/>
  <c r="P371" i="9"/>
  <c r="Q371" i="9" s="1"/>
  <c r="O371" i="9"/>
  <c r="P375" i="9"/>
  <c r="Q375" i="9" s="1"/>
  <c r="O375" i="9"/>
  <c r="P379" i="9"/>
  <c r="Q379" i="9" s="1"/>
  <c r="O379" i="9"/>
  <c r="P383" i="9"/>
  <c r="Q383" i="9" s="1"/>
  <c r="O383" i="9"/>
  <c r="P387" i="9"/>
  <c r="Q387" i="9" s="1"/>
  <c r="O387" i="9"/>
  <c r="P391" i="9"/>
  <c r="Q391" i="9" s="1"/>
  <c r="O391" i="9"/>
  <c r="P395" i="9"/>
  <c r="Q395" i="9" s="1"/>
  <c r="O395" i="9"/>
  <c r="P82" i="9"/>
  <c r="Q82" i="9" s="1"/>
  <c r="O82" i="9"/>
  <c r="P90" i="9"/>
  <c r="Q90" i="9" s="1"/>
  <c r="O90" i="9"/>
  <c r="P98" i="9"/>
  <c r="Q98" i="9" s="1"/>
  <c r="O98" i="9"/>
  <c r="P102" i="9"/>
  <c r="Q102" i="9" s="1"/>
  <c r="O102" i="9"/>
  <c r="P118" i="9"/>
  <c r="Q118" i="9" s="1"/>
  <c r="O118" i="9"/>
  <c r="P130" i="9"/>
  <c r="Q130" i="9" s="1"/>
  <c r="O130" i="9"/>
  <c r="P142" i="9"/>
  <c r="Q142" i="9" s="1"/>
  <c r="O142" i="9"/>
  <c r="P150" i="9"/>
  <c r="Q150" i="9" s="1"/>
  <c r="O150" i="9"/>
  <c r="P158" i="9"/>
  <c r="Q158" i="9" s="1"/>
  <c r="O158" i="9"/>
  <c r="N170" i="9"/>
  <c r="M24" i="24"/>
  <c r="N174" i="9"/>
  <c r="M28" i="24"/>
  <c r="N178" i="9"/>
  <c r="M32" i="24"/>
  <c r="N182" i="9"/>
  <c r="M35" i="24"/>
  <c r="N186" i="9"/>
  <c r="M39" i="24"/>
  <c r="N190" i="9"/>
  <c r="M42" i="24"/>
  <c r="N194" i="9"/>
  <c r="M46" i="24"/>
  <c r="N198" i="9"/>
  <c r="N202" i="9"/>
  <c r="M8" i="16"/>
  <c r="N206" i="9"/>
  <c r="N210" i="9"/>
  <c r="M51" i="24"/>
  <c r="N214" i="9"/>
  <c r="M55" i="24"/>
  <c r="N218" i="9"/>
  <c r="M58" i="24"/>
  <c r="N222" i="9"/>
  <c r="M62" i="24"/>
  <c r="N226" i="9"/>
  <c r="M66" i="24"/>
  <c r="N230" i="9"/>
  <c r="M70" i="24"/>
  <c r="N234" i="9"/>
  <c r="M73" i="24"/>
  <c r="N238" i="9"/>
  <c r="M76" i="24"/>
  <c r="N242" i="9"/>
  <c r="M79" i="24"/>
  <c r="N246" i="9"/>
  <c r="M83" i="24"/>
  <c r="N250" i="9"/>
  <c r="M87" i="24"/>
  <c r="N254" i="9"/>
  <c r="M91" i="24"/>
  <c r="N258" i="9"/>
  <c r="M16" i="16"/>
  <c r="N262" i="9"/>
  <c r="M20" i="16"/>
  <c r="N266" i="9"/>
  <c r="M94" i="24"/>
  <c r="N270" i="9"/>
  <c r="M98" i="24"/>
  <c r="N274" i="9"/>
  <c r="M102" i="24"/>
  <c r="N278" i="9"/>
  <c r="M106" i="24"/>
  <c r="N282" i="9"/>
  <c r="M109" i="24"/>
  <c r="N286" i="9"/>
  <c r="M24" i="16"/>
  <c r="N290" i="9"/>
  <c r="M28" i="16"/>
  <c r="N294" i="9"/>
  <c r="M113" i="24"/>
  <c r="P298" i="9"/>
  <c r="Q298" i="9" s="1"/>
  <c r="O298" i="9"/>
  <c r="P302" i="9"/>
  <c r="Q302" i="9" s="1"/>
  <c r="O302" i="9"/>
  <c r="P306" i="9"/>
  <c r="Q306" i="9" s="1"/>
  <c r="O306" i="9"/>
  <c r="P310" i="9"/>
  <c r="Q310" i="9" s="1"/>
  <c r="O310" i="9"/>
  <c r="P314" i="9"/>
  <c r="Q314" i="9" s="1"/>
  <c r="O314" i="9"/>
  <c r="P318" i="9"/>
  <c r="Q318" i="9" s="1"/>
  <c r="O318" i="9"/>
  <c r="P322" i="9"/>
  <c r="Q322" i="9" s="1"/>
  <c r="O322" i="9"/>
  <c r="P326" i="9"/>
  <c r="Q326" i="9" s="1"/>
  <c r="O326" i="9"/>
  <c r="P330" i="9"/>
  <c r="Q330" i="9" s="1"/>
  <c r="O330" i="9"/>
  <c r="P334" i="9"/>
  <c r="Q334" i="9" s="1"/>
  <c r="O334" i="9"/>
  <c r="P338" i="9"/>
  <c r="Q338" i="9" s="1"/>
  <c r="O338" i="9"/>
  <c r="P342" i="9"/>
  <c r="Q342" i="9" s="1"/>
  <c r="O342" i="9"/>
  <c r="P346" i="9"/>
  <c r="Q346" i="9" s="1"/>
  <c r="O346" i="9"/>
  <c r="P350" i="9"/>
  <c r="Q350" i="9" s="1"/>
  <c r="O350" i="9"/>
  <c r="P354" i="9"/>
  <c r="Q354" i="9" s="1"/>
  <c r="O354" i="9"/>
  <c r="P358" i="9"/>
  <c r="Q358" i="9" s="1"/>
  <c r="O358" i="9"/>
  <c r="P362" i="9"/>
  <c r="Q362" i="9" s="1"/>
  <c r="O362" i="9"/>
  <c r="P366" i="9"/>
  <c r="Q366" i="9" s="1"/>
  <c r="O366" i="9"/>
  <c r="P370" i="9"/>
  <c r="Q370" i="9" s="1"/>
  <c r="O370" i="9"/>
  <c r="P374" i="9"/>
  <c r="Q374" i="9" s="1"/>
  <c r="O374" i="9"/>
  <c r="P378" i="9"/>
  <c r="Q378" i="9" s="1"/>
  <c r="O378" i="9"/>
  <c r="P382" i="9"/>
  <c r="Q382" i="9" s="1"/>
  <c r="O382" i="9"/>
  <c r="P386" i="9"/>
  <c r="Q386" i="9" s="1"/>
  <c r="O386" i="9"/>
  <c r="P390" i="9"/>
  <c r="Q390" i="9" s="1"/>
  <c r="O390" i="9"/>
  <c r="P394" i="9"/>
  <c r="Q394" i="9" s="1"/>
  <c r="O394" i="9"/>
  <c r="P70" i="9"/>
  <c r="Q70" i="9" s="1"/>
  <c r="O70" i="9"/>
  <c r="P74" i="9"/>
  <c r="Q74" i="9" s="1"/>
  <c r="O74" i="9"/>
  <c r="P78" i="9"/>
  <c r="Q78" i="9" s="1"/>
  <c r="O78" i="9"/>
  <c r="P86" i="9"/>
  <c r="Q86" i="9" s="1"/>
  <c r="O86" i="9"/>
  <c r="P94" i="9"/>
  <c r="Q94" i="9" s="1"/>
  <c r="O94" i="9"/>
  <c r="P106" i="9"/>
  <c r="Q106" i="9" s="1"/>
  <c r="O106" i="9"/>
  <c r="P110" i="9"/>
  <c r="Q110" i="9" s="1"/>
  <c r="O110" i="9"/>
  <c r="P114" i="9"/>
  <c r="Q114" i="9" s="1"/>
  <c r="O114" i="9"/>
  <c r="P122" i="9"/>
  <c r="Q122" i="9" s="1"/>
  <c r="O122" i="9"/>
  <c r="P126" i="9"/>
  <c r="Q126" i="9" s="1"/>
  <c r="O126" i="9"/>
  <c r="P134" i="9"/>
  <c r="Q134" i="9" s="1"/>
  <c r="O134" i="9"/>
  <c r="P138" i="9"/>
  <c r="Q138" i="9" s="1"/>
  <c r="O138" i="9"/>
  <c r="P146" i="9"/>
  <c r="Q146" i="9" s="1"/>
  <c r="O146" i="9"/>
  <c r="P154" i="9"/>
  <c r="Q154" i="9" s="1"/>
  <c r="O154" i="9"/>
  <c r="P162" i="9"/>
  <c r="Q162" i="9" s="1"/>
  <c r="O162" i="9"/>
  <c r="N166" i="9"/>
  <c r="M20" i="24"/>
  <c r="P69" i="9"/>
  <c r="Q69" i="9" s="1"/>
  <c r="O69" i="9"/>
  <c r="P73" i="9"/>
  <c r="Q73" i="9" s="1"/>
  <c r="O73" i="9"/>
  <c r="P77" i="9"/>
  <c r="Q77" i="9" s="1"/>
  <c r="O77" i="9"/>
  <c r="P81" i="9"/>
  <c r="Q81" i="9" s="1"/>
  <c r="O81" i="9"/>
  <c r="P85" i="9"/>
  <c r="Q85" i="9" s="1"/>
  <c r="O85" i="9"/>
  <c r="P89" i="9"/>
  <c r="Q89" i="9" s="1"/>
  <c r="O89" i="9"/>
  <c r="P93" i="9"/>
  <c r="Q93" i="9" s="1"/>
  <c r="O93" i="9"/>
  <c r="P97" i="9"/>
  <c r="Q97" i="9" s="1"/>
  <c r="O97" i="9"/>
  <c r="P101" i="9"/>
  <c r="Q101" i="9" s="1"/>
  <c r="O101" i="9"/>
  <c r="P105" i="9"/>
  <c r="Q105" i="9" s="1"/>
  <c r="O105" i="9"/>
  <c r="P109" i="9"/>
  <c r="Q109" i="9" s="1"/>
  <c r="O109" i="9"/>
  <c r="P113" i="9"/>
  <c r="Q113" i="9" s="1"/>
  <c r="O113" i="9"/>
  <c r="P117" i="9"/>
  <c r="Q117" i="9" s="1"/>
  <c r="O117" i="9"/>
  <c r="P121" i="9"/>
  <c r="Q121" i="9" s="1"/>
  <c r="O121" i="9"/>
  <c r="P125" i="9"/>
  <c r="Q125" i="9" s="1"/>
  <c r="O125" i="9"/>
  <c r="P129" i="9"/>
  <c r="Q129" i="9" s="1"/>
  <c r="O129" i="9"/>
  <c r="P133" i="9"/>
  <c r="Q133" i="9" s="1"/>
  <c r="O133" i="9"/>
  <c r="P137" i="9"/>
  <c r="Q137" i="9" s="1"/>
  <c r="O137" i="9"/>
  <c r="P141" i="9"/>
  <c r="Q141" i="9" s="1"/>
  <c r="O141" i="9"/>
  <c r="P145" i="9"/>
  <c r="Q145" i="9" s="1"/>
  <c r="O145" i="9"/>
  <c r="P149" i="9"/>
  <c r="Q149" i="9" s="1"/>
  <c r="O149" i="9"/>
  <c r="P153" i="9"/>
  <c r="Q153" i="9" s="1"/>
  <c r="O153" i="9"/>
  <c r="P157" i="9"/>
  <c r="Q157" i="9" s="1"/>
  <c r="O157" i="9"/>
  <c r="P161" i="9"/>
  <c r="Q161" i="9" s="1"/>
  <c r="O161" i="9"/>
  <c r="N165" i="9"/>
  <c r="M19" i="24"/>
  <c r="N169" i="9"/>
  <c r="M23" i="24"/>
  <c r="N173" i="9"/>
  <c r="M27" i="24"/>
  <c r="N177" i="9"/>
  <c r="M31" i="24"/>
  <c r="J32" i="16"/>
  <c r="N181" i="9"/>
  <c r="M34" i="24"/>
  <c r="N185" i="9"/>
  <c r="M38" i="24"/>
  <c r="N189" i="9"/>
  <c r="M41" i="24"/>
  <c r="N193" i="9"/>
  <c r="M45" i="24"/>
  <c r="N197" i="9"/>
  <c r="M6" i="16"/>
  <c r="N201" i="9"/>
  <c r="M50" i="24"/>
  <c r="N205" i="9"/>
  <c r="N209" i="9"/>
  <c r="N213" i="9"/>
  <c r="M54" i="24"/>
  <c r="N217" i="9"/>
  <c r="M57" i="24"/>
  <c r="N221" i="9"/>
  <c r="M61" i="24"/>
  <c r="N225" i="9"/>
  <c r="M65" i="24"/>
  <c r="N229" i="9"/>
  <c r="M69" i="24"/>
  <c r="N233" i="9"/>
  <c r="M10" i="16"/>
  <c r="N237" i="9"/>
  <c r="M75" i="24"/>
  <c r="N241" i="9"/>
  <c r="M12" i="16"/>
  <c r="N245" i="9"/>
  <c r="M82" i="24"/>
  <c r="N249" i="9"/>
  <c r="M86" i="24"/>
  <c r="N253" i="9"/>
  <c r="M90" i="24"/>
  <c r="N257" i="9"/>
  <c r="M15" i="16"/>
  <c r="N261" i="9"/>
  <c r="M19" i="16"/>
  <c r="N265" i="9"/>
  <c r="M93" i="24"/>
  <c r="N269" i="9"/>
  <c r="M97" i="24"/>
  <c r="N273" i="9"/>
  <c r="M101" i="24"/>
  <c r="N277" i="9"/>
  <c r="M105" i="24"/>
  <c r="N281" i="9"/>
  <c r="M108" i="24"/>
  <c r="N285" i="9"/>
  <c r="M111" i="24"/>
  <c r="N289" i="9"/>
  <c r="M27" i="16"/>
  <c r="N293" i="9"/>
  <c r="M112" i="24"/>
  <c r="P297" i="9"/>
  <c r="Q297" i="9" s="1"/>
  <c r="O297" i="9"/>
  <c r="P301" i="9"/>
  <c r="Q301" i="9" s="1"/>
  <c r="O301" i="9"/>
  <c r="P305" i="9"/>
  <c r="Q305" i="9" s="1"/>
  <c r="O305" i="9"/>
  <c r="P309" i="9"/>
  <c r="Q309" i="9" s="1"/>
  <c r="O309" i="9"/>
  <c r="P313" i="9"/>
  <c r="Q313" i="9" s="1"/>
  <c r="O313" i="9"/>
  <c r="P317" i="9"/>
  <c r="Q317" i="9" s="1"/>
  <c r="O317" i="9"/>
  <c r="P321" i="9"/>
  <c r="Q321" i="9" s="1"/>
  <c r="O321" i="9"/>
  <c r="P325" i="9"/>
  <c r="Q325" i="9" s="1"/>
  <c r="O325" i="9"/>
  <c r="P329" i="9"/>
  <c r="Q329" i="9" s="1"/>
  <c r="O329" i="9"/>
  <c r="P333" i="9"/>
  <c r="Q333" i="9" s="1"/>
  <c r="O333" i="9"/>
  <c r="P337" i="9"/>
  <c r="Q337" i="9" s="1"/>
  <c r="O337" i="9"/>
  <c r="P341" i="9"/>
  <c r="Q341" i="9" s="1"/>
  <c r="O341" i="9"/>
  <c r="P345" i="9"/>
  <c r="Q345" i="9" s="1"/>
  <c r="O345" i="9"/>
  <c r="P349" i="9"/>
  <c r="Q349" i="9" s="1"/>
  <c r="O349" i="9"/>
  <c r="P353" i="9"/>
  <c r="Q353" i="9" s="1"/>
  <c r="O353" i="9"/>
  <c r="P357" i="9"/>
  <c r="Q357" i="9" s="1"/>
  <c r="O357" i="9"/>
  <c r="P361" i="9"/>
  <c r="Q361" i="9" s="1"/>
  <c r="O361" i="9"/>
  <c r="P365" i="9"/>
  <c r="Q365" i="9" s="1"/>
  <c r="O365" i="9"/>
  <c r="P369" i="9"/>
  <c r="Q369" i="9" s="1"/>
  <c r="O369" i="9"/>
  <c r="P373" i="9"/>
  <c r="Q373" i="9" s="1"/>
  <c r="O373" i="9"/>
  <c r="P377" i="9"/>
  <c r="Q377" i="9" s="1"/>
  <c r="O377" i="9"/>
  <c r="P381" i="9"/>
  <c r="Q381" i="9" s="1"/>
  <c r="O381" i="9"/>
  <c r="P385" i="9"/>
  <c r="Q385" i="9" s="1"/>
  <c r="O385" i="9"/>
  <c r="P389" i="9"/>
  <c r="Q389" i="9" s="1"/>
  <c r="O389" i="9"/>
  <c r="P393" i="9"/>
  <c r="Q393" i="9" s="1"/>
  <c r="O393" i="9"/>
  <c r="P68" i="9"/>
  <c r="Q68" i="9" s="1"/>
  <c r="O68" i="9"/>
  <c r="P76" i="9"/>
  <c r="Q76" i="9" s="1"/>
  <c r="O76" i="9"/>
  <c r="P84" i="9"/>
  <c r="Q84" i="9" s="1"/>
  <c r="O84" i="9"/>
  <c r="P96" i="9"/>
  <c r="Q96" i="9" s="1"/>
  <c r="O96" i="9"/>
  <c r="P104" i="9"/>
  <c r="Q104" i="9" s="1"/>
  <c r="O104" i="9"/>
  <c r="P120" i="9"/>
  <c r="Q120" i="9" s="1"/>
  <c r="O120" i="9"/>
  <c r="P128" i="9"/>
  <c r="Q128" i="9" s="1"/>
  <c r="O128" i="9"/>
  <c r="P140" i="9"/>
  <c r="Q140" i="9" s="1"/>
  <c r="O140" i="9"/>
  <c r="P144" i="9"/>
  <c r="Q144" i="9" s="1"/>
  <c r="O144" i="9"/>
  <c r="P156" i="9"/>
  <c r="Q156" i="9" s="1"/>
  <c r="O156" i="9"/>
  <c r="P160" i="9"/>
  <c r="Q160" i="9" s="1"/>
  <c r="O160" i="9"/>
  <c r="N164" i="9"/>
  <c r="M18" i="24"/>
  <c r="N168" i="9"/>
  <c r="M22" i="24"/>
  <c r="N172" i="9"/>
  <c r="M26" i="24"/>
  <c r="N176" i="9"/>
  <c r="M30" i="24"/>
  <c r="N180" i="9"/>
  <c r="M33" i="24"/>
  <c r="N184" i="9"/>
  <c r="M37" i="24"/>
  <c r="N188" i="9"/>
  <c r="M40" i="24"/>
  <c r="N192" i="9"/>
  <c r="M44" i="24"/>
  <c r="N196" i="9"/>
  <c r="M48" i="24"/>
  <c r="N200" i="9"/>
  <c r="M49" i="24"/>
  <c r="N204" i="9"/>
  <c r="N208" i="9"/>
  <c r="N212" i="9"/>
  <c r="M53" i="24"/>
  <c r="N216" i="9"/>
  <c r="M9" i="16"/>
  <c r="N220" i="9"/>
  <c r="M60" i="24"/>
  <c r="N224" i="9"/>
  <c r="M64" i="24"/>
  <c r="N228" i="9"/>
  <c r="M68" i="24"/>
  <c r="N232" i="9"/>
  <c r="M72" i="24"/>
  <c r="N236" i="9"/>
  <c r="M74" i="24"/>
  <c r="N240" i="9"/>
  <c r="M78" i="24"/>
  <c r="N244" i="9"/>
  <c r="M81" i="24"/>
  <c r="N248" i="9"/>
  <c r="M85" i="24"/>
  <c r="N252" i="9"/>
  <c r="M89" i="24"/>
  <c r="N256" i="9"/>
  <c r="M14" i="16"/>
  <c r="N260" i="9"/>
  <c r="M18" i="16"/>
  <c r="N264" i="9"/>
  <c r="M92" i="24"/>
  <c r="N268" i="9"/>
  <c r="M96" i="24"/>
  <c r="N272" i="9"/>
  <c r="M100" i="24"/>
  <c r="N276" i="9"/>
  <c r="M104" i="24"/>
  <c r="N280" i="9"/>
  <c r="M22" i="16"/>
  <c r="N284" i="9"/>
  <c r="M23" i="16"/>
  <c r="N288" i="9"/>
  <c r="M26" i="16"/>
  <c r="N292" i="9"/>
  <c r="M30" i="16"/>
  <c r="N296" i="9"/>
  <c r="M31" i="16"/>
  <c r="P300" i="9"/>
  <c r="Q300" i="9" s="1"/>
  <c r="O300" i="9"/>
  <c r="P304" i="9"/>
  <c r="Q304" i="9" s="1"/>
  <c r="O304" i="9"/>
  <c r="P308" i="9"/>
  <c r="Q308" i="9" s="1"/>
  <c r="O308" i="9"/>
  <c r="P312" i="9"/>
  <c r="Q312" i="9" s="1"/>
  <c r="O312" i="9"/>
  <c r="P316" i="9"/>
  <c r="Q316" i="9" s="1"/>
  <c r="O316" i="9"/>
  <c r="P320" i="9"/>
  <c r="Q320" i="9" s="1"/>
  <c r="O320" i="9"/>
  <c r="P324" i="9"/>
  <c r="Q324" i="9" s="1"/>
  <c r="O324" i="9"/>
  <c r="P328" i="9"/>
  <c r="Q328" i="9" s="1"/>
  <c r="O328" i="9"/>
  <c r="P332" i="9"/>
  <c r="Q332" i="9" s="1"/>
  <c r="O332" i="9"/>
  <c r="P336" i="9"/>
  <c r="Q336" i="9" s="1"/>
  <c r="O336" i="9"/>
  <c r="P340" i="9"/>
  <c r="Q340" i="9" s="1"/>
  <c r="O340" i="9"/>
  <c r="P344" i="9"/>
  <c r="Q344" i="9" s="1"/>
  <c r="O344" i="9"/>
  <c r="P348" i="9"/>
  <c r="Q348" i="9" s="1"/>
  <c r="O348" i="9"/>
  <c r="P352" i="9"/>
  <c r="Q352" i="9" s="1"/>
  <c r="O352" i="9"/>
  <c r="P356" i="9"/>
  <c r="Q356" i="9" s="1"/>
  <c r="O356" i="9"/>
  <c r="P360" i="9"/>
  <c r="Q360" i="9" s="1"/>
  <c r="O360" i="9"/>
  <c r="P364" i="9"/>
  <c r="Q364" i="9" s="1"/>
  <c r="O364" i="9"/>
  <c r="P368" i="9"/>
  <c r="Q368" i="9" s="1"/>
  <c r="O368" i="9"/>
  <c r="P372" i="9"/>
  <c r="Q372" i="9" s="1"/>
  <c r="O372" i="9"/>
  <c r="P376" i="9"/>
  <c r="Q376" i="9" s="1"/>
  <c r="O376" i="9"/>
  <c r="P380" i="9"/>
  <c r="Q380" i="9" s="1"/>
  <c r="O380" i="9"/>
  <c r="P384" i="9"/>
  <c r="Q384" i="9" s="1"/>
  <c r="O384" i="9"/>
  <c r="P388" i="9"/>
  <c r="Q388" i="9" s="1"/>
  <c r="O388" i="9"/>
  <c r="P392" i="9"/>
  <c r="Q392" i="9" s="1"/>
  <c r="O392" i="9"/>
  <c r="G12" i="9"/>
  <c r="G14" i="9"/>
  <c r="G13" i="9"/>
  <c r="H11" i="9"/>
  <c r="H12" i="9"/>
  <c r="H13" i="9"/>
  <c r="G27" i="8"/>
  <c r="I27" i="8"/>
  <c r="A27" i="8"/>
  <c r="G26" i="8"/>
  <c r="AS11" i="8"/>
  <c r="AR11" i="8"/>
  <c r="AQ11" i="8"/>
  <c r="AP11" i="8"/>
  <c r="AK19" i="19" l="1"/>
  <c r="B22" i="19" s="1"/>
  <c r="P177" i="9"/>
  <c r="Q177" i="9" s="1"/>
  <c r="N31" i="24"/>
  <c r="O177" i="9"/>
  <c r="O31" i="24" s="1"/>
  <c r="Q31" i="24" s="1"/>
  <c r="P169" i="9"/>
  <c r="Q169" i="9" s="1"/>
  <c r="N23" i="24"/>
  <c r="O169" i="9"/>
  <c r="O23" i="24" s="1"/>
  <c r="Q23" i="24" s="1"/>
  <c r="P166" i="9"/>
  <c r="Q166" i="9" s="1"/>
  <c r="N20" i="24"/>
  <c r="O166" i="9"/>
  <c r="O20" i="24" s="1"/>
  <c r="Q20" i="24" s="1"/>
  <c r="P290" i="9"/>
  <c r="N28" i="16"/>
  <c r="O290" i="9"/>
  <c r="O28" i="16" s="1"/>
  <c r="P282" i="9"/>
  <c r="Q282" i="9" s="1"/>
  <c r="N109" i="24"/>
  <c r="O282" i="9"/>
  <c r="O109" i="24" s="1"/>
  <c r="Q109" i="24" s="1"/>
  <c r="P274" i="9"/>
  <c r="Q274" i="9" s="1"/>
  <c r="N102" i="24"/>
  <c r="O274" i="9"/>
  <c r="O102" i="24" s="1"/>
  <c r="Q102" i="24" s="1"/>
  <c r="P266" i="9"/>
  <c r="Q266" i="9" s="1"/>
  <c r="N94" i="24"/>
  <c r="O266" i="9"/>
  <c r="O94" i="24" s="1"/>
  <c r="Q94" i="24" s="1"/>
  <c r="P258" i="9"/>
  <c r="N16" i="16"/>
  <c r="O258" i="9"/>
  <c r="O16" i="16" s="1"/>
  <c r="P250" i="9"/>
  <c r="Q250" i="9" s="1"/>
  <c r="N87" i="24"/>
  <c r="O250" i="9"/>
  <c r="O87" i="24" s="1"/>
  <c r="Q87" i="24" s="1"/>
  <c r="P242" i="9"/>
  <c r="Q242" i="9" s="1"/>
  <c r="N79" i="24"/>
  <c r="O242" i="9"/>
  <c r="O79" i="24" s="1"/>
  <c r="Q79" i="24" s="1"/>
  <c r="P234" i="9"/>
  <c r="Q234" i="9" s="1"/>
  <c r="N73" i="24"/>
  <c r="O234" i="9"/>
  <c r="O73" i="24" s="1"/>
  <c r="Q73" i="24" s="1"/>
  <c r="P226" i="9"/>
  <c r="Q226" i="9" s="1"/>
  <c r="N66" i="24"/>
  <c r="O226" i="9"/>
  <c r="O66" i="24" s="1"/>
  <c r="Q66" i="24" s="1"/>
  <c r="P218" i="9"/>
  <c r="Q218" i="9" s="1"/>
  <c r="N58" i="24"/>
  <c r="O218" i="9"/>
  <c r="O58" i="24" s="1"/>
  <c r="Q58" i="24" s="1"/>
  <c r="P210" i="9"/>
  <c r="Q210" i="9" s="1"/>
  <c r="N51" i="24"/>
  <c r="O210" i="9"/>
  <c r="O51" i="24" s="1"/>
  <c r="Q51" i="24" s="1"/>
  <c r="P202" i="9"/>
  <c r="N8" i="16"/>
  <c r="O202" i="9"/>
  <c r="O8" i="16" s="1"/>
  <c r="P194" i="9"/>
  <c r="Q194" i="9" s="1"/>
  <c r="N46" i="24"/>
  <c r="O194" i="9"/>
  <c r="O46" i="24" s="1"/>
  <c r="Q46" i="24" s="1"/>
  <c r="P186" i="9"/>
  <c r="Q186" i="9" s="1"/>
  <c r="N39" i="24"/>
  <c r="O186" i="9"/>
  <c r="O39" i="24" s="1"/>
  <c r="Q39" i="24" s="1"/>
  <c r="P178" i="9"/>
  <c r="Q178" i="9" s="1"/>
  <c r="N32" i="24"/>
  <c r="O178" i="9"/>
  <c r="O32" i="24" s="1"/>
  <c r="Q32" i="24" s="1"/>
  <c r="P170" i="9"/>
  <c r="Q170" i="9" s="1"/>
  <c r="N24" i="24"/>
  <c r="O170" i="9"/>
  <c r="O24" i="24" s="1"/>
  <c r="Q24" i="24" s="1"/>
  <c r="P291" i="9"/>
  <c r="N29" i="16"/>
  <c r="O291" i="9"/>
  <c r="O29" i="16" s="1"/>
  <c r="P283" i="9"/>
  <c r="Q283" i="9" s="1"/>
  <c r="N110" i="24"/>
  <c r="O283" i="9"/>
  <c r="O110" i="24" s="1"/>
  <c r="Q110" i="24" s="1"/>
  <c r="P275" i="9"/>
  <c r="Q275" i="9" s="1"/>
  <c r="N103" i="24"/>
  <c r="O275" i="9"/>
  <c r="O103" i="24" s="1"/>
  <c r="Q103" i="24" s="1"/>
  <c r="P267" i="9"/>
  <c r="Q267" i="9" s="1"/>
  <c r="N95" i="24"/>
  <c r="O267" i="9"/>
  <c r="O95" i="24" s="1"/>
  <c r="Q95" i="24" s="1"/>
  <c r="P259" i="9"/>
  <c r="N17" i="16"/>
  <c r="O259" i="9"/>
  <c r="O17" i="16" s="1"/>
  <c r="P251" i="9"/>
  <c r="Q251" i="9" s="1"/>
  <c r="N88" i="24"/>
  <c r="O251" i="9"/>
  <c r="O88" i="24" s="1"/>
  <c r="Q88" i="24" s="1"/>
  <c r="P243" i="9"/>
  <c r="Q243" i="9" s="1"/>
  <c r="N80" i="24"/>
  <c r="O243" i="9"/>
  <c r="O80" i="24" s="1"/>
  <c r="Q80" i="24" s="1"/>
  <c r="P235" i="9"/>
  <c r="N11" i="16"/>
  <c r="O235" i="9"/>
  <c r="O11" i="16" s="1"/>
  <c r="P227" i="9"/>
  <c r="Q227" i="9" s="1"/>
  <c r="N67" i="24"/>
  <c r="O227" i="9"/>
  <c r="O67" i="24" s="1"/>
  <c r="Q67" i="24" s="1"/>
  <c r="P219" i="9"/>
  <c r="Q219" i="9" s="1"/>
  <c r="N59" i="24"/>
  <c r="O219" i="9"/>
  <c r="O59" i="24" s="1"/>
  <c r="Q59" i="24" s="1"/>
  <c r="P211" i="9"/>
  <c r="Q211" i="9" s="1"/>
  <c r="N52" i="24"/>
  <c r="O211" i="9"/>
  <c r="O52" i="24" s="1"/>
  <c r="Q52" i="24" s="1"/>
  <c r="P203" i="9"/>
  <c r="O203" i="9"/>
  <c r="P195" i="9"/>
  <c r="Q195" i="9" s="1"/>
  <c r="N47" i="24"/>
  <c r="O195" i="9"/>
  <c r="O47" i="24" s="1"/>
  <c r="Q47" i="24" s="1"/>
  <c r="P187" i="9"/>
  <c r="N5" i="16"/>
  <c r="O187" i="9"/>
  <c r="O5" i="16" s="1"/>
  <c r="P179" i="9"/>
  <c r="N4" i="16"/>
  <c r="O179" i="9"/>
  <c r="O4" i="16" s="1"/>
  <c r="P171" i="9"/>
  <c r="Q171" i="9" s="1"/>
  <c r="N25" i="24"/>
  <c r="O171" i="9"/>
  <c r="O25" i="24" s="1"/>
  <c r="Q25" i="24" s="1"/>
  <c r="P292" i="9"/>
  <c r="N30" i="16"/>
  <c r="O292" i="9"/>
  <c r="O30" i="16" s="1"/>
  <c r="P284" i="9"/>
  <c r="N23" i="16"/>
  <c r="O284" i="9"/>
  <c r="O23" i="16" s="1"/>
  <c r="P276" i="9"/>
  <c r="Q276" i="9" s="1"/>
  <c r="N104" i="24"/>
  <c r="O276" i="9"/>
  <c r="O104" i="24" s="1"/>
  <c r="Q104" i="24" s="1"/>
  <c r="P268" i="9"/>
  <c r="Q268" i="9" s="1"/>
  <c r="N96" i="24"/>
  <c r="O268" i="9"/>
  <c r="O96" i="24" s="1"/>
  <c r="Q96" i="24" s="1"/>
  <c r="P260" i="9"/>
  <c r="N18" i="16"/>
  <c r="O260" i="9"/>
  <c r="O18" i="16" s="1"/>
  <c r="P252" i="9"/>
  <c r="Q252" i="9" s="1"/>
  <c r="N89" i="24"/>
  <c r="O252" i="9"/>
  <c r="O89" i="24" s="1"/>
  <c r="Q89" i="24" s="1"/>
  <c r="P244" i="9"/>
  <c r="Q244" i="9" s="1"/>
  <c r="N81" i="24"/>
  <c r="O244" i="9"/>
  <c r="O81" i="24" s="1"/>
  <c r="Q81" i="24" s="1"/>
  <c r="P236" i="9"/>
  <c r="Q236" i="9" s="1"/>
  <c r="N74" i="24"/>
  <c r="O236" i="9"/>
  <c r="O74" i="24" s="1"/>
  <c r="Q74" i="24" s="1"/>
  <c r="P228" i="9"/>
  <c r="Q228" i="9" s="1"/>
  <c r="N68" i="24"/>
  <c r="O228" i="9"/>
  <c r="O68" i="24" s="1"/>
  <c r="Q68" i="24" s="1"/>
  <c r="P220" i="9"/>
  <c r="Q220" i="9" s="1"/>
  <c r="N60" i="24"/>
  <c r="O220" i="9"/>
  <c r="O60" i="24" s="1"/>
  <c r="Q60" i="24" s="1"/>
  <c r="P212" i="9"/>
  <c r="Q212" i="9" s="1"/>
  <c r="N53" i="24"/>
  <c r="O212" i="9"/>
  <c r="O53" i="24" s="1"/>
  <c r="Q53" i="24" s="1"/>
  <c r="P204" i="9"/>
  <c r="O204" i="9"/>
  <c r="P196" i="9"/>
  <c r="Q196" i="9" s="1"/>
  <c r="N48" i="24"/>
  <c r="O196" i="9"/>
  <c r="O48" i="24" s="1"/>
  <c r="Q48" i="24" s="1"/>
  <c r="P188" i="9"/>
  <c r="Q188" i="9" s="1"/>
  <c r="N40" i="24"/>
  <c r="O188" i="9"/>
  <c r="O40" i="24" s="1"/>
  <c r="Q40" i="24" s="1"/>
  <c r="P180" i="9"/>
  <c r="Q180" i="9" s="1"/>
  <c r="N33" i="24"/>
  <c r="O180" i="9"/>
  <c r="O33" i="24" s="1"/>
  <c r="Q33" i="24" s="1"/>
  <c r="P172" i="9"/>
  <c r="Q172" i="9" s="1"/>
  <c r="N26" i="24"/>
  <c r="O172" i="9"/>
  <c r="O26" i="24" s="1"/>
  <c r="Q26" i="24" s="1"/>
  <c r="P164" i="9"/>
  <c r="Q164" i="9" s="1"/>
  <c r="N18" i="24"/>
  <c r="O164" i="9"/>
  <c r="O18" i="24" s="1"/>
  <c r="Q18" i="24" s="1"/>
  <c r="P293" i="9"/>
  <c r="Q293" i="9" s="1"/>
  <c r="N112" i="24"/>
  <c r="O293" i="9"/>
  <c r="O112" i="24" s="1"/>
  <c r="Q112" i="24" s="1"/>
  <c r="P285" i="9"/>
  <c r="Q285" i="9" s="1"/>
  <c r="N111" i="24"/>
  <c r="O285" i="9"/>
  <c r="O111" i="24" s="1"/>
  <c r="Q111" i="24" s="1"/>
  <c r="P277" i="9"/>
  <c r="Q277" i="9" s="1"/>
  <c r="N105" i="24"/>
  <c r="O277" i="9"/>
  <c r="O105" i="24" s="1"/>
  <c r="Q105" i="24" s="1"/>
  <c r="P269" i="9"/>
  <c r="Q269" i="9" s="1"/>
  <c r="N97" i="24"/>
  <c r="O269" i="9"/>
  <c r="O97" i="24" s="1"/>
  <c r="Q97" i="24" s="1"/>
  <c r="P261" i="9"/>
  <c r="N19" i="16"/>
  <c r="O261" i="9"/>
  <c r="O19" i="16" s="1"/>
  <c r="P253" i="9"/>
  <c r="Q253" i="9" s="1"/>
  <c r="N90" i="24"/>
  <c r="O253" i="9"/>
  <c r="O90" i="24" s="1"/>
  <c r="Q90" i="24" s="1"/>
  <c r="P245" i="9"/>
  <c r="Q245" i="9" s="1"/>
  <c r="N82" i="24"/>
  <c r="O245" i="9"/>
  <c r="O82" i="24" s="1"/>
  <c r="Q82" i="24" s="1"/>
  <c r="P237" i="9"/>
  <c r="Q237" i="9" s="1"/>
  <c r="N75" i="24"/>
  <c r="O237" i="9"/>
  <c r="O75" i="24" s="1"/>
  <c r="Q75" i="24" s="1"/>
  <c r="P229" i="9"/>
  <c r="Q229" i="9" s="1"/>
  <c r="N69" i="24"/>
  <c r="O229" i="9"/>
  <c r="O69" i="24" s="1"/>
  <c r="Q69" i="24" s="1"/>
  <c r="P221" i="9"/>
  <c r="Q221" i="9" s="1"/>
  <c r="N61" i="24"/>
  <c r="O221" i="9"/>
  <c r="O61" i="24" s="1"/>
  <c r="Q61" i="24" s="1"/>
  <c r="P213" i="9"/>
  <c r="Q213" i="9" s="1"/>
  <c r="N54" i="24"/>
  <c r="O213" i="9"/>
  <c r="O54" i="24" s="1"/>
  <c r="Q54" i="24" s="1"/>
  <c r="P205" i="9"/>
  <c r="O205" i="9"/>
  <c r="P197" i="9"/>
  <c r="N6" i="16"/>
  <c r="O197" i="9"/>
  <c r="O6" i="16" s="1"/>
  <c r="P189" i="9"/>
  <c r="Q189" i="9" s="1"/>
  <c r="N41" i="24"/>
  <c r="O189" i="9"/>
  <c r="O41" i="24" s="1"/>
  <c r="Q41" i="24" s="1"/>
  <c r="P181" i="9"/>
  <c r="Q181" i="9" s="1"/>
  <c r="N34" i="24"/>
  <c r="O181" i="9"/>
  <c r="O34" i="24" s="1"/>
  <c r="Q34" i="24" s="1"/>
  <c r="P173" i="9"/>
  <c r="Q173" i="9" s="1"/>
  <c r="N27" i="24"/>
  <c r="O173" i="9"/>
  <c r="O27" i="24" s="1"/>
  <c r="Q27" i="24" s="1"/>
  <c r="P165" i="9"/>
  <c r="Q165" i="9" s="1"/>
  <c r="N19" i="24"/>
  <c r="O165" i="9"/>
  <c r="O19" i="24" s="1"/>
  <c r="Q19" i="24" s="1"/>
  <c r="P294" i="9"/>
  <c r="Q294" i="9" s="1"/>
  <c r="N113" i="24"/>
  <c r="O294" i="9"/>
  <c r="O113" i="24" s="1"/>
  <c r="Q113" i="24" s="1"/>
  <c r="P286" i="9"/>
  <c r="N24" i="16"/>
  <c r="O286" i="9"/>
  <c r="O24" i="16" s="1"/>
  <c r="P278" i="9"/>
  <c r="Q278" i="9" s="1"/>
  <c r="N106" i="24"/>
  <c r="O278" i="9"/>
  <c r="O106" i="24" s="1"/>
  <c r="Q106" i="24" s="1"/>
  <c r="P270" i="9"/>
  <c r="Q270" i="9" s="1"/>
  <c r="N98" i="24"/>
  <c r="O270" i="9"/>
  <c r="O98" i="24" s="1"/>
  <c r="Q98" i="24" s="1"/>
  <c r="P262" i="9"/>
  <c r="N20" i="16"/>
  <c r="O262" i="9"/>
  <c r="O20" i="16" s="1"/>
  <c r="P254" i="9"/>
  <c r="Q254" i="9" s="1"/>
  <c r="N91" i="24"/>
  <c r="O254" i="9"/>
  <c r="O91" i="24" s="1"/>
  <c r="Q91" i="24" s="1"/>
  <c r="P246" i="9"/>
  <c r="Q246" i="9" s="1"/>
  <c r="N83" i="24"/>
  <c r="O246" i="9"/>
  <c r="O83" i="24" s="1"/>
  <c r="Q83" i="24" s="1"/>
  <c r="P238" i="9"/>
  <c r="Q238" i="9" s="1"/>
  <c r="N76" i="24"/>
  <c r="O238" i="9"/>
  <c r="O76" i="24" s="1"/>
  <c r="Q76" i="24" s="1"/>
  <c r="P230" i="9"/>
  <c r="Q230" i="9" s="1"/>
  <c r="N70" i="24"/>
  <c r="O230" i="9"/>
  <c r="O70" i="24" s="1"/>
  <c r="Q70" i="24" s="1"/>
  <c r="P222" i="9"/>
  <c r="Q222" i="9" s="1"/>
  <c r="N62" i="24"/>
  <c r="O222" i="9"/>
  <c r="O62" i="24" s="1"/>
  <c r="Q62" i="24" s="1"/>
  <c r="P214" i="9"/>
  <c r="Q214" i="9" s="1"/>
  <c r="N55" i="24"/>
  <c r="O214" i="9"/>
  <c r="O55" i="24" s="1"/>
  <c r="Q55" i="24" s="1"/>
  <c r="P206" i="9"/>
  <c r="O206" i="9"/>
  <c r="P198" i="9"/>
  <c r="O198" i="9"/>
  <c r="P190" i="9"/>
  <c r="Q190" i="9" s="1"/>
  <c r="N42" i="24"/>
  <c r="O190" i="9"/>
  <c r="O42" i="24" s="1"/>
  <c r="Q42" i="24" s="1"/>
  <c r="P182" i="9"/>
  <c r="Q182" i="9" s="1"/>
  <c r="N35" i="24"/>
  <c r="O182" i="9"/>
  <c r="O35" i="24" s="1"/>
  <c r="Q35" i="24" s="1"/>
  <c r="P174" i="9"/>
  <c r="Q174" i="9" s="1"/>
  <c r="N28" i="24"/>
  <c r="O174" i="9"/>
  <c r="O28" i="24" s="1"/>
  <c r="Q28" i="24" s="1"/>
  <c r="P295" i="9"/>
  <c r="Q295" i="9" s="1"/>
  <c r="N114" i="24"/>
  <c r="O295" i="9"/>
  <c r="O114" i="24" s="1"/>
  <c r="Q114" i="24" s="1"/>
  <c r="P287" i="9"/>
  <c r="N25" i="16"/>
  <c r="O287" i="9"/>
  <c r="O25" i="16" s="1"/>
  <c r="P279" i="9"/>
  <c r="Q279" i="9" s="1"/>
  <c r="N107" i="24"/>
  <c r="O279" i="9"/>
  <c r="O107" i="24" s="1"/>
  <c r="Q107" i="24" s="1"/>
  <c r="P271" i="9"/>
  <c r="Q271" i="9" s="1"/>
  <c r="N99" i="24"/>
  <c r="O271" i="9"/>
  <c r="O99" i="24" s="1"/>
  <c r="Q99" i="24" s="1"/>
  <c r="P263" i="9"/>
  <c r="N21" i="16"/>
  <c r="O263" i="9"/>
  <c r="O21" i="16" s="1"/>
  <c r="P255" i="9"/>
  <c r="N13" i="16"/>
  <c r="O255" i="9"/>
  <c r="O13" i="16" s="1"/>
  <c r="P247" i="9"/>
  <c r="Q247" i="9" s="1"/>
  <c r="N84" i="24"/>
  <c r="O247" i="9"/>
  <c r="O84" i="24" s="1"/>
  <c r="Q84" i="24" s="1"/>
  <c r="P239" i="9"/>
  <c r="Q239" i="9" s="1"/>
  <c r="N77" i="24"/>
  <c r="O239" i="9"/>
  <c r="O77" i="24" s="1"/>
  <c r="Q77" i="24" s="1"/>
  <c r="P231" i="9"/>
  <c r="Q231" i="9" s="1"/>
  <c r="N71" i="24"/>
  <c r="O231" i="9"/>
  <c r="O71" i="24" s="1"/>
  <c r="Q71" i="24" s="1"/>
  <c r="P223" i="9"/>
  <c r="Q223" i="9" s="1"/>
  <c r="N63" i="24"/>
  <c r="O223" i="9"/>
  <c r="O63" i="24" s="1"/>
  <c r="Q63" i="24" s="1"/>
  <c r="P215" i="9"/>
  <c r="Q215" i="9" s="1"/>
  <c r="N56" i="24"/>
  <c r="O215" i="9"/>
  <c r="O56" i="24" s="1"/>
  <c r="Q56" i="24" s="1"/>
  <c r="P207" i="9"/>
  <c r="O207" i="9"/>
  <c r="P199" i="9"/>
  <c r="N7" i="16"/>
  <c r="O199" i="9"/>
  <c r="O7" i="16" s="1"/>
  <c r="P191" i="9"/>
  <c r="Q191" i="9" s="1"/>
  <c r="N43" i="24"/>
  <c r="O191" i="9"/>
  <c r="O43" i="24" s="1"/>
  <c r="Q43" i="24" s="1"/>
  <c r="P183" i="9"/>
  <c r="Q183" i="9" s="1"/>
  <c r="N36" i="24"/>
  <c r="O183" i="9"/>
  <c r="O36" i="24" s="1"/>
  <c r="Q36" i="24" s="1"/>
  <c r="P175" i="9"/>
  <c r="Q175" i="9" s="1"/>
  <c r="N29" i="24"/>
  <c r="O175" i="9"/>
  <c r="O29" i="24" s="1"/>
  <c r="Q29" i="24" s="1"/>
  <c r="P167" i="9"/>
  <c r="Q167" i="9" s="1"/>
  <c r="N21" i="24"/>
  <c r="O167" i="9"/>
  <c r="O21" i="24" s="1"/>
  <c r="Q21" i="24" s="1"/>
  <c r="P296" i="9"/>
  <c r="N31" i="16"/>
  <c r="O296" i="9"/>
  <c r="O31" i="16" s="1"/>
  <c r="P288" i="9"/>
  <c r="N26" i="16"/>
  <c r="O288" i="9"/>
  <c r="O26" i="16" s="1"/>
  <c r="P280" i="9"/>
  <c r="N22" i="16"/>
  <c r="O280" i="9"/>
  <c r="O22" i="16" s="1"/>
  <c r="P272" i="9"/>
  <c r="Q272" i="9" s="1"/>
  <c r="N100" i="24"/>
  <c r="O272" i="9"/>
  <c r="O100" i="24" s="1"/>
  <c r="Q100" i="24" s="1"/>
  <c r="P264" i="9"/>
  <c r="Q264" i="9" s="1"/>
  <c r="N92" i="24"/>
  <c r="O264" i="9"/>
  <c r="O92" i="24" s="1"/>
  <c r="Q92" i="24" s="1"/>
  <c r="P256" i="9"/>
  <c r="N14" i="16"/>
  <c r="O256" i="9"/>
  <c r="O14" i="16" s="1"/>
  <c r="P248" i="9"/>
  <c r="Q248" i="9" s="1"/>
  <c r="N85" i="24"/>
  <c r="O248" i="9"/>
  <c r="O85" i="24" s="1"/>
  <c r="Q85" i="24" s="1"/>
  <c r="P240" i="9"/>
  <c r="Q240" i="9" s="1"/>
  <c r="N78" i="24"/>
  <c r="O240" i="9"/>
  <c r="O78" i="24" s="1"/>
  <c r="Q78" i="24" s="1"/>
  <c r="P232" i="9"/>
  <c r="Q232" i="9" s="1"/>
  <c r="N72" i="24"/>
  <c r="O232" i="9"/>
  <c r="O72" i="24" s="1"/>
  <c r="Q72" i="24" s="1"/>
  <c r="P224" i="9"/>
  <c r="Q224" i="9" s="1"/>
  <c r="N64" i="24"/>
  <c r="O224" i="9"/>
  <c r="O64" i="24" s="1"/>
  <c r="Q64" i="24" s="1"/>
  <c r="P216" i="9"/>
  <c r="N9" i="16"/>
  <c r="O216" i="9"/>
  <c r="O9" i="16" s="1"/>
  <c r="P208" i="9"/>
  <c r="O208" i="9"/>
  <c r="P200" i="9"/>
  <c r="Q200" i="9" s="1"/>
  <c r="N49" i="24"/>
  <c r="O200" i="9"/>
  <c r="O49" i="24" s="1"/>
  <c r="Q49" i="24" s="1"/>
  <c r="P192" i="9"/>
  <c r="Q192" i="9" s="1"/>
  <c r="N44" i="24"/>
  <c r="O192" i="9"/>
  <c r="O44" i="24" s="1"/>
  <c r="Q44" i="24" s="1"/>
  <c r="P184" i="9"/>
  <c r="Q184" i="9" s="1"/>
  <c r="N37" i="24"/>
  <c r="O184" i="9"/>
  <c r="O37" i="24" s="1"/>
  <c r="Q37" i="24" s="1"/>
  <c r="P176" i="9"/>
  <c r="Q176" i="9" s="1"/>
  <c r="N30" i="24"/>
  <c r="O176" i="9"/>
  <c r="O30" i="24" s="1"/>
  <c r="Q30" i="24" s="1"/>
  <c r="P168" i="9"/>
  <c r="Q168" i="9" s="1"/>
  <c r="N22" i="24"/>
  <c r="O168" i="9"/>
  <c r="O22" i="24" s="1"/>
  <c r="Q22" i="24" s="1"/>
  <c r="P289" i="9"/>
  <c r="N27" i="16"/>
  <c r="O289" i="9"/>
  <c r="O27" i="16" s="1"/>
  <c r="P281" i="9"/>
  <c r="Q281" i="9" s="1"/>
  <c r="N108" i="24"/>
  <c r="O281" i="9"/>
  <c r="O108" i="24" s="1"/>
  <c r="Q108" i="24" s="1"/>
  <c r="P273" i="9"/>
  <c r="Q273" i="9" s="1"/>
  <c r="N101" i="24"/>
  <c r="O273" i="9"/>
  <c r="O101" i="24" s="1"/>
  <c r="Q101" i="24" s="1"/>
  <c r="P265" i="9"/>
  <c r="Q265" i="9" s="1"/>
  <c r="N93" i="24"/>
  <c r="O265" i="9"/>
  <c r="O93" i="24" s="1"/>
  <c r="Q93" i="24" s="1"/>
  <c r="P257" i="9"/>
  <c r="N15" i="16"/>
  <c r="O257" i="9"/>
  <c r="O15" i="16" s="1"/>
  <c r="P249" i="9"/>
  <c r="Q249" i="9" s="1"/>
  <c r="N86" i="24"/>
  <c r="O249" i="9"/>
  <c r="O86" i="24" s="1"/>
  <c r="Q86" i="24" s="1"/>
  <c r="P241" i="9"/>
  <c r="N12" i="16"/>
  <c r="O241" i="9"/>
  <c r="O12" i="16" s="1"/>
  <c r="P233" i="9"/>
  <c r="N10" i="16"/>
  <c r="O233" i="9"/>
  <c r="O10" i="16" s="1"/>
  <c r="P225" i="9"/>
  <c r="Q225" i="9" s="1"/>
  <c r="N65" i="24"/>
  <c r="O225" i="9"/>
  <c r="O65" i="24" s="1"/>
  <c r="Q65" i="24" s="1"/>
  <c r="P217" i="9"/>
  <c r="Q217" i="9" s="1"/>
  <c r="N57" i="24"/>
  <c r="O217" i="9"/>
  <c r="O57" i="24" s="1"/>
  <c r="Q57" i="24" s="1"/>
  <c r="P209" i="9"/>
  <c r="O209" i="9"/>
  <c r="P201" i="9"/>
  <c r="Q201" i="9" s="1"/>
  <c r="N50" i="24"/>
  <c r="O201" i="9"/>
  <c r="O50" i="24" s="1"/>
  <c r="Q50" i="24" s="1"/>
  <c r="P193" i="9"/>
  <c r="Q193" i="9" s="1"/>
  <c r="N45" i="24"/>
  <c r="O193" i="9"/>
  <c r="O45" i="24" s="1"/>
  <c r="Q45" i="24" s="1"/>
  <c r="P185" i="9"/>
  <c r="Q185" i="9" s="1"/>
  <c r="N38" i="24"/>
  <c r="O185" i="9"/>
  <c r="O38" i="24" s="1"/>
  <c r="Q38" i="24" s="1"/>
  <c r="Q209" i="9" l="1"/>
  <c r="P10" i="16"/>
  <c r="Q233" i="9"/>
  <c r="Q10" i="16" s="1"/>
  <c r="P13" i="16"/>
  <c r="Q255" i="9"/>
  <c r="Q13" i="16" s="1"/>
  <c r="Q204" i="9"/>
  <c r="P15" i="16"/>
  <c r="Q257" i="9"/>
  <c r="Q15" i="16" s="1"/>
  <c r="P27" i="16"/>
  <c r="Q289" i="9"/>
  <c r="Q27" i="16" s="1"/>
  <c r="P14" i="16"/>
  <c r="Q256" i="9"/>
  <c r="Q14" i="16" s="1"/>
  <c r="P26" i="16"/>
  <c r="Q288" i="9"/>
  <c r="Q26" i="16" s="1"/>
  <c r="Q205" i="9"/>
  <c r="P18" i="16"/>
  <c r="Q260" i="9"/>
  <c r="Q18" i="16" s="1"/>
  <c r="P30" i="16"/>
  <c r="Q292" i="9"/>
  <c r="Q30" i="16" s="1"/>
  <c r="P17" i="16"/>
  <c r="Q259" i="9"/>
  <c r="Q17" i="16" s="1"/>
  <c r="P29" i="16"/>
  <c r="Q291" i="9"/>
  <c r="Q29" i="16" s="1"/>
  <c r="P16" i="16"/>
  <c r="Q258" i="9"/>
  <c r="Q16" i="16" s="1"/>
  <c r="P28" i="16"/>
  <c r="Q290" i="9"/>
  <c r="Q28" i="16" s="1"/>
  <c r="P7" i="16"/>
  <c r="Q199" i="9"/>
  <c r="Q7" i="16" s="1"/>
  <c r="P21" i="16"/>
  <c r="Q263" i="9"/>
  <c r="Q21" i="16" s="1"/>
  <c r="P31" i="16"/>
  <c r="Q296" i="9"/>
  <c r="Q31" i="16" s="1"/>
  <c r="P25" i="16"/>
  <c r="Q287" i="9"/>
  <c r="Q25" i="16" s="1"/>
  <c r="P24" i="16"/>
  <c r="Q286" i="9"/>
  <c r="Q24" i="16" s="1"/>
  <c r="P9" i="16"/>
  <c r="Q216" i="9"/>
  <c r="Q9" i="16" s="1"/>
  <c r="P22" i="16"/>
  <c r="Q280" i="9"/>
  <c r="Q22" i="16" s="1"/>
  <c r="Q207" i="9"/>
  <c r="Q206" i="9"/>
  <c r="P6" i="16"/>
  <c r="Q197" i="9"/>
  <c r="Q6" i="16" s="1"/>
  <c r="P19" i="16"/>
  <c r="Q261" i="9"/>
  <c r="Q19" i="16" s="1"/>
  <c r="P23" i="16"/>
  <c r="Q284" i="9"/>
  <c r="Q23" i="16" s="1"/>
  <c r="P5" i="16"/>
  <c r="Q187" i="9"/>
  <c r="Q5" i="16" s="1"/>
  <c r="P12" i="16"/>
  <c r="Q241" i="9"/>
  <c r="Q12" i="16" s="1"/>
  <c r="Q208" i="9"/>
  <c r="P20" i="16"/>
  <c r="Q262" i="9"/>
  <c r="Q20" i="16" s="1"/>
  <c r="Q115" i="24"/>
  <c r="H7" i="24" s="1"/>
  <c r="B23" i="39" s="1"/>
  <c r="P4" i="16"/>
  <c r="Q179" i="9"/>
  <c r="Q4" i="16" s="1"/>
  <c r="Q198" i="9"/>
  <c r="Q203" i="9"/>
  <c r="P11" i="16"/>
  <c r="Q235" i="9"/>
  <c r="Q11" i="16" s="1"/>
  <c r="P8" i="16"/>
  <c r="Q202" i="9"/>
  <c r="Q8" i="16" s="1"/>
  <c r="D17" i="39" l="1"/>
  <c r="H17" i="39"/>
  <c r="H4" i="39" s="1"/>
  <c r="L17" i="39"/>
  <c r="L4" i="39" s="1"/>
  <c r="P17" i="39"/>
  <c r="P4" i="39" s="1"/>
  <c r="T17" i="39"/>
  <c r="T4" i="39" s="1"/>
  <c r="X17" i="39"/>
  <c r="X4" i="39" s="1"/>
  <c r="AB17" i="39"/>
  <c r="AB4" i="39" s="1"/>
  <c r="AF17" i="39"/>
  <c r="AF4" i="39" s="1"/>
  <c r="AJ17" i="39"/>
  <c r="AJ4" i="39" s="1"/>
  <c r="E17" i="39"/>
  <c r="I17" i="39"/>
  <c r="I4" i="39" s="1"/>
  <c r="M17" i="39"/>
  <c r="M4" i="39" s="1"/>
  <c r="Q17" i="39"/>
  <c r="Q4" i="39" s="1"/>
  <c r="U17" i="39"/>
  <c r="U4" i="39" s="1"/>
  <c r="Y17" i="39"/>
  <c r="Y4" i="39" s="1"/>
  <c r="AC17" i="39"/>
  <c r="AC4" i="39" s="1"/>
  <c r="AG17" i="39"/>
  <c r="AG4" i="39" s="1"/>
  <c r="B17" i="39"/>
  <c r="F17" i="39"/>
  <c r="F4" i="39" s="1"/>
  <c r="J17" i="39"/>
  <c r="N17" i="39"/>
  <c r="R17" i="39"/>
  <c r="V17" i="39"/>
  <c r="Z17" i="39"/>
  <c r="Z4" i="39" s="1"/>
  <c r="AD17" i="39"/>
  <c r="AD4" i="39" s="1"/>
  <c r="AH17" i="39"/>
  <c r="AH4" i="39" s="1"/>
  <c r="C17" i="39"/>
  <c r="G17" i="39"/>
  <c r="G4" i="39" s="1"/>
  <c r="K17" i="39"/>
  <c r="K4" i="39" s="1"/>
  <c r="O17" i="39"/>
  <c r="O4" i="39" s="1"/>
  <c r="S17" i="39"/>
  <c r="S4" i="39" s="1"/>
  <c r="W17" i="39"/>
  <c r="W4" i="39" s="1"/>
  <c r="AA17" i="39"/>
  <c r="AA4" i="39" s="1"/>
  <c r="AE17" i="39"/>
  <c r="AE4" i="39" s="1"/>
  <c r="AI17" i="39"/>
  <c r="AI4" i="39" s="1"/>
  <c r="J4" i="39"/>
  <c r="N4" i="39"/>
  <c r="R4" i="39"/>
  <c r="V4" i="39"/>
  <c r="B2" i="39" l="1"/>
  <c r="B1" i="39" s="1"/>
</calcChain>
</file>

<file path=xl/comments1.xml><?xml version="1.0" encoding="utf-8"?>
<comments xmlns="http://schemas.openxmlformats.org/spreadsheetml/2006/main">
  <authors>
    <author>Chris Busch</author>
  </authors>
  <commentList>
    <comment ref="C284" authorId="0">
      <text>
        <r>
          <rPr>
            <b/>
            <sz val="9"/>
            <color indexed="81"/>
            <rFont val="Tahoma"/>
            <family val="2"/>
          </rPr>
          <t>Chris Busch:</t>
        </r>
        <r>
          <rPr>
            <sz val="9"/>
            <color indexed="81"/>
            <rFont val="Tahoma"/>
            <family val="2"/>
          </rPr>
          <t xml:space="preserve">
shows increase natural gas use.  
Assume this is a sign error and reverse it to fit into the pattern.
</t>
        </r>
      </text>
    </comment>
  </commentList>
</comments>
</file>

<file path=xl/sharedStrings.xml><?xml version="1.0" encoding="utf-8"?>
<sst xmlns="http://schemas.openxmlformats.org/spreadsheetml/2006/main" count="1913" uniqueCount="925">
  <si>
    <t>Item</t>
  </si>
  <si>
    <t>Notes:</t>
  </si>
  <si>
    <t>U.S. refinery energy efficiency, fuel switching and process integration measures</t>
  </si>
  <si>
    <t>William R. Morrow III, John Marano, Ali Hasanbeigi, Eric Masanet, Jayant Sathaye</t>
  </si>
  <si>
    <t>Efficiency improvement and CO2 emission reduction potentials in the United States petroleum refining industry</t>
  </si>
  <si>
    <t>Energy 93: 95-105</t>
  </si>
  <si>
    <t>DOI: 10.1016/j.energy.2015.08.097</t>
  </si>
  <si>
    <t>William R. Morrow III, John Marano, Jayant A Sathaye, Ali Hasanbeigi, and Tengfang T Xu</t>
  </si>
  <si>
    <t>Assessment of Energy Efficiency Improvement in the United States Petroleum Refining Industry</t>
  </si>
  <si>
    <t>2014 ECEEE Summer Study on Energy Efficiency in Industry</t>
  </si>
  <si>
    <t>Lawrence Berkeley National Laboratory report number LBNL-6292E</t>
  </si>
  <si>
    <t>http://eta-publications.lbl.gov/sites/default/files/pdf_1.pdf</t>
  </si>
  <si>
    <t>U.S. refinery report breakout by measure</t>
  </si>
  <si>
    <t>William R. Morrow III</t>
  </si>
  <si>
    <t>Excel Spreadsheet</t>
  </si>
  <si>
    <t>Personal communication</t>
  </si>
  <si>
    <t>About:</t>
  </si>
  <si>
    <t>Table 5 from Morrow et al. (2015) provides total fuel and electricity use of U.S. refineries</t>
  </si>
  <si>
    <t>Reference year:</t>
  </si>
  <si>
    <t>Crude input</t>
  </si>
  <si>
    <t>Fuel</t>
  </si>
  <si>
    <t>Electricity</t>
  </si>
  <si>
    <t>million bbl</t>
  </si>
  <si>
    <t>PJ primary</t>
  </si>
  <si>
    <t>GWh end-use</t>
  </si>
  <si>
    <t>U.S. refineries</t>
  </si>
  <si>
    <t>Table 6 from Morrow et al. (2015) provides cumulative savings for fuel and electricity at different cost cutoff points</t>
  </si>
  <si>
    <t>Calculated % of total consumption:</t>
  </si>
  <si>
    <t>Label</t>
  </si>
  <si>
    <t>Natural gas price</t>
  </si>
  <si>
    <t>Fuel savings</t>
  </si>
  <si>
    <t>Electricity savings</t>
  </si>
  <si>
    <t>$/GJ</t>
  </si>
  <si>
    <t>% energy</t>
  </si>
  <si>
    <t>Cost effective</t>
  </si>
  <si>
    <t>≤3.3</t>
  </si>
  <si>
    <t>Potentially cost effective</t>
  </si>
  <si>
    <t>&gt;3.3, ≤8.1</t>
  </si>
  <si>
    <t>Technical but not cost effective</t>
  </si>
  <si>
    <t>&gt;8.1</t>
  </si>
  <si>
    <t>Total</t>
  </si>
  <si>
    <t>Note that breakdown of measures is not provided in paper but LBNL report indicates is a combination of efficiency, fuel switching and process integration</t>
  </si>
  <si>
    <t>Fuel (natural gas)</t>
  </si>
  <si>
    <t>Electricity (US grid)</t>
  </si>
  <si>
    <t>million t CO2/PJ</t>
  </si>
  <si>
    <t>million t CO2/TWh</t>
  </si>
  <si>
    <t>Assumed CO2 emissions rates for 2010</t>
  </si>
  <si>
    <t>This table lists all measures broken down by refinery module. We repackage this data on a separate tab in order to estimate energy savings for different types of measures.</t>
  </si>
  <si>
    <t>Unit</t>
  </si>
  <si>
    <t>Energy-Efficiency Measures / Technologies</t>
  </si>
  <si>
    <t>Assumed Current Unit Penetration Rate
(%)</t>
  </si>
  <si>
    <t>Fuel Savings (PJ)</t>
  </si>
  <si>
    <t>Electricity Savings (GWh)</t>
  </si>
  <si>
    <t>Combined Fuel and Electricity Savings
(PJ) *</t>
  </si>
  <si>
    <t>Cost of Conserved Fuel (US$/GJ-saved)</t>
  </si>
  <si>
    <t>CDU</t>
  </si>
  <si>
    <t>Reduce Stand-By Boiler Requirements</t>
  </si>
  <si>
    <t>CTU</t>
  </si>
  <si>
    <t>HCU</t>
  </si>
  <si>
    <t>DTU</t>
  </si>
  <si>
    <t>CRU</t>
  </si>
  <si>
    <t>CKU</t>
  </si>
  <si>
    <t>NTU</t>
  </si>
  <si>
    <t>KTU</t>
  </si>
  <si>
    <t>AKU</t>
  </si>
  <si>
    <t>GTU</t>
  </si>
  <si>
    <t>ISU</t>
  </si>
  <si>
    <t>Recover Blowdown Steam</t>
  </si>
  <si>
    <t>CCU</t>
  </si>
  <si>
    <t>Install PSA to recover high-purity H2</t>
  </si>
  <si>
    <t>Install SMR Waste Heat Boiler</t>
  </si>
  <si>
    <t>Install SRU Waste Heat Boiler</t>
  </si>
  <si>
    <t>Reduce hot rundown</t>
  </si>
  <si>
    <t>Replace Naphtha Stripping w/Splitter</t>
  </si>
  <si>
    <t>Reduce hot rundown bet ACU &amp; VCU</t>
  </si>
  <si>
    <t>Reduce Boiler Blowdown/Water Treatment</t>
  </si>
  <si>
    <t>Add Recycle &amp; ST Ejector</t>
  </si>
  <si>
    <t>Reduce Background Flaring</t>
  </si>
  <si>
    <t>Improve WGS catalysts to reduce steam consumption</t>
  </si>
  <si>
    <t>Improve SMR catalysts to reduce steam consumption</t>
  </si>
  <si>
    <t>Integrate GPU w/ISBL Units</t>
  </si>
  <si>
    <t>Improved Maintenance/Steam Lines &amp; Traps</t>
  </si>
  <si>
    <t>Integrate AGR w/ISBL Units</t>
  </si>
  <si>
    <t>Increase AGR Solvent Concentration</t>
  </si>
  <si>
    <t>Revamp CDU Heat Integation (low-cost)</t>
  </si>
  <si>
    <t>Integrate SWS w/ISBL Units</t>
  </si>
  <si>
    <t>Reduce Coking of CDU Tube Surfaces</t>
  </si>
  <si>
    <t>Revamp CCU Heat Integation (low-cost)</t>
  </si>
  <si>
    <t>Install Overhead Vacuum Pump</t>
  </si>
  <si>
    <t>Revamp NTU Heat Integation (low-cost)</t>
  </si>
  <si>
    <t>Revamp HTU Heat Integation (low-cost)</t>
  </si>
  <si>
    <t>Revamp CRU Heat Integation (low-cost)</t>
  </si>
  <si>
    <t>Revamp DTU Heat Integation (low-cost)</t>
  </si>
  <si>
    <t>Efficient CDU Burners/Control X Air</t>
  </si>
  <si>
    <t>Revamp GTU Heat Integation (low-cost)</t>
  </si>
  <si>
    <t>Replace Steam Drives w/Elec on Air Compressors</t>
  </si>
  <si>
    <t>Revamp KTU Heat Integation (low-cost)</t>
  </si>
  <si>
    <t>Revamp HCU Heat Integation (low-cost)</t>
  </si>
  <si>
    <t>Replace Steam Drives w/Elec on Rec Compressors</t>
  </si>
  <si>
    <t>Reduce Coking of NTU Tube Surfaces</t>
  </si>
  <si>
    <t>Reduce Coking of HTU Tube Surfaces</t>
  </si>
  <si>
    <t>Reduce Coking of CRU Tube Surfaces</t>
  </si>
  <si>
    <t>Reduce Coking of DTU Tube Surfaces</t>
  </si>
  <si>
    <t>Revamp AKU Heat Integation (low-cost)</t>
  </si>
  <si>
    <t>Reduce Coking of SMR Tube Surfaces</t>
  </si>
  <si>
    <t>Install HRSG Post Regenerator</t>
  </si>
  <si>
    <t>Reduce Coking of CKU Tube Surfaces</t>
  </si>
  <si>
    <t>Efficient SMR Burners/Control X Air</t>
  </si>
  <si>
    <t>Revamp GPU Heat Integation</t>
  </si>
  <si>
    <t>Reduce Coking of GTU Tube Surfaces</t>
  </si>
  <si>
    <t>Reduce Coking of KTU Tube Surfaces</t>
  </si>
  <si>
    <t>Efficient NTU Burners/Control X Air</t>
  </si>
  <si>
    <t>Install Flare Gas Recovery System</t>
  </si>
  <si>
    <t>Efficient HTU Burners/Control X Air</t>
  </si>
  <si>
    <t>Reduce Coking of HCU Tube Surfaces</t>
  </si>
  <si>
    <t>Efficient CRU Burners/Control X Air</t>
  </si>
  <si>
    <t>Efficient DTU Burners/Control X Air</t>
  </si>
  <si>
    <t>Revamp ISU Heat Integation (low-cost)</t>
  </si>
  <si>
    <t>Efficient CKU Burners/Control X Air</t>
  </si>
  <si>
    <t>Efficient GTU Burners/Control X Air</t>
  </si>
  <si>
    <t>Efficient KTU Burners/Control X Air</t>
  </si>
  <si>
    <t>Efficient HCU Burners/Control X Air</t>
  </si>
  <si>
    <t>Improve catalysts to reduce H2 consumption</t>
  </si>
  <si>
    <t xml:space="preserve">Increase Steam Line Insulation </t>
  </si>
  <si>
    <t>Install CDU Furnace Air Pre-Heat</t>
  </si>
  <si>
    <t>Reduce Coking of ISU Tube Surfaces</t>
  </si>
  <si>
    <t>Revamp CKU Heat Integation (low-cost)</t>
  </si>
  <si>
    <t>Install CO-burning HRSG Post Regenerator</t>
  </si>
  <si>
    <t>Install New ACU Internals</t>
  </si>
  <si>
    <t>Efficient ISU Burners/Control X Air</t>
  </si>
  <si>
    <t>Install New GPU Internals</t>
  </si>
  <si>
    <t>Install SMR Boiler Feed Water pre-Heat</t>
  </si>
  <si>
    <t>Install New CKU Internals</t>
  </si>
  <si>
    <t>Install CDU Overhead Chillers</t>
  </si>
  <si>
    <t>Install New CCU Internals</t>
  </si>
  <si>
    <t>Install NTU Furnace Air Pre-Heat</t>
  </si>
  <si>
    <t>Install New VCU Internals</t>
  </si>
  <si>
    <t>Install GPU Overhead Chillers</t>
  </si>
  <si>
    <t>Install HTU Furnace Air Pre-Heat</t>
  </si>
  <si>
    <t>Install CRU Furnace Air Pre-Heat</t>
  </si>
  <si>
    <t>Install DTU Furnace Air Pre-Heat</t>
  </si>
  <si>
    <t>Revamp CDU Heat Integation (high-cost)</t>
  </si>
  <si>
    <t>Revamp Steam Distribution/Reduce P Drop</t>
  </si>
  <si>
    <t>Install New AKU Internals</t>
  </si>
  <si>
    <t>Install CCU Overhead Chillers</t>
  </si>
  <si>
    <t>Install CKU Furnace Air Pre-Heat</t>
  </si>
  <si>
    <t>Install GTU Furnace Air Pre-Heat</t>
  </si>
  <si>
    <t>Install New NTU Internals</t>
  </si>
  <si>
    <t>Install New HTU Internals</t>
  </si>
  <si>
    <t>Install KTU Furnace Air Pre-Heat</t>
  </si>
  <si>
    <t>Install New CRU Internals</t>
  </si>
  <si>
    <t>Install New DTU Internals</t>
  </si>
  <si>
    <t>Install AKU Overhead Chillers</t>
  </si>
  <si>
    <t>Revamp CCU Heat Integation (high-cost)</t>
  </si>
  <si>
    <t>Install HCU Furnace Air Pre-Heat</t>
  </si>
  <si>
    <t>Insulation/Reduce CDU Air Infiltration</t>
  </si>
  <si>
    <t>Install New GTU Internals</t>
  </si>
  <si>
    <t>Install NTU Overhead Chillers</t>
  </si>
  <si>
    <t>Install HTU Overhead Chillers</t>
  </si>
  <si>
    <t>Install New KTU Internals</t>
  </si>
  <si>
    <t>Install CRU Overhead Chillers</t>
  </si>
  <si>
    <t>Install DTU Overhead Chillers</t>
  </si>
  <si>
    <t>Install New HCU Internals</t>
  </si>
  <si>
    <t>Revamp NTU Heat Integation (high-cost)</t>
  </si>
  <si>
    <t>Install CKU Overhead Chillers</t>
  </si>
  <si>
    <t>Revamp HTU Heat Integation (high-cost)</t>
  </si>
  <si>
    <t>Install GTU Overhead Chillers</t>
  </si>
  <si>
    <t>Revamp CRU Heat Integation (high-cost)</t>
  </si>
  <si>
    <t>Revamp DTU Heat Integation (high-cost)</t>
  </si>
  <si>
    <t>Insulation/Reduce SMR Air Infiltration</t>
  </si>
  <si>
    <t>Install KTU Overhead Chillers</t>
  </si>
  <si>
    <t>Revamp CKU Heat Integation (high-cost)</t>
  </si>
  <si>
    <t>Install HCU Overhead Chillers</t>
  </si>
  <si>
    <t>Install ISU Furnace Air Pre-Heat</t>
  </si>
  <si>
    <t>Revamp GTU Heat Integation (high-cost)</t>
  </si>
  <si>
    <t>Revamp KTU Heat Integation (high-cost)</t>
  </si>
  <si>
    <t>Revamp HCU Heat Integation (high-cost)</t>
  </si>
  <si>
    <t>Insulation/Reduce NTU Air Infiltration</t>
  </si>
  <si>
    <t>Insulation/Reduce HTU Air Infiltration</t>
  </si>
  <si>
    <t>Insulation/Reduce CRU Air Infiltration</t>
  </si>
  <si>
    <t>Insulation/Reduce DTU Air Infiltration</t>
  </si>
  <si>
    <t>Install New ISU Internals</t>
  </si>
  <si>
    <t>Insulation/Reduce GTU Air Infiltration</t>
  </si>
  <si>
    <t>Insulation/Reduce KTU Air Infiltration</t>
  </si>
  <si>
    <t>Install ISU Overhead Chillers</t>
  </si>
  <si>
    <t>Insulation/Reduce HCU Air Infiltration</t>
  </si>
  <si>
    <t>Revamp ISU Heat Integation (high-cost)</t>
  </si>
  <si>
    <t>Industrial</t>
  </si>
  <si>
    <t>Average</t>
  </si>
  <si>
    <t>(Morrow et al., 2015)</t>
  </si>
  <si>
    <t>Fig. 5 from paper:</t>
  </si>
  <si>
    <t>BTU per GJ</t>
  </si>
  <si>
    <t>Converted to BTU:</t>
  </si>
  <si>
    <t>BTU primary</t>
  </si>
  <si>
    <t>$/BTU</t>
  </si>
  <si>
    <t>Fuel Savings (BTU)</t>
  </si>
  <si>
    <t>Combined Fuel and Electricity Savings
(BTU) *</t>
  </si>
  <si>
    <t>Cost of Conserved Fuel (US$/BTU-saved)</t>
  </si>
  <si>
    <t>Capital Cost Multipliers by State</t>
  </si>
  <si>
    <t>E3</t>
  </si>
  <si>
    <t>2014 WECC Capital Cost Model</t>
  </si>
  <si>
    <t>https://www.wecc.biz/Reliability/2014_TEPPC_GenCapCostCalculator.xlsm</t>
  </si>
  <si>
    <t>2014 WECC Capital Cost Model, Resources tab, rows 93-109</t>
  </si>
  <si>
    <t>We have taken average of all generation technologies except energy storage (which is set to 1 for all regions) to obtain an effective multiplier for CA refineries</t>
  </si>
  <si>
    <t>Since fixed O&amp;M multiplier is similar (1.13), we use average of these two as our overall multiplier.</t>
  </si>
  <si>
    <t>Cost Multipliers</t>
  </si>
  <si>
    <t>Biomass</t>
  </si>
  <si>
    <t>Biogas - Landfill</t>
  </si>
  <si>
    <t>Biogas - Other</t>
  </si>
  <si>
    <t>CHP (&lt;5 MW)</t>
  </si>
  <si>
    <t>CHP (&gt;5 MW)</t>
  </si>
  <si>
    <t>Coal - PC</t>
  </si>
  <si>
    <t>Coal - IGCC with CCS</t>
  </si>
  <si>
    <t>Gas CT - Aero</t>
  </si>
  <si>
    <t>Gas CT - Frame</t>
  </si>
  <si>
    <t>Gas CCGT - Conventional, Wet Cooled</t>
  </si>
  <si>
    <t>Gas CCGT - Conventional, Dry Cooled</t>
  </si>
  <si>
    <t>Gas CCGT - Advanced, Wet Cooled</t>
  </si>
  <si>
    <t>Gas CCGT - Advanced, Dry Cooled</t>
  </si>
  <si>
    <t>Gas Reciprocating Engine</t>
  </si>
  <si>
    <t>Geothermal</t>
  </si>
  <si>
    <t>Geothermal - EGS</t>
  </si>
  <si>
    <t>Hydro - Small</t>
  </si>
  <si>
    <t>Hydro - Large</t>
  </si>
  <si>
    <t>Nuclear</t>
  </si>
  <si>
    <t>Solar Thermal - No Storage</t>
  </si>
  <si>
    <t>Solar Thermal - Six Hour Storage</t>
  </si>
  <si>
    <t>Solar PV - Residential Rooftop</t>
  </si>
  <si>
    <t>Solar PV - Commercial Rooftop</t>
  </si>
  <si>
    <t>Solar PV - Fixed Tilt (1-20 MW)</t>
  </si>
  <si>
    <t>Solar PV - Tracking (1-20 MW)</t>
  </si>
  <si>
    <t>Solar PV - Fixed Tilt (&gt;20 MW)</t>
  </si>
  <si>
    <t>Solar PV - Tracking (&gt;20 MW)</t>
  </si>
  <si>
    <t>Storage - Battery</t>
  </si>
  <si>
    <t>Storage - Pumped Storage</t>
  </si>
  <si>
    <t>Wind - Onshore</t>
  </si>
  <si>
    <t>Wind - Offshore</t>
  </si>
  <si>
    <t>Fixed O&amp;M</t>
  </si>
  <si>
    <t>Regional Multipliers</t>
  </si>
  <si>
    <t>US Average</t>
  </si>
  <si>
    <t>%</t>
  </si>
  <si>
    <t>Alberta</t>
  </si>
  <si>
    <t>Arizona</t>
  </si>
  <si>
    <t>British Columbia</t>
  </si>
  <si>
    <t>min (no battery)</t>
  </si>
  <si>
    <t>max (no battery)</t>
  </si>
  <si>
    <t>average (no battery)</t>
  </si>
  <si>
    <t>average (w/ battery)</t>
  </si>
  <si>
    <t>California</t>
  </si>
  <si>
    <t>CFE</t>
  </si>
  <si>
    <t>Colorado</t>
  </si>
  <si>
    <t>Idaho</t>
  </si>
  <si>
    <t>Montana</t>
  </si>
  <si>
    <t>New Mexico</t>
  </si>
  <si>
    <t>Nevada</t>
  </si>
  <si>
    <t>Oregon</t>
  </si>
  <si>
    <t>Texas</t>
  </si>
  <si>
    <t>Utah</t>
  </si>
  <si>
    <t>Washington</t>
  </si>
  <si>
    <t>Wyoming</t>
  </si>
  <si>
    <t>Calculations</t>
  </si>
  <si>
    <t>Without battery storage:</t>
  </si>
  <si>
    <t>With battery storage:</t>
  </si>
  <si>
    <t>Min</t>
  </si>
  <si>
    <t>Max</t>
  </si>
  <si>
    <t>Overall average</t>
  </si>
  <si>
    <t>US Refinery Report Measures_5-10-2018</t>
  </si>
  <si>
    <t>2010 $s</t>
  </si>
  <si>
    <t xml:space="preserve">g/btu </t>
  </si>
  <si>
    <t>btu/g</t>
  </si>
  <si>
    <t>Btu/Ton of CO2</t>
  </si>
  <si>
    <t>California has a well deserved reputation for robust energy, environmental, and climate policy</t>
  </si>
  <si>
    <t>https://www.energystar.gov/sites/default/files/tools/ENERGY_STAR_Guide_Petroleum_Refineries_20150330.pdf</t>
  </si>
  <si>
    <t>http://www.turnermason.com/wp-content/uploads/2016/01/Final-OPIS-LCFS-Presentation-FOR-PRINT.pdf</t>
  </si>
  <si>
    <t xml:space="preserve">Higher Nelson complexity indexes are another indicator in the direction of a need for an efficency adjustment </t>
  </si>
  <si>
    <t>Page 50 of the following profiles some major California plants.</t>
  </si>
  <si>
    <t>https://insideclimatenews.org/sites/default/files/ucs-report-oil-refinery-CO2-performanceINSIDECLIMATENEWS.pdf</t>
  </si>
  <si>
    <t xml:space="preserve">Higher complexity refineries are considered more efficient. </t>
  </si>
  <si>
    <t>and to produce more, higher value products.</t>
  </si>
  <si>
    <t xml:space="preserve">Greg Karras points this out in a consulting report for the Union of Concerned Scientists. </t>
  </si>
  <si>
    <t xml:space="preserve">Industry frequently touts its efforts in capturing the "low hanging fruit," meaning they would assert only higher cost measures are availble.  </t>
  </si>
  <si>
    <t>They use higher quality and different equipment in order to be able to process "heavier," lower quality crude oil (higher API)</t>
  </si>
  <si>
    <t>During 2004–2008 refineries in California consumed 790–890 megajoule of fuel per barrel crude refined, as compared with 540–690 MJ/b in other major U.S. refining regions (PADDs 1–3) (31).</t>
  </si>
  <si>
    <t>Heavier, higher API oil is more energy intensive to process.</t>
  </si>
  <si>
    <t xml:space="preserve">But the lower cost crude input makes up for this.  </t>
  </si>
  <si>
    <t>Karras points to a large potential to reduce emissions through use of lighter crude oil inputs, but this potential is not factored in here.</t>
  </si>
  <si>
    <t>Method</t>
  </si>
  <si>
    <t>The California EPS makes two adjustments to the Morrow et al. US data to account for how Califonia is different from the national average.</t>
  </si>
  <si>
    <t xml:space="preserve">The two adjustments concern cost and relative efficency of California refineries. </t>
  </si>
  <si>
    <t>Heat</t>
  </si>
  <si>
    <t>adjust to 2012$s</t>
  </si>
  <si>
    <t>http://www.garrisoninstitute.org/downloads/ecology/cmb/Laitner_Long-Term_E_E_Potential.pdf</t>
  </si>
  <si>
    <t>(1) A cost increment of 12% is added and is explained further on the "cost multiplier" worksheet</t>
  </si>
  <si>
    <t>Coal</t>
  </si>
  <si>
    <t>Petroleum</t>
  </si>
  <si>
    <t>CH4</t>
  </si>
  <si>
    <t>N2O</t>
  </si>
  <si>
    <t>CO2</t>
  </si>
  <si>
    <t>GREET 1.7</t>
  </si>
  <si>
    <t>2.  Well-to-Wheels Energy Consumption and Emissions: per Mile</t>
  </si>
  <si>
    <t>Gasoline Vehicle: CG and RFG</t>
  </si>
  <si>
    <t>Btu/mile or grams/mile</t>
  </si>
  <si>
    <t>Percentage of each stage</t>
  </si>
  <si>
    <t>Feedstock</t>
  </si>
  <si>
    <t>Vehicle Operation</t>
  </si>
  <si>
    <t xml:space="preserve">Total Energy </t>
  </si>
  <si>
    <t>Fossil Fuels</t>
  </si>
  <si>
    <t>Natural Gas</t>
  </si>
  <si>
    <t>GHGs</t>
  </si>
  <si>
    <t>VOC: Total</t>
  </si>
  <si>
    <t>CO: Total</t>
  </si>
  <si>
    <t>NOx: Total</t>
  </si>
  <si>
    <t>PM10: Total</t>
  </si>
  <si>
    <t>PM2.5: Total</t>
  </si>
  <si>
    <t>SOx: Total</t>
  </si>
  <si>
    <t>VOC: Urban</t>
  </si>
  <si>
    <t>CO: Urban</t>
  </si>
  <si>
    <t>NOx: Urban</t>
  </si>
  <si>
    <t>PM10: Urban</t>
  </si>
  <si>
    <t>PM2.5: Urban</t>
  </si>
  <si>
    <t>SOx: Urban</t>
  </si>
  <si>
    <t>Gasoline Vehicle: CARFG</t>
  </si>
  <si>
    <t>http://www.coqa-inc.org/docs/default-source/long-beach-2017/100517-eggers-california-crude-trends.pdf?sfvrsn=13245bb_2</t>
  </si>
  <si>
    <t>Gasoline Vehicle: Gasoline</t>
  </si>
  <si>
    <t>Water Consumption</t>
  </si>
  <si>
    <t>CO2 (w/ C in VOC &amp; CO)</t>
  </si>
  <si>
    <t>BC Total</t>
  </si>
  <si>
    <t>OC Total</t>
  </si>
  <si>
    <t>BC: Urban</t>
  </si>
  <si>
    <t>OC: Urban</t>
  </si>
  <si>
    <t>Gasoline Vehicle: CA Gasoline</t>
  </si>
  <si>
    <t>February 14, 2008: California-GREET Model 1.7 version 98</t>
  </si>
  <si>
    <t>Simulation for year 2010</t>
  </si>
  <si>
    <t>downloaded from https://www.arb.ca.gov/fuels/lcfs/ca-greet/ca-greet.htm</t>
  </si>
  <si>
    <t>2.  Well-to-Wheels Energy Consumption, Water Consumption, and Emissions: per mile and per mmBtu</t>
  </si>
  <si>
    <t>Btu/mile or Gallon/mile or g/mile</t>
  </si>
  <si>
    <t>Btu/mmBtu or Gallon/mmBtu or g/mmBtu</t>
  </si>
  <si>
    <t>CA GREET 3.0</t>
  </si>
  <si>
    <t>March 6, 2018 release of CA-GREET3.0 model</t>
  </si>
  <si>
    <t>Simulation for the year 2017</t>
  </si>
  <si>
    <t>Total energy inputs for fuel production stage.</t>
  </si>
  <si>
    <t>California gasoline</t>
  </si>
  <si>
    <t>2010 from Greet 1.7</t>
  </si>
  <si>
    <t>2017 from Greet 3.0</t>
  </si>
  <si>
    <t>Conventional US gasoline</t>
  </si>
  <si>
    <t>Change</t>
  </si>
  <si>
    <t>total difference</t>
  </si>
  <si>
    <t>API for US refineries also relatively stable, increasing from 30.47 - 31.82 over 2010 - 2017.</t>
  </si>
  <si>
    <t>(Shown, for example, at slide 44 of http://www.turnermason.com/wp-content/uploads/2016/01/Final-OPIS-LCFS-Presentation-FOR-PRINT.pdf)</t>
  </si>
  <si>
    <t>Sources:</t>
  </si>
  <si>
    <t>Michael Wang</t>
  </si>
  <si>
    <t>Center for Transportation Research, Argonne National Laboratory</t>
  </si>
  <si>
    <t xml:space="preserve">Downloaded from https://www.arb.ca.gov/fuels/lcfs/ca-greet/ca-greet.htm </t>
  </si>
  <si>
    <t>CA-GREET model, version 3.0 (March 6, 2018 release)</t>
  </si>
  <si>
    <t>CA-GREET model, version 1.7 (Feb 14, 2008 release)</t>
  </si>
  <si>
    <t>See the worksheet "cost multiplier" for details regarding this cost adjustment</t>
  </si>
  <si>
    <t>Worrell et al cites energy efficiency investments made in California and points to others with quick paybacks…</t>
  </si>
  <si>
    <t>Data from Morrow et al. (2015, 2018) provide bottom-up cost and energy savings data by measure type for the refining subsector</t>
  </si>
  <si>
    <t>We found a lack of existing data or studies comparing the efficiency of California refineries compared to the rest of the US.</t>
  </si>
  <si>
    <t xml:space="preserve">Since we are using a study of current potential, we are likely underestimating the full set of emissions reduction options </t>
  </si>
  <si>
    <t>that will become available over the coming decades.</t>
  </si>
  <si>
    <t xml:space="preserve">and we adjust to reduce the availability of the lowest cost energy efficiency options. </t>
  </si>
  <si>
    <t>The page "Efficiency background" provides a broader discussion of sources consulted and factors considered.</t>
  </si>
  <si>
    <t xml:space="preserve">This page explains and implements the adjustment developed for this study. </t>
  </si>
  <si>
    <t>Nonetheless, lacking a stronger research foundation to anticipate additional option that would be expected to emerge, we use the Morrow et al. data,</t>
  </si>
  <si>
    <t xml:space="preserve">The method involves comparing trends in total energy use at the fuels productions state as identified in the GREET model. </t>
  </si>
  <si>
    <t xml:space="preserve">The calculations below compare the change in energy use for 2010 and 2017, using different versions of the GREET model. </t>
  </si>
  <si>
    <t>Discussion</t>
  </si>
  <si>
    <t>This quantitative result is applied to the Morrow et al cost abatement supply curve.  The lowest cost options up to an equivalent fraction (i.e 22.7%) are assumed to have already been implemented.</t>
  </si>
  <si>
    <t xml:space="preserve">The approach makes a simplification in equating California (US) gasoline with the output of California (outside of California) refineries </t>
  </si>
  <si>
    <t>Evaluation of the quality of crude inputs, via the API values, across US and California, indicates these have been relatively stable over the years.</t>
  </si>
  <si>
    <t xml:space="preserve">California gasoline is almost entirely supplied by refineries within the state. </t>
  </si>
  <si>
    <t xml:space="preserve">However, refineries produce a multitude of products, and California refineries produce some of what would be considered conventional US gasoline for export elsewhere. </t>
  </si>
  <si>
    <t xml:space="preserve">Thus, it appears this possibly confounding factor is not hugely problematic. </t>
  </si>
  <si>
    <t>Stable API for California refineries evident in this presentation</t>
  </si>
  <si>
    <t>Background for efficiency adjustment</t>
  </si>
  <si>
    <t>ACEEE offers a counterpoint to notion that "low hanging fruit have been picked"</t>
  </si>
  <si>
    <t>“Forman et al. [9] showed that tighter regulation of aromatics in CARB diesel combined with refineries that utilize multiple inefficient units via deep-conversion pathways can result in relatively low diesel efficiency. “</t>
  </si>
  <si>
    <t>https://www.sciencedirect.com/science/article/pii/S0016236115003348</t>
  </si>
  <si>
    <t>They are removed from the available supply considered potentially cost-effective, a sum of 1519 PJ of annual reductions up to an avoided cost of energy equal to 8.1 $/GJ.</t>
  </si>
  <si>
    <t>344.5 PJ cumulative</t>
  </si>
  <si>
    <t>Elec</t>
  </si>
  <si>
    <t>The upshot is a reduction in the lowest cost abatement equivalent to 345 PJ of energy savings, and removal of options with cost of conserved carbon equal to $48.9 per ton of CO2e (unadjusted) and $54.8 with the California cost adjustment.</t>
  </si>
  <si>
    <t>Adjust for California cost</t>
  </si>
  <si>
    <t>unadjusted cost of carbon dioxide reductions</t>
  </si>
  <si>
    <t>adjusted cost of CO2 reductions</t>
  </si>
  <si>
    <t xml:space="preserve"> </t>
  </si>
  <si>
    <t>Diesel</t>
  </si>
  <si>
    <t>Gasoline</t>
  </si>
  <si>
    <t>Pipeline Gas</t>
  </si>
  <si>
    <t>Waste Heat</t>
  </si>
  <si>
    <t>E3 Pathways Model</t>
  </si>
  <si>
    <t>Reference</t>
  </si>
  <si>
    <t>Alt 1</t>
  </si>
  <si>
    <t xml:space="preserve">Total difference </t>
  </si>
  <si>
    <t>All positive so all decreasing</t>
  </si>
  <si>
    <t>CHANGE FROM REF - ALT1</t>
  </si>
  <si>
    <t>Alternative 1</t>
  </si>
  <si>
    <t>Updated Reference</t>
  </si>
  <si>
    <t>kBtu</t>
  </si>
  <si>
    <t>EJ</t>
  </si>
  <si>
    <t>Total change in energy</t>
  </si>
  <si>
    <t>TOTAL</t>
  </si>
  <si>
    <t>EJ to Btu</t>
  </si>
  <si>
    <t>$/Btu</t>
  </si>
  <si>
    <t>Convert all energy to common metric</t>
  </si>
  <si>
    <t>electricity</t>
  </si>
  <si>
    <t>GWH</t>
  </si>
  <si>
    <t>GJ</t>
  </si>
  <si>
    <t>Conversions</t>
  </si>
  <si>
    <t>native untis</t>
  </si>
  <si>
    <t>% waste heat reduction</t>
  </si>
  <si>
    <t>To calculate the maximum available from EE standards, subtract the other energy saving policies from the supply curve.</t>
  </si>
  <si>
    <t>In order to establish a price for emission reduction measures, must set an upper limit of what the policy levers will capture.  Then, the available supply curve is used to find an</t>
  </si>
  <si>
    <t>average price per ton reduced.  This serves to ensure that price is not underestimated as the most expensive tons are factored in to the average price.</t>
  </si>
  <si>
    <t xml:space="preserve">If fewer than max possible tons are targeted through policy, actual price will turn out to be lower. </t>
  </si>
  <si>
    <t>This maximum level is set at $11.05 for the cost of conserved fuel (used in the Morrow et al paper), which works out to 255.9 $/ton of CO2 after adjustments.</t>
  </si>
  <si>
    <t>Total energy in GJ</t>
  </si>
  <si>
    <t>Total energy in PJ</t>
  </si>
  <si>
    <t>Total energy use in Morrow et al study</t>
  </si>
  <si>
    <t>% reduction</t>
  </si>
  <si>
    <t>BAU</t>
  </si>
  <si>
    <t>Energy use in EJ</t>
  </si>
  <si>
    <t>Energy used in EJ</t>
  </si>
  <si>
    <t>change in energy used compared to BAU</t>
  </si>
  <si>
    <t>change in energy on % basis</t>
  </si>
  <si>
    <t>Electric Utility</t>
  </si>
  <si>
    <t>Gas Utility</t>
  </si>
  <si>
    <t>Customer or Other</t>
  </si>
  <si>
    <t>Measure 1</t>
  </si>
  <si>
    <t>Measure 2</t>
  </si>
  <si>
    <t>Measure 3</t>
  </si>
  <si>
    <t>Measure 4</t>
  </si>
  <si>
    <t>Measure 5</t>
  </si>
  <si>
    <t>Measure 6</t>
  </si>
  <si>
    <t>Measure 7</t>
  </si>
  <si>
    <t>Measure 8</t>
  </si>
  <si>
    <t>Measure 9</t>
  </si>
  <si>
    <t>Measure 10</t>
  </si>
  <si>
    <t>Put these together, and we have</t>
  </si>
  <si>
    <t>kWh</t>
  </si>
  <si>
    <t>MMBTU</t>
  </si>
  <si>
    <t>sum through 2050</t>
  </si>
  <si>
    <t>natural gas used</t>
  </si>
  <si>
    <t>diff</t>
  </si>
  <si>
    <t>share</t>
  </si>
  <si>
    <t>total</t>
  </si>
  <si>
    <t>price for natural gas reduction</t>
  </si>
  <si>
    <t>$/MMBtu</t>
  </si>
  <si>
    <t>Kovscek says that under current oil field procedures, which call for heating 24 hours a day, solar steam could displace the one-third of natural gas burned during the day. </t>
  </si>
  <si>
    <t>price for electricity reduction</t>
  </si>
  <si>
    <t>Btu</t>
  </si>
  <si>
    <t>http://www.iea.org/statistics/resources/unitconverter/</t>
  </si>
  <si>
    <t>https://www.technologyreview.com/s/423112/where-solar-power-meets-the-oil-field/</t>
  </si>
  <si>
    <t>https://www1.eere.energy.gov/manufacturing/resources/petroleum_refining/pdfs/cpi_profile.pdf</t>
  </si>
  <si>
    <t xml:space="preserve">Of this amount, steam for oil recovery that is not generated through cogeneration is assumed to be generated via once-through steam generators (OTSGs), estimated to be responsible for 58 percent of California steam generation, or 301,330 MMBtu per day. </t>
  </si>
  <si>
    <t>Based on data from the California Department of Conservation, between January 2011 and June 2012, average natural gas consumption for steam injection was 522,103 million BTU (MMBtu) per day.</t>
  </si>
  <si>
    <t>In recent LCFS testimony, WSPA surveys members who report little in the way of plans for additional emission reduction projects</t>
  </si>
  <si>
    <t>https://www.arb.ca.gov/lists/com-attach/29-lcfs18-UyRcKQNyAjBRCARn.pdf</t>
  </si>
  <si>
    <t>More than 60% of the cost of operating a heavy oil field in California is fuel purchase for thermal enhanced oil recovery. GlassPoint offers steam for less cost than steam made from natural gas, delivering significant savings</t>
  </si>
  <si>
    <t>The partnership, between Belridge field operator Aera Energy and solar thermal power company GlassPoint, will feature a 26.5-megawatt photovoltaic array and 850 megawatts-thermal of solar collectors for steam generation. It's slated to come on-line in 2020.</t>
  </si>
  <si>
    <t>Aera, which is jointly owned by majors Shell and Exxon, produces almost a quarter of California’s oil and gas. GlassPoint currently has two running projects in Oman that are tied to oil extraction operations.</t>
  </si>
  <si>
    <t>When implemented, by 2021, 300-400,000 tons of carbon dioxide abated annually.</t>
  </si>
  <si>
    <t>https://www.glasspoint.com/markets/california/</t>
  </si>
  <si>
    <t xml:space="preserve">In speaking with CARB, they say their LCFS planning is only anticipating 1.5-2.25 MMT in annual emission reductions through 2030. </t>
  </si>
  <si>
    <t>https://www.greentechmedia.com/articles/read/california-glasspoint-solar-enhanced-oil-recovery#gs.ZMm1nqY</t>
  </si>
  <si>
    <t>"One of California’s Biggest Solar Projects Will Be Located at an Oil Field"</t>
  </si>
  <si>
    <t xml:space="preserve">Prior work has found:   The potential for carbon reductions from steam generation in enhanced oil recovery is assessed on the basis of natural gas consumption in steam flooding and cyclic steam injection for California onshore wells. </t>
  </si>
  <si>
    <t>GlassPoint says "less than natural gas," thought their graph makes the two options look relatively equal.</t>
  </si>
  <si>
    <t xml:space="preserve">This seems to be primarily about uncertainty with regard to future price impacts of the LCFS and lack of a strong, reliable carbon price. </t>
  </si>
  <si>
    <t xml:space="preserve">There are high upfront costs and so far utilities have not wanted to finance themselves.   Financing for projects appears to be the main practical hurdle. </t>
  </si>
  <si>
    <t>https://www.seia.org/sites/default/files/resources/Solar_Powered_Oil_Production_California_Economy_0.pdf</t>
  </si>
  <si>
    <t xml:space="preserve">ICF report 2015 explore impacts of a 30% substitution of solar steam for natural gas. </t>
  </si>
  <si>
    <t>Transportation</t>
  </si>
  <si>
    <t>Unspecified</t>
  </si>
  <si>
    <t>Agriculture</t>
  </si>
  <si>
    <t>Residential</t>
  </si>
  <si>
    <t>Commercial</t>
  </si>
  <si>
    <t>Oil &amp; Gas Extraction</t>
  </si>
  <si>
    <t>Petroleum Refining</t>
  </si>
  <si>
    <t>TCU</t>
  </si>
  <si>
    <t>Pathways sector energy demand</t>
  </si>
  <si>
    <t>Update reference</t>
  </si>
  <si>
    <t>Natural gas and petroleum systems (NGPS) are the main source of industrial emissions in California</t>
  </si>
  <si>
    <t>We have two sources separate approach for the two main components of NGPS:</t>
  </si>
  <si>
    <t>(1) Petroleum refining</t>
  </si>
  <si>
    <t>(2) Oil and Gas Extraction</t>
  </si>
  <si>
    <t xml:space="preserve">The remaining industrial energy and emissions, and associated technical potential for reductions and cost, </t>
  </si>
  <si>
    <t>are drawn from the E3 Pathways study for the Scoping Plan.</t>
  </si>
  <si>
    <t>Relevant data and calculations are carried out on the worksheets, "other industry energy use"</t>
  </si>
  <si>
    <t>and "Cost of EE in Other Industry."</t>
  </si>
  <si>
    <t>Alt 1 total energy</t>
  </si>
  <si>
    <t>Ref total energy</t>
  </si>
  <si>
    <t>Costs directly from CA Pathways model</t>
  </si>
  <si>
    <t xml:space="preserve">at almost 60% of energy and emissions. </t>
  </si>
  <si>
    <t>For details, see tabs: Efficiency Adjustment to Morrow, Efficiency background, Morrow et al supply curve, GREET data, cost multiplier,</t>
  </si>
  <si>
    <t>Summarize refinery energy use, Refinery waste heat reduction, Refinery electrificaiton, Refindery-Potential EE standards.</t>
  </si>
  <si>
    <t>Oil and Gas Extraction</t>
  </si>
  <si>
    <t xml:space="preserve">For this subsector, we use E3 data on the cost and potential for emission reductions through energy efficiency. </t>
  </si>
  <si>
    <t>(see the worksheets: Oil Gas Extraction- E3 data, OGE EE potential and cost)</t>
  </si>
  <si>
    <t>California's oil industry uses a substantial amount of steam to enhance recovery of oil and there</t>
  </si>
  <si>
    <t>is a signficiant opportunity to substitute solar steam for steam from pipeline gas.</t>
  </si>
  <si>
    <t>This opportunity is fleshed out on the worksheets OGE electrification potential and OGE electrification cost.</t>
  </si>
  <si>
    <t>OGE</t>
  </si>
  <si>
    <t>Use 2017, first year in CA EPS, to weight relative importance of petroleum refining vs. oil and gas extraction.</t>
  </si>
  <si>
    <t xml:space="preserve">total </t>
  </si>
  <si>
    <t>Energy</t>
  </si>
  <si>
    <t>Notes on methods</t>
  </si>
  <si>
    <t>relative share of other energy, energy outside of NGPS</t>
  </si>
  <si>
    <t>NGPS</t>
  </si>
  <si>
    <t>other industry</t>
  </si>
  <si>
    <t>Policy</t>
  </si>
  <si>
    <t>early eqpt retirement</t>
  </si>
  <si>
    <t>proper installation and use of eqpt</t>
  </si>
  <si>
    <t>cogeneration and waste heat recovery</t>
  </si>
  <si>
    <t>eqpt efficiency stds</t>
  </si>
  <si>
    <t>substitute other fuels for coal</t>
  </si>
  <si>
    <t>substitute other fuels for natural gas</t>
  </si>
  <si>
    <t>research and development</t>
  </si>
  <si>
    <t>Petroleum refining</t>
  </si>
  <si>
    <t>Other industry</t>
  </si>
  <si>
    <t>Btu/EJ</t>
  </si>
  <si>
    <t>EE savings to 2050</t>
  </si>
  <si>
    <t>Background from CARB Scoping Plan, Appendix D</t>
  </si>
  <si>
    <t>contribution to weighted average through 2050</t>
  </si>
  <si>
    <t>weighting through 2050</t>
  </si>
  <si>
    <t>weighted average</t>
  </si>
  <si>
    <t>Summing up all changes except for those included under waste heat reduction or electrification</t>
  </si>
  <si>
    <t>Total supply curve considered available to California refineries.</t>
  </si>
  <si>
    <t>weighted contribution calculation</t>
  </si>
  <si>
    <t>weighted average contribution to average cost</t>
  </si>
  <si>
    <t>Cost for EE reductions</t>
  </si>
  <si>
    <t>Policy implementation schedule</t>
  </si>
  <si>
    <t>% possible</t>
  </si>
  <si>
    <t>% reduction in 2050</t>
  </si>
  <si>
    <t>% reduction in given year</t>
  </si>
  <si>
    <t>% reduction as fraction of total</t>
  </si>
  <si>
    <t>100% immediately, in theory.  Supply curve for abatement reflects current technology</t>
  </si>
  <si>
    <t>linear ramp to 100% in 2030</t>
  </si>
  <si>
    <t>Currency Year Adjustment</t>
  </si>
  <si>
    <t>We adjust 2012 dollars to 2017 dollars using the following conversion factor:</t>
  </si>
  <si>
    <t>See "cpi.xlsx" in the InputData folder for source information.</t>
  </si>
  <si>
    <t>Below compares energ and emisions under BAU and Alt 1 (most aggressive scenario)</t>
  </si>
  <si>
    <t>&lt; proper installation and use of eqpt,  see the worksheet named:</t>
  </si>
  <si>
    <t>&lt; cogen and waste heat recover, see the worksheet named:</t>
  </si>
  <si>
    <t>&lt;research and development: not scoped/not included for the California model, and so the cost is set to zero.</t>
  </si>
  <si>
    <t xml:space="preserve">A bottom up approach is used to develop a value that spans sub industries. </t>
  </si>
  <si>
    <t>We invite suggestions for alternative approaches and are concerned that GREET methods have changes over the years, which would be a cofounding factor for the approach currently adopted.</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</si>
  <si>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</si>
  <si>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</si>
  <si>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</si>
  <si>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</si>
  <si>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</si>
  <si>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</si>
  <si>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 xml:space="preserve"> flagged with a green "petroleum refining tab"</t>
  </si>
  <si>
    <t>flagged with a green "oil and gas extration (OGE): tab</t>
  </si>
  <si>
    <t>E3 data are used to estimate cost.</t>
  </si>
  <si>
    <t>flagged with a green "other industry" tab</t>
  </si>
  <si>
    <t>Energy reductions and cost between their update reference and alternative 1 (deepest reductions)</t>
  </si>
  <si>
    <t>are used to estimate the parameter.</t>
  </si>
  <si>
    <t xml:space="preserve">(2) an efficiency adjustment is made that significantly reduces the supply of technical potential considered available. </t>
  </si>
  <si>
    <t>Conversion factor</t>
  </si>
  <si>
    <t>International Energy Agency unit converter</t>
  </si>
  <si>
    <t>https://iea.org/statistics/resources/unitconverter/</t>
  </si>
  <si>
    <t>*The data given for the variable "cost of conserved fuel"(Cell H54)  gives information about intsalled cost of measures at different price points on the supply curve.</t>
  </si>
  <si>
    <t>Morrow et al. (2015) provides these descriptive statistics:</t>
  </si>
  <si>
    <t>Cost per Unit Energy (2017$/BTU)</t>
  </si>
  <si>
    <t>Other industry EE cost ($/Btu)</t>
  </si>
  <si>
    <t>OGE cost</t>
  </si>
  <si>
    <t>(constant across years)</t>
  </si>
  <si>
    <t>Refinery reduction cost</t>
  </si>
  <si>
    <t>2050 reduction in reference fuel use</t>
  </si>
  <si>
    <t>% of initial level</t>
  </si>
  <si>
    <t xml:space="preserve">Total industry </t>
  </si>
  <si>
    <t>Agricultural Unspecified</t>
  </si>
  <si>
    <t>Reduction compared to ref</t>
  </si>
  <si>
    <t>Alt 1 scenario energy use and reductions compared to reference</t>
  </si>
  <si>
    <t xml:space="preserve">Cost estimated as zero.  </t>
  </si>
  <si>
    <t>"mid value of demand change cost"</t>
  </si>
  <si>
    <t>TCU demand change measuers estimated as zero cost, as shown in screenshot directly from Pathways model</t>
  </si>
  <si>
    <t>Other industry energy use and TCU energy use in Reference vs. Alt1 (most aggressive)</t>
  </si>
  <si>
    <t>check against total</t>
  </si>
  <si>
    <t>Reductions in TCU</t>
  </si>
  <si>
    <t>Effectively reaches max effectiveness by 2030 -- increases slowly thereafter, quasi-plateau</t>
  </si>
  <si>
    <t>Reduction compared to Reference emissions</t>
  </si>
  <si>
    <t>Other sectors</t>
  </si>
  <si>
    <t>AG</t>
  </si>
  <si>
    <t>2030 potential</t>
  </si>
  <si>
    <t>2050 potential</t>
  </si>
  <si>
    <t>composite weighted price based on shares of natural gas vs. electricity</t>
  </si>
  <si>
    <t>"measure cost" data from Pathways</t>
  </si>
  <si>
    <t>Potential in EJ when directly apply reductio potential in H1 (39.6%)</t>
  </si>
  <si>
    <t>Calculate reductions below 2015 Reference level*</t>
  </si>
  <si>
    <t>*Only a 7 percent reduction in energy use compared to BAU.  Assume that technological progress counters this so that reduction potential remains at 40%.</t>
  </si>
  <si>
    <t xml:space="preserve">Refining potential </t>
  </si>
  <si>
    <t>Sum NGPS Reference emissions</t>
  </si>
  <si>
    <t>OGE reduction potential</t>
  </si>
  <si>
    <t>* Wanted to consider whether the initial 40% potential should be reduced due to BAU improvements.</t>
  </si>
  <si>
    <t>Sum NGPS potential reductions</t>
  </si>
  <si>
    <t>All industry, other than Ag and NGPS</t>
  </si>
  <si>
    <t>Reductions in industry not TCU, not NGPS, not AG</t>
  </si>
  <si>
    <t>All industry, other than Ag and NGPS - reductions</t>
  </si>
  <si>
    <t>Initial energy - All industry, other than Ag and NGPS</t>
  </si>
  <si>
    <t>Reductions</t>
  </si>
  <si>
    <t>Sum</t>
  </si>
  <si>
    <t>Refining</t>
  </si>
  <si>
    <t>Agriculture cost</t>
  </si>
  <si>
    <t>Subsector costs</t>
  </si>
  <si>
    <t>Sum of all reduction 2020-2050 for weighting across years</t>
  </si>
  <si>
    <t>Annual contribution to composite measure</t>
  </si>
  <si>
    <t>appears to be zero in Pathways for Scoping Plan anlysis, use other industry cost</t>
  </si>
  <si>
    <t>&lt; early eqpt retirement&gt;</t>
  </si>
  <si>
    <t>Biomass industry variable represents solar steam for industry within Vensim processing (and carries zero fuel cost, per solar).</t>
  </si>
  <si>
    <t>Industry energy efficiency standards</t>
  </si>
  <si>
    <t xml:space="preserve">The Pathways Agriculture sector aligns directly with Agriculture in the EPS, and is directly evaluated for </t>
  </si>
  <si>
    <t xml:space="preserve">potential and cost. </t>
  </si>
  <si>
    <t>Cost calculated as a weighted average across subsectors and time at time "Weighted average cost."</t>
  </si>
  <si>
    <t>Next, an explanation of technical potential for reductions from energy efficiency standards for industry:</t>
  </si>
  <si>
    <t>CtIEPpUESoS Cost to Implement Efficiency Policy per Unit Energy Saved or Shifted</t>
  </si>
  <si>
    <t>Code</t>
  </si>
  <si>
    <t>Program</t>
  </si>
  <si>
    <t>Positions</t>
  </si>
  <si>
    <t>Regulatory and Planning</t>
  </si>
  <si>
    <t>Energy Resources Conservation</t>
  </si>
  <si>
    <t>Development</t>
  </si>
  <si>
    <t>Administration</t>
  </si>
  <si>
    <t>$-</t>
  </si>
  <si>
    <t>Administration - Distributed</t>
  </si>
  <si>
    <t>-</t>
  </si>
  <si>
    <t>Totals, Positions and Expenditures (excluding Infrastructure)</t>
  </si>
  <si>
    <t>Infrastructure Expenditures</t>
  </si>
  <si>
    <t>Totals, Positions and All Expenditures</t>
  </si>
  <si>
    <t>Dollars* (thousands)</t>
  </si>
  <si>
    <t>$</t>
  </si>
  <si>
    <t>http://www.ebudget.ca.gov/budget/publication/#/e/2018-19/Department/3360</t>
  </si>
  <si>
    <t>Minimum program cost if maximizing reductions, instead, take a mid-point of full potential of reductions</t>
  </si>
  <si>
    <t>$/btu (minimum)</t>
  </si>
  <si>
    <t>$/btu (midpoint)</t>
  </si>
  <si>
    <t>Annual composite with admin cost included</t>
  </si>
  <si>
    <t>Estimation of program administration cost for industry energy efficiency standards is included.</t>
  </si>
  <si>
    <t xml:space="preserve">The tab "estimate of program admin cost" shows the 2018 budget including for the department responsible for </t>
  </si>
  <si>
    <t xml:space="preserve">the state's building and appliance standards.  The staffing cost for that department is used an estimate of </t>
  </si>
  <si>
    <t xml:space="preserve">staffing up such an industrial energy efficiency program. </t>
  </si>
  <si>
    <t xml:space="preserve">Next some details of particular sub-sectors are explored. </t>
  </si>
  <si>
    <t xml:space="preserve">These are understood to include not only salaries but overhead and field expenses. </t>
  </si>
  <si>
    <t>Dollars*</t>
  </si>
  <si>
    <t>Mobile Source</t>
  </si>
  <si>
    <t>Stationary Source</t>
  </si>
  <si>
    <t>Climate Change</t>
  </si>
  <si>
    <t>Subvention</t>
  </si>
  <si>
    <t>Zero/Near Zero Emission Warehouse Program</t>
  </si>
  <si>
    <t>Community Air Protection</t>
  </si>
  <si>
    <t>http://www.ebudget.ca.gov/budget/publication/#/e/2018-19/Department/3900</t>
  </si>
  <si>
    <t>AIR RESOURCES BOARD</t>
  </si>
  <si>
    <t>From their marketing materials:</t>
  </si>
  <si>
    <t>Approximate using current staffing for buildings and appliance code setting and enforcement in the California Energy Commission.</t>
  </si>
  <si>
    <t>Cost estimate</t>
  </si>
  <si>
    <t>The line item for the Stationary Source Program in the Air Resource Board is used to estimate program implementation cost.</t>
  </si>
  <si>
    <t xml:space="preserve">This is the line for code 3510 from the budget detail below. </t>
  </si>
  <si>
    <t>Source</t>
  </si>
  <si>
    <t>BAU industry natural gas use</t>
  </si>
  <si>
    <t>intended policy schedule</t>
  </si>
  <si>
    <t>Fuel swtich intensity max 10% in 2030</t>
  </si>
  <si>
    <t>Sum of Btu's shifted</t>
  </si>
  <si>
    <t>Estimated program implementation cost ($/Btu)</t>
  </si>
  <si>
    <t>program implementation cost per year</t>
  </si>
  <si>
    <t>in Btus, total potential</t>
  </si>
  <si>
    <t>Industrial Fuel Use[electricity if,cement and other carbonates]</t>
  </si>
  <si>
    <t>Industrial Fuel Use[electricity if,natural gas and petroleum systems]</t>
  </si>
  <si>
    <t>Industrial Fuel Use[electricity if,iron and steel]</t>
  </si>
  <si>
    <t>Industrial Fuel Use[electricity if,chemicals]</t>
  </si>
  <si>
    <t>Industrial Fuel Use[electricity if,mining]</t>
  </si>
  <si>
    <t>Industrial Fuel Use[electricity if,waste management]</t>
  </si>
  <si>
    <t>Industrial Fuel Use[electricity if,agriculture]</t>
  </si>
  <si>
    <t>Industrial Fuel Use[electricity if,other industries]</t>
  </si>
  <si>
    <t>Industrial Fuel Use[hard coal if,cement and other carbonates]</t>
  </si>
  <si>
    <t>Industrial Fuel Use[hard coal if,natural gas and petroleum systems]</t>
  </si>
  <si>
    <t>Industrial Fuel Use[hard coal if,iron and steel]</t>
  </si>
  <si>
    <t>Industrial Fuel Use[hard coal if,chemicals]</t>
  </si>
  <si>
    <t>Industrial Fuel Use[hard coal if,mining]</t>
  </si>
  <si>
    <t>Industrial Fuel Use[hard coal if,waste management]</t>
  </si>
  <si>
    <t>Industrial Fuel Use[hard coal if,agriculture]</t>
  </si>
  <si>
    <t>Industrial Fuel Use[hard coal if,other industries]</t>
  </si>
  <si>
    <t>Industrial Fuel Use[natural gas if,cement and other carbonates]</t>
  </si>
  <si>
    <t>Industrial Fuel Use[natural gas if,natural gas and petroleum systems]</t>
  </si>
  <si>
    <t>Industrial Fuel Use[natural gas if,iron and steel]</t>
  </si>
  <si>
    <t>Industrial Fuel Use[natural gas if,chemicals]</t>
  </si>
  <si>
    <t>Industrial Fuel Use[natural gas if,mining]</t>
  </si>
  <si>
    <t>Industrial Fuel Use[natural gas if,waste management]</t>
  </si>
  <si>
    <t>Industrial Fuel Use[natural gas if,agriculture]</t>
  </si>
  <si>
    <t>Industrial Fuel Use[natural gas if,other industries]</t>
  </si>
  <si>
    <t>Industrial Fuel Use[biomass if,cement and other carbonates]</t>
  </si>
  <si>
    <t>Industrial Fuel Use[biomass if,natural gas and petroleum systems]</t>
  </si>
  <si>
    <t>Industrial Fuel Use[biomass if,iron and steel]</t>
  </si>
  <si>
    <t>Industrial Fuel Use[biomass if,chemicals]</t>
  </si>
  <si>
    <t>Industrial Fuel Use[biomass if,mining]</t>
  </si>
  <si>
    <t>Industrial Fuel Use[biomass if,waste management]</t>
  </si>
  <si>
    <t>Industrial Fuel Use[biomass if,agriculture]</t>
  </si>
  <si>
    <t>Industrial Fuel Use[biomass if,other industries]</t>
  </si>
  <si>
    <t>Industrial Fuel Use[petroleum diesel if,cement and other carbonates]</t>
  </si>
  <si>
    <t>Industrial Fuel Use[petroleum diesel if,natural gas and petroleum systems]</t>
  </si>
  <si>
    <t>Industrial Fuel Use[petroleum diesel if,iron and steel]</t>
  </si>
  <si>
    <t>Industrial Fuel Use[petroleum diesel if,chemicals]</t>
  </si>
  <si>
    <t>Industrial Fuel Use[petroleum diesel if,mining]</t>
  </si>
  <si>
    <t>Industrial Fuel Use[petroleum diesel if,waste management]</t>
  </si>
  <si>
    <t>Industrial Fuel Use[petroleum diesel if,agriculture]</t>
  </si>
  <si>
    <t>Industrial Fuel Use[petroleum diesel if,other industries]</t>
  </si>
  <si>
    <t>Sum of industry fuel use in BAU</t>
  </si>
  <si>
    <t>Sum of Btu's shifted 2020-2030</t>
  </si>
  <si>
    <t>Relevant department is the line for Code 2385 from the budget below.</t>
  </si>
  <si>
    <t>Weighted average cost 2020-2050 before factoring in program implementation</t>
  </si>
  <si>
    <t>Weighted average cost 2020-2050 with program implementation cost</t>
  </si>
  <si>
    <t>Annual cost estimate</t>
  </si>
  <si>
    <t>Fuel switch intensity max 10% in 2030</t>
  </si>
  <si>
    <t>Estimated as 10 years of cost divided by 10 years of Btu's shifted</t>
  </si>
  <si>
    <t>https://www.lazard.com/media/450773/lazards-levelized-cost-of-energy-version-120-vfinal.pdf</t>
  </si>
  <si>
    <t>49 million MMBtu of steam</t>
  </si>
  <si>
    <t>Output</t>
  </si>
  <si>
    <t>per year</t>
  </si>
  <si>
    <t>Production (Btu)</t>
  </si>
  <si>
    <t>MMBtu per year</t>
  </si>
  <si>
    <t>Btu per year</t>
  </si>
  <si>
    <t>Revenue</t>
  </si>
  <si>
    <t>Use output from Exhibit 3, ICF, Accelerated Scenario.</t>
  </si>
  <si>
    <t xml:space="preserve">Use natural gas price with carbon price in the "Planned Scenario," which reaches approximately $28 per metric ton in 2030. </t>
  </si>
  <si>
    <t>Time</t>
  </si>
  <si>
    <t>Scenario_EnergyInnovation2030</t>
  </si>
  <si>
    <t>Project year</t>
  </si>
  <si>
    <t xml:space="preserve">Debt at </t>
  </si>
  <si>
    <t>Debt amount</t>
  </si>
  <si>
    <t>Total capital cost (including labor to install)</t>
  </si>
  <si>
    <t>Interest rate</t>
  </si>
  <si>
    <t>Number of years</t>
  </si>
  <si>
    <t>Times compounding per year</t>
  </si>
  <si>
    <t>Annual debt payment</t>
  </si>
  <si>
    <t>Equity %</t>
  </si>
  <si>
    <t>Equity requirement</t>
  </si>
  <si>
    <t>i.e. "levelized debt service per Lazard terminology"</t>
  </si>
  <si>
    <t>Earnings before interest, taxes, depreciation, and amortization</t>
  </si>
  <si>
    <t>Operating costs</t>
  </si>
  <si>
    <t>https://www.irs.gov/pub/irs-pdf/p946.pdf</t>
  </si>
  <si>
    <t>Total capital cost (installed)</t>
  </si>
  <si>
    <t>Depreciation</t>
  </si>
  <si>
    <t>Years</t>
  </si>
  <si>
    <t>Salvage value</t>
  </si>
  <si>
    <t>Principal payments</t>
  </si>
  <si>
    <t>Interest payment</t>
  </si>
  <si>
    <t>Debt at beginning of period</t>
  </si>
  <si>
    <t>Principal payment</t>
  </si>
  <si>
    <t>Check sums</t>
  </si>
  <si>
    <t>20* annual payments</t>
  </si>
  <si>
    <t>same as sum of calculated interest and principal</t>
  </si>
  <si>
    <t>Interest payments</t>
  </si>
  <si>
    <t>Taxable income</t>
  </si>
  <si>
    <t>Tax rate</t>
  </si>
  <si>
    <t>Tax liability or benefit (if negative value)</t>
  </si>
  <si>
    <t>Assuming negative tax liability can be monetized</t>
  </si>
  <si>
    <t>equal payments over 20 years</t>
  </si>
  <si>
    <t>IRR</t>
  </si>
  <si>
    <t>Equity outstanding</t>
  </si>
  <si>
    <t>Return on equity</t>
  </si>
  <si>
    <t>Equity costs</t>
  </si>
  <si>
    <t>Sum of costs for equity include equal base payments plus interest</t>
  </si>
  <si>
    <t>Debt costs</t>
  </si>
  <si>
    <t>sum of earnings</t>
  </si>
  <si>
    <t>Sum of gross costs</t>
  </si>
  <si>
    <t>Net costs</t>
  </si>
  <si>
    <t>Btus of steam</t>
  </si>
  <si>
    <t>Adjusted to reflect the capacity factor of natural gas for steam generation (need more than one Btu of natural gas to generate a Btu of steam)</t>
  </si>
  <si>
    <t>Sum of tax liability without any upside (i.e. negative liabilities cannot be sold)</t>
  </si>
  <si>
    <t>over 20 years</t>
  </si>
  <si>
    <t>cost per Btu</t>
  </si>
  <si>
    <t>https://www.taxpolicycenter.org/statistics/state-corporate-income-tax-rates</t>
  </si>
  <si>
    <t>California corporate tax rate</t>
  </si>
  <si>
    <t>State Corporate Income Tax, 2018</t>
  </si>
  <si>
    <t>Rate (%)</t>
  </si>
  <si>
    <t>Minimum</t>
  </si>
  <si>
    <t>Formulas for tax year 2018–as of January 1, 2018</t>
  </si>
  <si>
    <t>Special formula for Manufacturing</t>
  </si>
  <si>
    <t>Throwback Rule for Nowhere</t>
  </si>
  <si>
    <t>Addback Rule for Related Entity Income</t>
  </si>
  <si>
    <t>NOL Carryforward</t>
  </si>
  <si>
    <t>NOL Carryback</t>
  </si>
  <si>
    <t>Combined Reporting</t>
  </si>
  <si>
    <t>Joyce or Finnegan (1)</t>
  </si>
  <si>
    <t>Worldwide (2)</t>
  </si>
  <si>
    <t>Notes</t>
  </si>
  <si>
    <t>Sales</t>
  </si>
  <si>
    <t>Payroll</t>
  </si>
  <si>
    <t>Property</t>
  </si>
  <si>
    <t>Alabama</t>
  </si>
  <si>
    <t>Yes</t>
  </si>
  <si>
    <t>Alaska</t>
  </si>
  <si>
    <t>0 to 9.4</t>
  </si>
  <si>
    <t>No</t>
  </si>
  <si>
    <t>Joyce</t>
  </si>
  <si>
    <t>Oil and gas corporations required to file worldwide</t>
  </si>
  <si>
    <t>90% sales, 
5% payroll, 
5% property</t>
  </si>
  <si>
    <t>Finnegan</t>
  </si>
  <si>
    <t>Single sales factor being phased in</t>
  </si>
  <si>
    <t>Arkansas</t>
  </si>
  <si>
    <t>1.0 to 6.5</t>
  </si>
  <si>
    <t>Yes (4)</t>
  </si>
  <si>
    <t>Connecticut</t>
  </si>
  <si>
    <t>7.5 + 20% surcharge</t>
  </si>
  <si>
    <t>33% sales, 33% payroll, 33% property</t>
  </si>
  <si>
    <t>Delaware (3)</t>
  </si>
  <si>
    <t>Florida</t>
  </si>
  <si>
    <t>Georgia</t>
  </si>
  <si>
    <t>Hawaii</t>
  </si>
  <si>
    <t>4.4 to 6.4</t>
  </si>
  <si>
    <t>Illinois</t>
  </si>
  <si>
    <t>Indiana</t>
  </si>
  <si>
    <t>Iowa</t>
  </si>
  <si>
    <t>6 to 12</t>
  </si>
  <si>
    <t>Kansas</t>
  </si>
  <si>
    <t>4 to 7</t>
  </si>
  <si>
    <t>Kentucky</t>
  </si>
  <si>
    <t>4 to 6</t>
  </si>
  <si>
    <t>Louisiana</t>
  </si>
  <si>
    <t>4 to 8</t>
  </si>
  <si>
    <t>Maine</t>
  </si>
  <si>
    <t>3.5 - 8.93</t>
  </si>
  <si>
    <t>Maryland</t>
  </si>
  <si>
    <t>100% sales</t>
  </si>
  <si>
    <t>Massachusetts</t>
  </si>
  <si>
    <t>No (5)</t>
  </si>
  <si>
    <t>Michigan</t>
  </si>
  <si>
    <t>Minnesota</t>
  </si>
  <si>
    <t>Mississippi</t>
  </si>
  <si>
    <t>3 to 5</t>
  </si>
  <si>
    <t>Missouri</t>
  </si>
  <si>
    <t>Nebraska</t>
  </si>
  <si>
    <t>5.58 to 7.81</t>
  </si>
  <si>
    <t>********************************************************************************************************************************************************************************</t>
  </si>
  <si>
    <t>New Hampshire</t>
  </si>
  <si>
    <t>New Jersey</t>
  </si>
  <si>
    <t>4.8 to 5.9</t>
  </si>
  <si>
    <t>Only large retailers are required to file combined returns.</t>
  </si>
  <si>
    <t>New York</t>
  </si>
  <si>
    <t>$25 to $250,000</t>
  </si>
  <si>
    <t>Yes (Royalty)</t>
  </si>
  <si>
    <t>North Carolina</t>
  </si>
  <si>
    <t>North Dakota</t>
  </si>
  <si>
    <t>1.41 to 4.31</t>
  </si>
  <si>
    <t>$50 (banks)</t>
  </si>
  <si>
    <t>Ohio</t>
  </si>
  <si>
    <t>Corporate franchise                          gross receipts tax</t>
  </si>
  <si>
    <t>Oklahoma</t>
  </si>
  <si>
    <t>6.6 to 7.6</t>
  </si>
  <si>
    <t>$150 to $100,000</t>
  </si>
  <si>
    <t>Pennsylvania</t>
  </si>
  <si>
    <t>Rhode Island</t>
  </si>
  <si>
    <t>South Carolina</t>
  </si>
  <si>
    <t xml:space="preserve">South Dakota </t>
  </si>
  <si>
    <t>Tennessee</t>
  </si>
  <si>
    <t>Only financial institutions, REITs and hospital companies are required to file combined returns</t>
  </si>
  <si>
    <t>Gross receipts tax</t>
  </si>
  <si>
    <t>Vermont</t>
  </si>
  <si>
    <t>6 to 8.5</t>
  </si>
  <si>
    <t>Virginia</t>
  </si>
  <si>
    <t>West Virginia</t>
  </si>
  <si>
    <t>Wisconsin</t>
  </si>
  <si>
    <t>District of Columbia</t>
  </si>
  <si>
    <r>
      <t xml:space="preserve">(1) Joyce and Finnigan are methods of determining the sales factor for apportionment. States using </t>
    </r>
    <r>
      <rPr>
        <i/>
        <sz val="9"/>
        <rFont val="Avenir LT Std 55 Roman"/>
        <family val="2"/>
      </rPr>
      <t>Joyce</t>
    </r>
    <r>
      <rPr>
        <sz val="9"/>
        <rFont val="Avenir LT Std 55 Roman"/>
        <family val="2"/>
      </rPr>
      <t xml:space="preserve"> only include entities with nexus.</t>
    </r>
  </si>
  <si>
    <t>(2) Worldwide reporting includes foreign affiliates in the combined entity income; water's edge reporting excludes this income.</t>
  </si>
  <si>
    <t>(3) Delaware is phasing in a single sales factor for businesses through Jan. 1, 2020.</t>
  </si>
  <si>
    <t>(4) Corporations can elect to file water's edge.</t>
  </si>
  <si>
    <t>(4) Corporations can elect to file worldwide.</t>
  </si>
  <si>
    <t>Source: Compiled by Tax Policy Center from state sources, CCH, Federation of Tax Administrators.</t>
  </si>
  <si>
    <t>midpoint</t>
  </si>
  <si>
    <t>exclude</t>
  </si>
  <si>
    <t>Average without California</t>
  </si>
  <si>
    <t>Difference in California</t>
  </si>
  <si>
    <t>California adjustment</t>
  </si>
  <si>
    <t>Adjusted for California</t>
  </si>
  <si>
    <t>With governmental costs</t>
  </si>
  <si>
    <t>Add two years of costs for start up costs, imputed total administrative cost</t>
  </si>
  <si>
    <t>Tax liability</t>
  </si>
  <si>
    <t>natural gas efficiency</t>
  </si>
  <si>
    <t>For the two new candidate industrial programs (energy efficiency standards and fuel switch to solar steam), there is an effort to estimate program implementation costs.</t>
  </si>
  <si>
    <t>Main sources related to efficiency policy cost</t>
  </si>
  <si>
    <t xml:space="preserve">The tab "Estimate EE implementation cost" shows these calculations for the efficiency standards esimate.  </t>
  </si>
  <si>
    <t xml:space="preserve">The tab "solar steam agency cost" shows these calculations for the fuel switching policy leading to increasing use of solar thermal steam for industry. </t>
  </si>
  <si>
    <t xml:space="preserve">Natural gas fuel switching </t>
  </si>
  <si>
    <t>Main sources related to fuel switching</t>
  </si>
  <si>
    <t>Lazard</t>
  </si>
  <si>
    <t>Levelized Cost of Energy, 12.0</t>
  </si>
  <si>
    <t>https://www.lazard.com/media/450784/lazards-levelized-cost-of-energy-version-120-vfinal.pdf</t>
  </si>
  <si>
    <t>The Impact of Solar Powered Oil Production on California’s Economy An economic analysis of Innovative Crude Production Methods under the LCFS</t>
  </si>
  <si>
    <t>ICF International</t>
  </si>
  <si>
    <t>2015 (January)</t>
  </si>
  <si>
    <t>https://www.glasspoint.com/media/2015/02/ICF_Impact-of-Solar-Powered-Oil-Production-on-Californias-Economy_January-2015.pdf</t>
  </si>
  <si>
    <t>Note that this spreadsheet carries out the calculations of the technical potential for industry energy efficiency standards as well as their cost.</t>
  </si>
  <si>
    <t>A number of the specific policy potentials have thus far not been scoped for the California model.  Their cost is not estimate at this time.  These policies include:</t>
  </si>
  <si>
    <t>Tabs to the right of the green "solar steam fuel switch" tab calculate these costs and provide futher explanation.</t>
  </si>
  <si>
    <t>The potential for this policy is taken from the ICF report, which models a 30 percent</t>
  </si>
  <si>
    <t xml:space="preserve">substitution in its Accelerated Sceanio. </t>
  </si>
  <si>
    <t>Policy potential</t>
  </si>
  <si>
    <t>This reflects the policy potential (ie. 492 million MMBtu) and the efficiency of steam production</t>
  </si>
  <si>
    <t xml:space="preserve">from natural gas using Department of Energy estimate of 81.7% conversion efficiency. </t>
  </si>
  <si>
    <t>Capital costs are taken from the ICF report ("Exhibit 3" of the report).</t>
  </si>
  <si>
    <t>Operating costs are not included in the ICF modeling.  These are assumed to be 1%</t>
  </si>
  <si>
    <t>based on personal communication with people in the industry (Seven Geiger, Solar Lite, June 2019).</t>
  </si>
  <si>
    <t>Sales price assumed to equal what is being replaced, natural gas, using the carbon price</t>
  </si>
  <si>
    <t xml:space="preserve">reflected in the "planned scenario" reaching $28.3 dollar per metric ton in 2030 ($2017 dollars). </t>
  </si>
  <si>
    <t>Production and earnings</t>
  </si>
  <si>
    <t>1% estimate of yearly O&amp;M</t>
  </si>
  <si>
    <t>Industrial Fuel Cost per Unit Energy[natural gas if] : planned</t>
  </si>
  <si>
    <t>These are assumed to be one percent of the installed capital costs.</t>
  </si>
  <si>
    <t>Revenue before accounting for operating costs</t>
  </si>
  <si>
    <t>Revenue net of operating cost</t>
  </si>
  <si>
    <t>Natural gas efficiency</t>
  </si>
  <si>
    <t>Dept of Energy, "Benchmark the Fuel Cost of Steam Generation"</t>
  </si>
  <si>
    <t>The framework below is used as a model, with adjustments noted on the "Method" tab</t>
  </si>
  <si>
    <t>Finance model</t>
  </si>
  <si>
    <t>The approach used in the Lazard levelized cost analysis (pictured at the "Finance Model" tab) is used.</t>
  </si>
  <si>
    <t>60 percent debt.  Reflecting higher risk for a new technology, a 10% rate of interest is used instead of the 8% rate used in Lazard.</t>
  </si>
  <si>
    <t>40 percent equity.  Reflecting higher risk for a new technology, a 20% rate of return for equity investors is assumed.</t>
  </si>
  <si>
    <t>Both of these higher rates reflect assumptions.</t>
  </si>
  <si>
    <t>Taxes</t>
  </si>
  <si>
    <t>The tab "adjust state corporate tax" shows efforts to account for higher state tax rates in California.</t>
  </si>
  <si>
    <t>Based on the IRS excerpt shown, it seems that depreciation over a 15 year time period would be possible,</t>
  </si>
  <si>
    <t xml:space="preserve">and this is the schedule used. </t>
  </si>
  <si>
    <t>Agency costs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</si>
</sst>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0.000"/>
    <numFmt numFmtId="166" formatCode="0.0"/>
    <numFmt numFmtId="167" formatCode="&quot;$&quot;#,##0.00"/>
    <numFmt numFmtId="168" formatCode="_(* #,##0.000_);_(* \(#,##0.000\);_(* &quot;-&quot;??_);_(@_)"/>
    <numFmt numFmtId="169" formatCode="_(* #,##0.000000_);_(* \(#,##0.000000\);_(* &quot;-&quot;??_);_(@_)"/>
    <numFmt numFmtId="170" formatCode="_(* #,##0_);_(* \(#,##0\);_(* &quot;-&quot;??_);_(@_)"/>
    <numFmt numFmtId="171" formatCode="0.0000"/>
    <numFmt numFmtId="172" formatCode="_(&quot;$&quot;* #,##0_);_(&quot;$&quot;* \(#,##0\);_(&quot;$&quot;* &quot;-&quot;??_);_(@_)"/>
    <numFmt numFmtId="173" formatCode="&quot;$&quot;#,##0"/>
    <numFmt numFmtId="174" formatCode="[$-409]d\-mmm\-yy;@"/>
    <numFmt numFmtId="175" formatCode="#"/>
    <numFmt numFmtId="176" formatCode="#,##0&quot;   &quot;;\-#,##0&quot;   &quot;;\-\-&quot;   &quot;;@&quot;   &quot;"/>
  </numFmts>
  <fonts count="42">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
      <u/>
      <sz val="11"/>
      <color theme="1"/>
      <name val="Calibri"/>
      <family val="2"/>
      <scheme val="minor"/>
    </font>
    <font>
      <b/>
      <sz val="10"/>
      <color indexed="9"/>
      <name val="Calibri"/>
      <family val="2"/>
      <scheme val="minor"/>
    </font>
    <font>
      <sz val="10"/>
      <name val="Calibri"/>
      <family val="2"/>
      <scheme val="minor"/>
    </font>
    <font>
      <sz val="11"/>
      <color theme="0" tint="-0.499984740745262"/>
      <name val="Calibri"/>
      <family val="2"/>
      <scheme val="minor"/>
    </font>
    <font>
      <sz val="10"/>
      <color rgb="FF000000"/>
      <name val="Calibri"/>
      <family val="2"/>
      <scheme val="minor"/>
    </font>
    <font>
      <sz val="10"/>
      <color theme="0" tint="-0.499984740745262"/>
      <name val="Calibri"/>
      <family val="2"/>
      <scheme val="minor"/>
    </font>
    <font>
      <sz val="11.5"/>
      <color theme="1"/>
      <name val="Calibri"/>
      <family val="2"/>
      <scheme val="minor"/>
    </font>
    <font>
      <sz val="10"/>
      <color rgb="FF000000"/>
      <name val="Arial"/>
      <family val="2"/>
    </font>
    <font>
      <sz val="10"/>
      <name val="Arial"/>
      <family val="2"/>
    </font>
    <font>
      <sz val="9"/>
      <color indexed="81"/>
      <name val="Tahoma"/>
      <family val="2"/>
    </font>
    <font>
      <b/>
      <sz val="9"/>
      <color indexed="81"/>
      <name val="Tahoma"/>
      <family val="2"/>
    </font>
    <font>
      <sz val="11"/>
      <color rgb="FF222222"/>
      <name val="Times New Roman"/>
      <family val="1"/>
    </font>
    <font>
      <sz val="10.5"/>
      <color rgb="FF666666"/>
      <name val="Helvetica"/>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name val="Calibri"/>
      <family val="2"/>
      <scheme val="minor"/>
    </font>
    <font>
      <u/>
      <sz val="10"/>
      <color indexed="12"/>
      <name val="Arial"/>
      <family val="2"/>
    </font>
    <font>
      <sz val="10"/>
      <name val="Times New Roman"/>
      <family val="1"/>
      <charset val="204"/>
    </font>
    <font>
      <sz val="10"/>
      <name val="MS Sans Serif"/>
      <family val="2"/>
    </font>
    <font>
      <sz val="10"/>
      <name val="Avenir LT Std 55 Roman"/>
      <family val="2"/>
    </font>
    <font>
      <sz val="9"/>
      <name val="Avenir LT Std 55 Roman"/>
      <family val="2"/>
    </font>
    <font>
      <i/>
      <sz val="9"/>
      <name val="Avenir LT Std 55 Roman"/>
      <family val="2"/>
    </font>
    <font>
      <b/>
      <sz val="10"/>
      <name val="Avenir LT Std 55 Roman"/>
      <family val="2"/>
    </font>
  </fonts>
  <fills count="46">
    <fill>
      <patternFill patternType="none"/>
    </fill>
    <fill>
      <patternFill patternType="gray125"/>
    </fill>
    <fill>
      <patternFill patternType="solid">
        <fgColor theme="0" tint="-0.249977111117893"/>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4"/>
        <bgColor indexed="64"/>
      </patternFill>
    </fill>
    <fill>
      <patternFill patternType="solid">
        <fgColor indexed="43"/>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rgb="FF92D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right/>
      <top style="thin">
        <color auto="1"/>
      </top>
      <bottom/>
      <diagonal/>
    </border>
    <border>
      <left/>
      <right/>
      <top style="thin">
        <color auto="1"/>
      </top>
      <bottom style="thin">
        <color theme="0" tint="-0.24994659260841701"/>
      </bottom>
      <diagonal/>
    </border>
    <border>
      <left style="thin">
        <color auto="1"/>
      </left>
      <right style="thin">
        <color auto="1"/>
      </right>
      <top style="thin">
        <color auto="1"/>
      </top>
      <bottom style="thin">
        <color theme="0" tint="-0.24994659260841701"/>
      </bottom>
      <diagonal/>
    </border>
    <border>
      <left/>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right/>
      <top/>
      <bottom style="thin">
        <color auto="1"/>
      </bottom>
      <diagonal/>
    </border>
    <border>
      <left/>
      <right/>
      <top style="thin">
        <color theme="0" tint="-0.24994659260841701"/>
      </top>
      <bottom style="thin">
        <color auto="1"/>
      </bottom>
      <diagonal/>
    </border>
    <border>
      <left style="thin">
        <color auto="1"/>
      </left>
      <right style="thin">
        <color auto="1"/>
      </right>
      <top style="thin">
        <color theme="0" tint="-0.2499465926084170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54">
    <xf numFmtId="0" fontId="0" fillId="0" borderId="0"/>
    <xf numFmtId="9"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21" fillId="0" borderId="16" applyNumberFormat="0" applyFill="0" applyAlignment="0" applyProtection="0"/>
    <xf numFmtId="0" fontId="22" fillId="0" borderId="17" applyNumberFormat="0" applyFill="0" applyAlignment="0" applyProtection="0"/>
    <xf numFmtId="0" fontId="22" fillId="0" borderId="0" applyNumberFormat="0" applyFill="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5" fillId="16" borderId="0" applyNumberFormat="0" applyBorder="0" applyAlignment="0" applyProtection="0"/>
    <xf numFmtId="0" fontId="26" fillId="17" borderId="18" applyNumberFormat="0" applyAlignment="0" applyProtection="0"/>
    <xf numFmtId="0" fontId="27" fillId="18" borderId="19" applyNumberFormat="0" applyAlignment="0" applyProtection="0"/>
    <xf numFmtId="0" fontId="28" fillId="18" borderId="18" applyNumberFormat="0" applyAlignment="0" applyProtection="0"/>
    <xf numFmtId="0" fontId="29" fillId="0" borderId="20" applyNumberFormat="0" applyFill="0" applyAlignment="0" applyProtection="0"/>
    <xf numFmtId="0" fontId="30" fillId="19" borderId="21" applyNumberFormat="0" applyAlignment="0" applyProtection="0"/>
    <xf numFmtId="0" fontId="31" fillId="0" borderId="0" applyNumberFormat="0" applyFill="0" applyBorder="0" applyAlignment="0" applyProtection="0"/>
    <xf numFmtId="0" fontId="1" fillId="20" borderId="22" applyNumberFormat="0" applyFont="0" applyAlignment="0" applyProtection="0"/>
    <xf numFmtId="0" fontId="32" fillId="0" borderId="0" applyNumberFormat="0" applyFill="0" applyBorder="0" applyAlignment="0" applyProtection="0"/>
    <xf numFmtId="0" fontId="2" fillId="0" borderId="23" applyNumberFormat="0" applyFill="0" applyAlignment="0" applyProtection="0"/>
    <xf numFmtId="0" fontId="3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3" fillId="24" borderId="0" applyNumberFormat="0" applyBorder="0" applyAlignment="0" applyProtection="0"/>
    <xf numFmtId="0" fontId="3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3" fillId="28" borderId="0" applyNumberFormat="0" applyBorder="0" applyAlignment="0" applyProtection="0"/>
    <xf numFmtId="0" fontId="3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3" fillId="32" borderId="0" applyNumberFormat="0" applyBorder="0" applyAlignment="0" applyProtection="0"/>
    <xf numFmtId="0" fontId="3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3" fillId="36" borderId="0" applyNumberFormat="0" applyBorder="0" applyAlignment="0" applyProtection="0"/>
    <xf numFmtId="0" fontId="3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33" fillId="40" borderId="0" applyNumberFormat="0" applyBorder="0" applyAlignment="0" applyProtection="0"/>
    <xf numFmtId="0" fontId="33"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33" fillId="44" borderId="0" applyNumberFormat="0" applyBorder="0" applyAlignment="0" applyProtection="0"/>
    <xf numFmtId="0" fontId="14" fillId="0" borderId="0"/>
    <xf numFmtId="0" fontId="35" fillId="0" borderId="0" applyNumberFormat="0" applyFill="0" applyBorder="0" applyAlignment="0" applyProtection="0">
      <alignment vertical="top"/>
      <protection locked="0"/>
    </xf>
    <xf numFmtId="0" fontId="36" fillId="0" borderId="0" applyNumberFormat="0" applyFill="0" applyBorder="0" applyProtection="0">
      <alignment vertical="top" wrapText="1"/>
    </xf>
    <xf numFmtId="0" fontId="1" fillId="20" borderId="22" applyNumberFormat="0" applyFont="0" applyAlignment="0" applyProtection="0"/>
    <xf numFmtId="9" fontId="14" fillId="0" borderId="0" applyFont="0" applyFill="0" applyBorder="0" applyAlignment="0" applyProtection="0"/>
    <xf numFmtId="0" fontId="37" fillId="0" borderId="0"/>
    <xf numFmtId="44" fontId="14" fillId="0" borderId="0" applyFont="0" applyFill="0" applyBorder="0" applyAlignment="0" applyProtection="0"/>
    <xf numFmtId="0" fontId="14" fillId="0" borderId="0"/>
  </cellStyleXfs>
  <cellXfs count="208">
    <xf numFmtId="0" fontId="0" fillId="0" borderId="0" xfId="0"/>
    <xf numFmtId="0" fontId="2" fillId="0" borderId="0" xfId="0" applyFont="1"/>
    <xf numFmtId="0" fontId="0" fillId="0" borderId="0" xfId="0" applyAlignment="1">
      <alignment horizontal="left"/>
    </xf>
    <xf numFmtId="0" fontId="3" fillId="0" borderId="0" xfId="2"/>
    <xf numFmtId="0" fontId="2" fillId="2" borderId="0" xfId="0" applyFont="1" applyFill="1"/>
    <xf numFmtId="164" fontId="0" fillId="0" borderId="0" xfId="1" applyNumberFormat="1" applyFont="1"/>
    <xf numFmtId="0" fontId="0" fillId="3" borderId="0" xfId="0" applyFill="1"/>
    <xf numFmtId="165" fontId="0" fillId="0" borderId="0" xfId="0" applyNumberFormat="1"/>
    <xf numFmtId="0" fontId="0" fillId="0" borderId="0" xfId="0" applyAlignment="1">
      <alignment wrapText="1"/>
    </xf>
    <xf numFmtId="0" fontId="0" fillId="0" borderId="0" xfId="0" applyNumberFormat="1"/>
    <xf numFmtId="0" fontId="0" fillId="0" borderId="0" xfId="0" applyFill="1" applyAlignment="1">
      <alignment horizontal="left"/>
    </xf>
    <xf numFmtId="0" fontId="0" fillId="0" borderId="0" xfId="0" applyFill="1"/>
    <xf numFmtId="0" fontId="4" fillId="4" borderId="1" xfId="0" applyFont="1" applyFill="1" applyBorder="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wrapText="1"/>
    </xf>
    <xf numFmtId="9" fontId="5" fillId="0" borderId="1" xfId="1" applyFont="1" applyBorder="1" applyAlignment="1">
      <alignment horizontal="center" wrapText="1"/>
    </xf>
    <xf numFmtId="166" fontId="5" fillId="0" borderId="1" xfId="0" applyNumberFormat="1" applyFont="1" applyBorder="1" applyAlignment="1">
      <alignment horizontal="center"/>
    </xf>
    <xf numFmtId="166" fontId="5" fillId="0" borderId="1" xfId="3" applyNumberFormat="1" applyFont="1" applyBorder="1" applyAlignment="1">
      <alignment horizontal="center" vertical="center"/>
    </xf>
    <xf numFmtId="167" fontId="5" fillId="0" borderId="1" xfId="4" applyNumberFormat="1" applyFont="1" applyBorder="1" applyAlignment="1">
      <alignment horizontal="center"/>
    </xf>
    <xf numFmtId="165" fontId="2" fillId="0" borderId="0" xfId="0" applyNumberFormat="1" applyFont="1"/>
    <xf numFmtId="0" fontId="6" fillId="0" borderId="0" xfId="0" applyFont="1"/>
    <xf numFmtId="0" fontId="0" fillId="0" borderId="0" xfId="0" applyFont="1"/>
    <xf numFmtId="0" fontId="0" fillId="0" borderId="0" xfId="0" applyAlignment="1">
      <alignment horizontal="center" wrapText="1"/>
    </xf>
    <xf numFmtId="0" fontId="7" fillId="5" borderId="2" xfId="0" applyFont="1" applyFill="1" applyBorder="1" applyAlignment="1">
      <alignment horizontal="left" vertical="center"/>
    </xf>
    <xf numFmtId="0" fontId="7" fillId="5" borderId="3" xfId="0" applyFont="1" applyFill="1" applyBorder="1" applyAlignment="1">
      <alignment horizontal="left" vertical="center"/>
    </xf>
    <xf numFmtId="0" fontId="7" fillId="5" borderId="3" xfId="0" applyFont="1" applyFill="1" applyBorder="1" applyAlignment="1">
      <alignment horizontal="left" vertical="center" wrapText="1"/>
    </xf>
    <xf numFmtId="0" fontId="7" fillId="5" borderId="4" xfId="0" applyFont="1" applyFill="1" applyBorder="1" applyAlignment="1">
      <alignment horizontal="left" vertical="center" wrapText="1"/>
    </xf>
    <xf numFmtId="0" fontId="5" fillId="0" borderId="0" xfId="0" applyFont="1"/>
    <xf numFmtId="0" fontId="7" fillId="5" borderId="5"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7" fillId="5" borderId="1" xfId="0" applyFont="1" applyFill="1" applyBorder="1" applyAlignment="1">
      <alignment horizontal="left" vertical="center"/>
    </xf>
    <xf numFmtId="0" fontId="4" fillId="0" borderId="7" xfId="0" applyFont="1" applyBorder="1"/>
    <xf numFmtId="0" fontId="4" fillId="0" borderId="8" xfId="0" applyFont="1" applyBorder="1"/>
    <xf numFmtId="0" fontId="5" fillId="0" borderId="8" xfId="0" applyFont="1" applyBorder="1"/>
    <xf numFmtId="165" fontId="4" fillId="6" borderId="9" xfId="0" applyNumberFormat="1" applyFont="1" applyFill="1" applyBorder="1" applyAlignment="1">
      <alignment horizontal="center"/>
    </xf>
    <xf numFmtId="0" fontId="5" fillId="0" borderId="0" xfId="0" applyFont="1" applyBorder="1"/>
    <xf numFmtId="0" fontId="5" fillId="0" borderId="10" xfId="0" applyFont="1" applyBorder="1"/>
    <xf numFmtId="165" fontId="5" fillId="6" borderId="11" xfId="0" applyNumberFormat="1" applyFont="1" applyFill="1" applyBorder="1" applyAlignment="1">
      <alignment horizontal="center"/>
    </xf>
    <xf numFmtId="10" fontId="5" fillId="0" borderId="0" xfId="0" applyNumberFormat="1" applyFont="1"/>
    <xf numFmtId="168" fontId="8" fillId="0" borderId="0" xfId="0" applyNumberFormat="1" applyFont="1" applyFill="1" applyBorder="1"/>
    <xf numFmtId="165" fontId="5" fillId="0" borderId="0" xfId="0" applyNumberFormat="1" applyFont="1"/>
    <xf numFmtId="9" fontId="5" fillId="0" borderId="0" xfId="1" applyFont="1"/>
    <xf numFmtId="0" fontId="8" fillId="0" borderId="0" xfId="0" applyFont="1"/>
    <xf numFmtId="0" fontId="5" fillId="0" borderId="0" xfId="0" applyFont="1" applyFill="1"/>
    <xf numFmtId="0" fontId="7" fillId="0" borderId="0" xfId="0" applyFont="1" applyFill="1" applyBorder="1" applyAlignment="1">
      <alignment horizontal="center" wrapText="1"/>
    </xf>
    <xf numFmtId="0" fontId="5" fillId="0" borderId="12" xfId="0" applyFont="1" applyBorder="1"/>
    <xf numFmtId="0" fontId="5" fillId="0" borderId="13" xfId="0" applyFont="1" applyBorder="1"/>
    <xf numFmtId="165" fontId="5" fillId="6" borderId="14" xfId="0" applyNumberFormat="1" applyFont="1" applyFill="1" applyBorder="1" applyAlignment="1">
      <alignment horizontal="center"/>
    </xf>
    <xf numFmtId="0" fontId="9" fillId="0" borderId="0" xfId="0" applyFont="1"/>
    <xf numFmtId="10" fontId="10" fillId="0" borderId="0" xfId="0" applyNumberFormat="1" applyFont="1"/>
    <xf numFmtId="0" fontId="11" fillId="0" borderId="0" xfId="0" applyFont="1"/>
    <xf numFmtId="165" fontId="10" fillId="0" borderId="0" xfId="0" applyNumberFormat="1" applyFont="1"/>
    <xf numFmtId="165" fontId="11" fillId="0" borderId="0" xfId="0" applyNumberFormat="1" applyFont="1"/>
    <xf numFmtId="0" fontId="0" fillId="7" borderId="0" xfId="0" applyFill="1"/>
    <xf numFmtId="0" fontId="5" fillId="7" borderId="1" xfId="0" applyFont="1" applyFill="1" applyBorder="1" applyAlignment="1">
      <alignment wrapText="1"/>
    </xf>
    <xf numFmtId="0" fontId="0" fillId="0" borderId="0" xfId="0" applyAlignment="1">
      <alignment vertical="center"/>
    </xf>
    <xf numFmtId="0" fontId="12" fillId="0" borderId="0" xfId="0" applyFont="1" applyAlignment="1">
      <alignment vertical="center"/>
    </xf>
    <xf numFmtId="0" fontId="3" fillId="0" borderId="0" xfId="2" applyAlignment="1">
      <alignment vertical="center"/>
    </xf>
    <xf numFmtId="0" fontId="5" fillId="8" borderId="1" xfId="0" applyFont="1" applyFill="1" applyBorder="1" applyAlignment="1">
      <alignment horizontal="center"/>
    </xf>
    <xf numFmtId="0" fontId="5" fillId="8" borderId="1" xfId="0" applyFont="1" applyFill="1" applyBorder="1" applyAlignment="1">
      <alignment wrapText="1"/>
    </xf>
    <xf numFmtId="9" fontId="5" fillId="8" borderId="1" xfId="1" applyFont="1" applyFill="1" applyBorder="1" applyAlignment="1">
      <alignment horizontal="center" wrapText="1"/>
    </xf>
    <xf numFmtId="166" fontId="5" fillId="8" borderId="1" xfId="0" applyNumberFormat="1" applyFont="1" applyFill="1" applyBorder="1" applyAlignment="1">
      <alignment horizontal="center"/>
    </xf>
    <xf numFmtId="166" fontId="5" fillId="8" borderId="1" xfId="3" applyNumberFormat="1" applyFont="1" applyFill="1" applyBorder="1" applyAlignment="1">
      <alignment horizontal="center" vertical="center"/>
    </xf>
    <xf numFmtId="167" fontId="5" fillId="8" borderId="1" xfId="4" applyNumberFormat="1" applyFont="1" applyFill="1" applyBorder="1" applyAlignment="1">
      <alignment horizontal="center"/>
    </xf>
    <xf numFmtId="0" fontId="0" fillId="8" borderId="0" xfId="0" applyFill="1"/>
    <xf numFmtId="0" fontId="0" fillId="8" borderId="0" xfId="0" applyNumberFormat="1" applyFill="1"/>
    <xf numFmtId="0" fontId="0" fillId="9" borderId="0" xfId="0" applyFill="1"/>
    <xf numFmtId="0" fontId="0" fillId="10" borderId="0" xfId="0" applyFill="1"/>
    <xf numFmtId="0" fontId="0" fillId="0" borderId="0" xfId="0" applyFill="1" applyBorder="1"/>
    <xf numFmtId="0" fontId="13" fillId="0" borderId="0" xfId="0" applyFont="1"/>
    <xf numFmtId="0" fontId="0" fillId="2" borderId="0" xfId="0" applyFill="1"/>
    <xf numFmtId="0" fontId="2" fillId="0" borderId="0" xfId="0" applyFont="1" applyFill="1"/>
    <xf numFmtId="0" fontId="14" fillId="0" borderId="0" xfId="0" applyNumberFormat="1" applyFont="1" applyBorder="1" applyAlignment="1"/>
    <xf numFmtId="0" fontId="5" fillId="11" borderId="1" xfId="0" applyFont="1" applyFill="1" applyBorder="1" applyAlignment="1">
      <alignment horizontal="center"/>
    </xf>
    <xf numFmtId="0" fontId="5" fillId="11" borderId="1" xfId="0" applyFont="1" applyFill="1" applyBorder="1" applyAlignment="1">
      <alignment wrapText="1"/>
    </xf>
    <xf numFmtId="9" fontId="5" fillId="11" borderId="1" xfId="1" applyFont="1" applyFill="1" applyBorder="1" applyAlignment="1">
      <alignment horizontal="center" wrapText="1"/>
    </xf>
    <xf numFmtId="166" fontId="5" fillId="11" borderId="1" xfId="0" applyNumberFormat="1" applyFont="1" applyFill="1" applyBorder="1" applyAlignment="1">
      <alignment horizontal="center"/>
    </xf>
    <xf numFmtId="166" fontId="5" fillId="11" borderId="1" xfId="3" applyNumberFormat="1" applyFont="1" applyFill="1" applyBorder="1" applyAlignment="1">
      <alignment horizontal="center" vertical="center"/>
    </xf>
    <xf numFmtId="167" fontId="5" fillId="11" borderId="1" xfId="4" applyNumberFormat="1" applyFont="1" applyFill="1" applyBorder="1" applyAlignment="1">
      <alignment horizontal="center"/>
    </xf>
    <xf numFmtId="0" fontId="0" fillId="11" borderId="0" xfId="0" applyFill="1"/>
    <xf numFmtId="0" fontId="0" fillId="11" borderId="0" xfId="0" applyNumberFormat="1" applyFill="1"/>
    <xf numFmtId="0" fontId="0" fillId="11" borderId="0" xfId="0" applyFill="1" applyAlignment="1">
      <alignment wrapText="1"/>
    </xf>
    <xf numFmtId="0" fontId="5" fillId="0" borderId="1" xfId="0" applyFont="1" applyFill="1" applyBorder="1" applyAlignment="1">
      <alignment horizontal="center"/>
    </xf>
    <xf numFmtId="0" fontId="5" fillId="0" borderId="1" xfId="0" applyFont="1" applyFill="1" applyBorder="1" applyAlignment="1">
      <alignment wrapText="1"/>
    </xf>
    <xf numFmtId="9" fontId="5" fillId="0" borderId="1" xfId="1" applyFont="1" applyFill="1" applyBorder="1" applyAlignment="1">
      <alignment horizontal="center" wrapText="1"/>
    </xf>
    <xf numFmtId="166" fontId="5" fillId="0" borderId="1" xfId="0" applyNumberFormat="1" applyFont="1" applyFill="1" applyBorder="1" applyAlignment="1">
      <alignment horizontal="center"/>
    </xf>
    <xf numFmtId="166" fontId="5" fillId="0" borderId="1" xfId="3" applyNumberFormat="1" applyFont="1" applyFill="1" applyBorder="1" applyAlignment="1">
      <alignment horizontal="center" vertical="center"/>
    </xf>
    <xf numFmtId="167" fontId="5" fillId="0" borderId="1" xfId="4" applyNumberFormat="1" applyFont="1" applyFill="1" applyBorder="1" applyAlignment="1">
      <alignment horizontal="center"/>
    </xf>
    <xf numFmtId="0" fontId="0" fillId="0" borderId="0" xfId="0" applyNumberFormat="1" applyFill="1"/>
    <xf numFmtId="11" fontId="0" fillId="0" borderId="0" xfId="0" applyNumberFormat="1"/>
    <xf numFmtId="0" fontId="0" fillId="4" borderId="0" xfId="0" applyFill="1"/>
    <xf numFmtId="11" fontId="0" fillId="4" borderId="0" xfId="0" applyNumberFormat="1" applyFill="1"/>
    <xf numFmtId="43" fontId="0" fillId="0" borderId="0" xfId="3" applyFont="1"/>
    <xf numFmtId="43" fontId="0" fillId="0" borderId="0" xfId="0" applyNumberFormat="1"/>
    <xf numFmtId="169" fontId="0" fillId="0" borderId="0" xfId="0" applyNumberFormat="1"/>
    <xf numFmtId="0" fontId="2" fillId="12" borderId="0" xfId="0" applyFont="1" applyFill="1"/>
    <xf numFmtId="0" fontId="17" fillId="0" borderId="0" xfId="0" applyFont="1"/>
    <xf numFmtId="17" fontId="0" fillId="0" borderId="0" xfId="0" applyNumberFormat="1"/>
    <xf numFmtId="0" fontId="2" fillId="0" borderId="0" xfId="0" applyFont="1" applyAlignment="1">
      <alignment horizontal="right"/>
    </xf>
    <xf numFmtId="9" fontId="0" fillId="0" borderId="0" xfId="0" applyNumberFormat="1"/>
    <xf numFmtId="0" fontId="0" fillId="13" borderId="0" xfId="0" applyFill="1"/>
    <xf numFmtId="0" fontId="0" fillId="0" borderId="0" xfId="0" applyAlignment="1">
      <alignment vertical="center"/>
    </xf>
    <xf numFmtId="0" fontId="18" fillId="0" borderId="0" xfId="0" applyFont="1" applyAlignment="1">
      <alignment vertical="center"/>
    </xf>
    <xf numFmtId="0" fontId="0" fillId="0" borderId="0" xfId="0"/>
    <xf numFmtId="0" fontId="2" fillId="0" borderId="0" xfId="0" applyFont="1"/>
    <xf numFmtId="0" fontId="0" fillId="0" borderId="0" xfId="0" applyFont="1"/>
    <xf numFmtId="0" fontId="0" fillId="45" borderId="0" xfId="0" applyFill="1"/>
    <xf numFmtId="0" fontId="0" fillId="0" borderId="0" xfId="0" applyAlignment="1"/>
    <xf numFmtId="0" fontId="0" fillId="13" borderId="0" xfId="0" applyFont="1" applyFill="1"/>
    <xf numFmtId="170" fontId="0" fillId="0" borderId="0" xfId="0" applyNumberFormat="1"/>
    <xf numFmtId="170" fontId="0" fillId="0" borderId="0" xfId="3" applyNumberFormat="1" applyFont="1"/>
    <xf numFmtId="9" fontId="0" fillId="0" borderId="0" xfId="1" applyFont="1"/>
    <xf numFmtId="9" fontId="0" fillId="2" borderId="0" xfId="1" applyFont="1" applyFill="1"/>
    <xf numFmtId="164" fontId="0" fillId="0" borderId="0" xfId="0" applyNumberFormat="1"/>
    <xf numFmtId="10" fontId="0" fillId="0" borderId="0" xfId="0" applyNumberFormat="1"/>
    <xf numFmtId="0" fontId="0" fillId="0" borderId="0" xfId="0" applyFill="1" applyAlignment="1">
      <alignment wrapText="1"/>
    </xf>
    <xf numFmtId="171" fontId="0" fillId="0" borderId="0" xfId="0" applyNumberFormat="1"/>
    <xf numFmtId="1" fontId="0" fillId="0" borderId="0" xfId="0" applyNumberFormat="1"/>
    <xf numFmtId="0" fontId="2" fillId="4" borderId="0" xfId="0" applyFont="1" applyFill="1"/>
    <xf numFmtId="6" fontId="0" fillId="0" borderId="0" xfId="0" applyNumberFormat="1"/>
    <xf numFmtId="6" fontId="0" fillId="13" borderId="0" xfId="0" applyNumberFormat="1" applyFill="1"/>
    <xf numFmtId="4" fontId="0" fillId="0" borderId="0" xfId="0" applyNumberFormat="1"/>
    <xf numFmtId="6" fontId="0" fillId="0" borderId="0" xfId="0" applyNumberFormat="1" applyFill="1"/>
    <xf numFmtId="0" fontId="0" fillId="0" borderId="0" xfId="0" quotePrefix="1"/>
    <xf numFmtId="0" fontId="0" fillId="0" borderId="0" xfId="0"/>
    <xf numFmtId="11" fontId="0" fillId="0" borderId="0" xfId="0" applyNumberFormat="1"/>
    <xf numFmtId="172" fontId="0" fillId="0" borderId="0" xfId="4" applyNumberFormat="1" applyFont="1"/>
    <xf numFmtId="173" fontId="0" fillId="0" borderId="0" xfId="4" applyNumberFormat="1" applyFont="1"/>
    <xf numFmtId="173" fontId="0" fillId="0" borderId="0" xfId="0" applyNumberFormat="1"/>
    <xf numFmtId="8" fontId="0" fillId="0" borderId="0" xfId="0" applyNumberFormat="1"/>
    <xf numFmtId="170" fontId="0" fillId="4" borderId="0" xfId="0" applyNumberFormat="1" applyFill="1"/>
    <xf numFmtId="167" fontId="0" fillId="0" borderId="0" xfId="0" applyNumberFormat="1"/>
    <xf numFmtId="0" fontId="34" fillId="0" borderId="0" xfId="0" applyFont="1"/>
    <xf numFmtId="175" fontId="0" fillId="0" borderId="0" xfId="0" applyNumberFormat="1"/>
    <xf numFmtId="0" fontId="14" fillId="0" borderId="0" xfId="46"/>
    <xf numFmtId="0" fontId="38" fillId="10" borderId="0" xfId="46" applyFont="1" applyFill="1" applyAlignment="1">
      <alignment horizontal="centerContinuous"/>
    </xf>
    <xf numFmtId="0" fontId="39" fillId="10" borderId="27" xfId="46" applyFont="1" applyFill="1" applyBorder="1" applyAlignment="1">
      <alignment horizontal="center" wrapText="1"/>
    </xf>
    <xf numFmtId="0" fontId="39" fillId="10" borderId="32" xfId="46" applyFont="1" applyFill="1" applyBorder="1" applyAlignment="1">
      <alignment horizontal="center" wrapText="1"/>
    </xf>
    <xf numFmtId="0" fontId="39" fillId="10" borderId="33" xfId="46" applyFont="1" applyFill="1" applyBorder="1" applyAlignment="1">
      <alignment horizontal="center" wrapText="1"/>
    </xf>
    <xf numFmtId="0" fontId="39" fillId="10" borderId="34" xfId="46" applyFont="1" applyFill="1" applyBorder="1" applyAlignment="1">
      <alignment horizontal="center"/>
    </xf>
    <xf numFmtId="0" fontId="39" fillId="10" borderId="35" xfId="46" applyFont="1" applyFill="1" applyBorder="1" applyAlignment="1">
      <alignment horizontal="center"/>
    </xf>
    <xf numFmtId="0" fontId="39" fillId="10" borderId="36" xfId="46" applyFont="1" applyFill="1" applyBorder="1" applyAlignment="1">
      <alignment horizontal="center"/>
    </xf>
    <xf numFmtId="175" fontId="39" fillId="10" borderId="32" xfId="51" applyNumberFormat="1" applyFont="1" applyFill="1" applyBorder="1" applyAlignment="1">
      <alignment horizontal="left" indent="1"/>
    </xf>
    <xf numFmtId="0" fontId="39" fillId="10" borderId="32" xfId="53" applyNumberFormat="1" applyFont="1" applyFill="1" applyBorder="1" applyAlignment="1">
      <alignment horizontal="center" vertical="center"/>
    </xf>
    <xf numFmtId="176" fontId="39" fillId="10" borderId="37" xfId="53" applyNumberFormat="1" applyFont="1" applyFill="1" applyBorder="1" applyAlignment="1">
      <alignment horizontal="right"/>
    </xf>
    <xf numFmtId="9" fontId="39" fillId="10" borderId="37" xfId="50" applyFont="1" applyFill="1" applyBorder="1" applyAlignment="1">
      <alignment horizontal="right" indent="1"/>
    </xf>
    <xf numFmtId="176" fontId="39" fillId="10" borderId="33" xfId="53" applyNumberFormat="1" applyFont="1" applyFill="1" applyBorder="1" applyAlignment="1">
      <alignment horizontal="right"/>
    </xf>
    <xf numFmtId="176" fontId="39" fillId="10" borderId="37" xfId="53" applyNumberFormat="1" applyFont="1" applyFill="1" applyBorder="1" applyAlignment="1">
      <alignment horizontal="left"/>
    </xf>
    <xf numFmtId="176" fontId="39" fillId="10" borderId="33" xfId="53" applyNumberFormat="1" applyFont="1" applyFill="1" applyBorder="1" applyAlignment="1">
      <alignment horizontal="left"/>
    </xf>
    <xf numFmtId="175" fontId="39" fillId="10" borderId="32" xfId="51" applyNumberFormat="1" applyFont="1" applyFill="1" applyBorder="1" applyAlignment="1">
      <alignment horizontal="left" vertical="center" indent="1"/>
    </xf>
    <xf numFmtId="9" fontId="39" fillId="10" borderId="37" xfId="50" applyFont="1" applyFill="1" applyBorder="1" applyAlignment="1">
      <alignment horizontal="right" vertical="center" indent="1"/>
    </xf>
    <xf numFmtId="176" fontId="39" fillId="10" borderId="37" xfId="53" applyNumberFormat="1" applyFont="1" applyFill="1" applyBorder="1" applyAlignment="1">
      <alignment horizontal="right" vertical="center"/>
    </xf>
    <xf numFmtId="176" fontId="39" fillId="10" borderId="33" xfId="53" applyNumberFormat="1" applyFont="1" applyFill="1" applyBorder="1" applyAlignment="1">
      <alignment horizontal="right" vertical="center"/>
    </xf>
    <xf numFmtId="0" fontId="39" fillId="10" borderId="37" xfId="53" applyNumberFormat="1" applyFont="1" applyFill="1" applyBorder="1" applyAlignment="1">
      <alignment horizontal="center" vertical="center"/>
    </xf>
    <xf numFmtId="176" fontId="39" fillId="10" borderId="33" xfId="53" applyNumberFormat="1" applyFont="1" applyFill="1" applyBorder="1" applyAlignment="1">
      <alignment horizontal="left" wrapText="1"/>
    </xf>
    <xf numFmtId="173" fontId="39" fillId="10" borderId="32" xfId="52" applyNumberFormat="1" applyFont="1" applyFill="1" applyBorder="1" applyAlignment="1">
      <alignment horizontal="center" vertical="center"/>
    </xf>
    <xf numFmtId="176" fontId="39" fillId="10" borderId="37" xfId="53" applyNumberFormat="1" applyFont="1" applyFill="1" applyBorder="1" applyAlignment="1">
      <alignment horizontal="center" vertical="center" wrapText="1"/>
    </xf>
    <xf numFmtId="176" fontId="39" fillId="10" borderId="33" xfId="53" applyNumberFormat="1" applyFont="1" applyFill="1" applyBorder="1" applyAlignment="1">
      <alignment horizontal="left" vertical="center"/>
    </xf>
    <xf numFmtId="0" fontId="39" fillId="10" borderId="32" xfId="53" applyNumberFormat="1" applyFont="1" applyFill="1" applyBorder="1" applyAlignment="1">
      <alignment horizontal="center" vertical="center" wrapText="1"/>
    </xf>
    <xf numFmtId="176" fontId="39" fillId="10" borderId="37" xfId="53" applyNumberFormat="1" applyFont="1" applyFill="1" applyBorder="1" applyAlignment="1">
      <alignment horizontal="left" vertical="center"/>
    </xf>
    <xf numFmtId="0" fontId="39" fillId="10" borderId="32" xfId="53" quotePrefix="1" applyNumberFormat="1" applyFont="1" applyFill="1" applyBorder="1" applyAlignment="1">
      <alignment horizontal="center" vertical="center"/>
    </xf>
    <xf numFmtId="49" fontId="39" fillId="10" borderId="32" xfId="52" applyNumberFormat="1" applyFont="1" applyFill="1" applyBorder="1" applyAlignment="1">
      <alignment horizontal="center" vertical="center"/>
    </xf>
    <xf numFmtId="176" fontId="39" fillId="10" borderId="32" xfId="53" applyNumberFormat="1" applyFont="1" applyFill="1" applyBorder="1" applyAlignment="1">
      <alignment horizontal="right"/>
    </xf>
    <xf numFmtId="176" fontId="39" fillId="10" borderId="32" xfId="53" applyNumberFormat="1" applyFont="1" applyFill="1" applyBorder="1" applyAlignment="1">
      <alignment horizontal="center"/>
    </xf>
    <xf numFmtId="176" fontId="39" fillId="10" borderId="37" xfId="53" applyNumberFormat="1" applyFont="1" applyFill="1" applyBorder="1" applyAlignment="1">
      <alignment horizontal="center"/>
    </xf>
    <xf numFmtId="176" fontId="39" fillId="10" borderId="0" xfId="53" applyNumberFormat="1" applyFont="1" applyFill="1" applyBorder="1" applyAlignment="1">
      <alignment horizontal="left"/>
    </xf>
    <xf numFmtId="173" fontId="39" fillId="10" borderId="37" xfId="53" applyNumberFormat="1" applyFont="1" applyFill="1" applyBorder="1" applyAlignment="1">
      <alignment horizontal="center"/>
    </xf>
    <xf numFmtId="176" fontId="39" fillId="10" borderId="37" xfId="53" applyNumberFormat="1" applyFont="1" applyFill="1" applyBorder="1" applyAlignment="1">
      <alignment horizontal="center" vertical="center"/>
    </xf>
    <xf numFmtId="176" fontId="39" fillId="10" borderId="0" xfId="53" applyNumberFormat="1" applyFont="1" applyFill="1" applyBorder="1" applyAlignment="1">
      <alignment horizontal="left" vertical="center" wrapText="1"/>
    </xf>
    <xf numFmtId="49" fontId="39" fillId="10" borderId="37" xfId="53" applyNumberFormat="1" applyFont="1" applyFill="1" applyBorder="1" applyAlignment="1">
      <alignment horizontal="center"/>
    </xf>
    <xf numFmtId="0" fontId="39" fillId="10" borderId="37" xfId="53" applyNumberFormat="1" applyFont="1" applyFill="1" applyBorder="1" applyAlignment="1">
      <alignment horizontal="right" indent="1"/>
    </xf>
    <xf numFmtId="0" fontId="39" fillId="10" borderId="37" xfId="53" applyNumberFormat="1" applyFont="1" applyFill="1" applyBorder="1" applyAlignment="1">
      <alignment horizontal="right" vertical="center"/>
    </xf>
    <xf numFmtId="176" fontId="39" fillId="10" borderId="0" xfId="53" applyNumberFormat="1" applyFont="1" applyFill="1" applyBorder="1" applyAlignment="1">
      <alignment horizontal="left" wrapText="1"/>
    </xf>
    <xf numFmtId="173" fontId="39" fillId="10" borderId="37" xfId="52" applyNumberFormat="1" applyFont="1" applyFill="1" applyBorder="1" applyAlignment="1">
      <alignment horizontal="center"/>
    </xf>
    <xf numFmtId="175" fontId="39" fillId="10" borderId="38" xfId="51" applyNumberFormat="1" applyFont="1" applyFill="1" applyBorder="1" applyAlignment="1">
      <alignment horizontal="left" indent="1"/>
    </xf>
    <xf numFmtId="0" fontId="39" fillId="10" borderId="25" xfId="53" applyNumberFormat="1" applyFont="1" applyFill="1" applyBorder="1" applyAlignment="1">
      <alignment horizontal="center" vertical="center"/>
    </xf>
    <xf numFmtId="6" fontId="39" fillId="10" borderId="25" xfId="53" applyNumberFormat="1" applyFont="1" applyFill="1" applyBorder="1" applyAlignment="1">
      <alignment horizontal="center" vertical="center"/>
    </xf>
    <xf numFmtId="9" fontId="39" fillId="10" borderId="25" xfId="50" applyFont="1" applyFill="1" applyBorder="1" applyAlignment="1">
      <alignment horizontal="right" indent="1"/>
    </xf>
    <xf numFmtId="176" fontId="39" fillId="10" borderId="25" xfId="53" applyNumberFormat="1" applyFont="1" applyFill="1" applyBorder="1" applyAlignment="1">
      <alignment horizontal="right"/>
    </xf>
    <xf numFmtId="0" fontId="39" fillId="10" borderId="25" xfId="53" applyNumberFormat="1" applyFont="1" applyFill="1" applyBorder="1" applyAlignment="1">
      <alignment horizontal="right" indent="1"/>
    </xf>
    <xf numFmtId="176" fontId="39" fillId="10" borderId="25" xfId="53" applyNumberFormat="1" applyFont="1" applyFill="1" applyBorder="1" applyAlignment="1">
      <alignment horizontal="right" vertical="center"/>
    </xf>
    <xf numFmtId="176" fontId="39" fillId="10" borderId="12" xfId="53" applyNumberFormat="1" applyFont="1" applyFill="1" applyBorder="1" applyAlignment="1">
      <alignment horizontal="left"/>
    </xf>
    <xf numFmtId="0" fontId="39" fillId="10" borderId="0" xfId="51" applyFont="1" applyFill="1"/>
    <xf numFmtId="176" fontId="39" fillId="10" borderId="0" xfId="53" applyNumberFormat="1" applyFont="1" applyFill="1" applyBorder="1" applyAlignment="1">
      <alignment horizontal="center" vertical="center"/>
    </xf>
    <xf numFmtId="176" fontId="39" fillId="10" borderId="0" xfId="53" applyNumberFormat="1" applyFont="1" applyFill="1" applyBorder="1" applyAlignment="1">
      <alignment horizontal="right"/>
    </xf>
    <xf numFmtId="0" fontId="39" fillId="10" borderId="0" xfId="53" applyNumberFormat="1" applyFont="1" applyFill="1" applyBorder="1" applyAlignment="1">
      <alignment horizontal="center" vertical="center"/>
    </xf>
    <xf numFmtId="0" fontId="39" fillId="10" borderId="0" xfId="53" applyNumberFormat="1" applyFont="1" applyFill="1" applyBorder="1" applyAlignment="1">
      <alignment horizontal="right" indent="1"/>
    </xf>
    <xf numFmtId="9" fontId="39" fillId="10" borderId="0" xfId="50" applyFont="1" applyFill="1" applyBorder="1" applyAlignment="1">
      <alignment horizontal="right" indent="1"/>
    </xf>
    <xf numFmtId="0" fontId="38" fillId="10" borderId="0" xfId="46" applyFont="1" applyFill="1" applyBorder="1"/>
    <xf numFmtId="174" fontId="41" fillId="10" borderId="0" xfId="46" applyNumberFormat="1" applyFont="1" applyFill="1" applyAlignment="1">
      <alignment horizontal="left"/>
    </xf>
    <xf numFmtId="0" fontId="41" fillId="10" borderId="0" xfId="46" applyFont="1" applyFill="1" applyAlignment="1">
      <alignment horizontal="centerContinuous"/>
    </xf>
    <xf numFmtId="164" fontId="39" fillId="10" borderId="37" xfId="50" applyNumberFormat="1" applyFont="1" applyFill="1" applyBorder="1" applyAlignment="1">
      <alignment horizontal="right" indent="1"/>
    </xf>
    <xf numFmtId="0" fontId="2" fillId="0" borderId="0" xfId="0" applyFont="1" applyFill="1" applyAlignment="1"/>
    <xf numFmtId="0" fontId="14" fillId="0" borderId="0" xfId="0" applyNumberFormat="1" applyFont="1" applyBorder="1" applyAlignment="1">
      <alignment horizontal="left"/>
    </xf>
    <xf numFmtId="0" fontId="0" fillId="0" borderId="0" xfId="0"/>
    <xf numFmtId="11" fontId="0" fillId="0" borderId="0" xfId="0" applyNumberFormat="1"/>
    <xf numFmtId="0" fontId="39" fillId="10" borderId="33" xfId="53" applyNumberFormat="1" applyFont="1" applyFill="1" applyBorder="1" applyAlignment="1">
      <alignment horizontal="center" vertical="center"/>
    </xf>
    <xf numFmtId="0" fontId="39" fillId="10" borderId="0" xfId="53" applyNumberFormat="1" applyFont="1" applyFill="1" applyBorder="1" applyAlignment="1">
      <alignment horizontal="center" vertical="center"/>
    </xf>
    <xf numFmtId="0" fontId="39" fillId="10" borderId="32" xfId="53" applyNumberFormat="1" applyFont="1" applyFill="1" applyBorder="1" applyAlignment="1">
      <alignment horizontal="center" vertical="center"/>
    </xf>
    <xf numFmtId="0" fontId="39" fillId="10" borderId="28" xfId="46" applyFont="1" applyFill="1" applyBorder="1" applyAlignment="1">
      <alignment horizontal="center" vertical="center" wrapText="1"/>
    </xf>
    <xf numFmtId="0" fontId="39" fillId="10" borderId="25" xfId="46" applyFont="1" applyFill="1" applyBorder="1" applyAlignment="1">
      <alignment horizontal="center" vertical="center" wrapText="1"/>
    </xf>
    <xf numFmtId="0" fontId="39" fillId="10" borderId="31" xfId="46" applyFont="1" applyFill="1" applyBorder="1" applyAlignment="1">
      <alignment horizontal="center" vertical="center" wrapText="1"/>
    </xf>
    <xf numFmtId="0" fontId="39" fillId="10" borderId="24" xfId="46" applyFont="1" applyFill="1" applyBorder="1" applyAlignment="1">
      <alignment horizontal="center" vertical="center" wrapText="1"/>
    </xf>
    <xf numFmtId="0" fontId="39" fillId="10" borderId="29" xfId="46" applyFont="1" applyFill="1" applyBorder="1" applyAlignment="1">
      <alignment horizontal="center" wrapText="1"/>
    </xf>
    <xf numFmtId="0" fontId="39" fillId="10" borderId="26" xfId="46" applyFont="1" applyFill="1" applyBorder="1" applyAlignment="1">
      <alignment horizontal="center" wrapText="1"/>
    </xf>
    <xf numFmtId="0" fontId="39" fillId="10" borderId="30" xfId="46" applyFont="1" applyFill="1" applyBorder="1" applyAlignment="1">
      <alignment horizontal="center" wrapText="1"/>
    </xf>
    <xf numFmtId="0" fontId="39" fillId="10" borderId="33" xfId="53" applyNumberFormat="1" applyFont="1" applyFill="1" applyBorder="1" applyAlignment="1">
      <alignment horizontal="center" vertical="center" wrapText="1"/>
    </xf>
    <xf numFmtId="0" fontId="39" fillId="10" borderId="0" xfId="53" applyNumberFormat="1" applyFont="1" applyFill="1" applyBorder="1" applyAlignment="1">
      <alignment horizontal="center" vertical="center" wrapText="1"/>
    </xf>
  </cellXfs>
  <cellStyles count="54">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Comma" xfId="3" builtinId="3"/>
    <cellStyle name="Currency" xfId="4" builtinId="4"/>
    <cellStyle name="Currency 2" xfId="52"/>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2" builtinId="8"/>
    <cellStyle name="Hyperlink 2" xfId="47"/>
    <cellStyle name="Input" xfId="13" builtinId="20" customBuiltin="1"/>
    <cellStyle name="Linked Cell" xfId="16" builtinId="24" customBuiltin="1"/>
    <cellStyle name="Neutral" xfId="12" builtinId="28" customBuiltin="1"/>
    <cellStyle name="Normal" xfId="0" builtinId="0"/>
    <cellStyle name="Normal 2" xfId="48"/>
    <cellStyle name="Normal 3" xfId="46"/>
    <cellStyle name="Normal_Sheet1" xfId="51"/>
    <cellStyle name="Normal_TBL14 2" xfId="53"/>
    <cellStyle name="Note" xfId="19" builtinId="10" customBuiltin="1"/>
    <cellStyle name="Note 2" xfId="49"/>
    <cellStyle name="Output" xfId="14" builtinId="21" customBuiltin="1"/>
    <cellStyle name="Percent" xfId="1" builtinId="5"/>
    <cellStyle name="Percent 2" xfId="50"/>
    <cellStyle name="Title" xfId="5" builtinId="15" customBuiltin="1"/>
    <cellStyle name="Total" xfId="21" builtinId="25" customBuiltin="1"/>
    <cellStyle name="Warning Text" xfId="18" builtinId="11" customBuiltin="1"/>
  </cellStyles>
  <dxfs count="2">
    <dxf>
      <fill>
        <patternFill>
          <bgColor theme="5" tint="0.59996337778862885"/>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48</xdr:row>
      <xdr:rowOff>133350</xdr:rowOff>
    </xdr:from>
    <xdr:to>
      <xdr:col>13</xdr:col>
      <xdr:colOff>586164</xdr:colOff>
      <xdr:row>81</xdr:row>
      <xdr:rowOff>9525</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705850"/>
          <a:ext cx="8510964" cy="6162675"/>
        </a:xfrm>
        <a:prstGeom prst="rect">
          <a:avLst/>
        </a:prstGeom>
      </xdr:spPr>
    </xdr:pic>
    <xdr:clientData/>
  </xdr:twoCellAnchor>
  <xdr:twoCellAnchor editAs="oneCell">
    <xdr:from>
      <xdr:col>15</xdr:col>
      <xdr:colOff>0</xdr:colOff>
      <xdr:row>49</xdr:row>
      <xdr:rowOff>0</xdr:rowOff>
    </xdr:from>
    <xdr:to>
      <xdr:col>23</xdr:col>
      <xdr:colOff>123200</xdr:colOff>
      <xdr:row>84</xdr:row>
      <xdr:rowOff>46786</xdr:rowOff>
    </xdr:to>
    <xdr:pic>
      <xdr:nvPicPr>
        <xdr:cNvPr id="3" name="Picture 2"/>
        <xdr:cNvPicPr>
          <a:picLocks noChangeAspect="1"/>
        </xdr:cNvPicPr>
      </xdr:nvPicPr>
      <xdr:blipFill>
        <a:blip xmlns:r="http://schemas.openxmlformats.org/officeDocument/2006/relationships" r:embed="rId2"/>
        <a:stretch>
          <a:fillRect/>
        </a:stretch>
      </xdr:blipFill>
      <xdr:spPr>
        <a:xfrm>
          <a:off x="9144000" y="8763000"/>
          <a:ext cx="5000000" cy="6714286"/>
        </a:xfrm>
        <a:prstGeom prst="rect">
          <a:avLst/>
        </a:prstGeom>
      </xdr:spPr>
    </xdr:pic>
    <xdr:clientData/>
  </xdr:twoCellAnchor>
  <xdr:twoCellAnchor>
    <xdr:from>
      <xdr:col>0</xdr:col>
      <xdr:colOff>0</xdr:colOff>
      <xdr:row>127</xdr:row>
      <xdr:rowOff>0</xdr:rowOff>
    </xdr:from>
    <xdr:to>
      <xdr:col>9</xdr:col>
      <xdr:colOff>85724</xdr:colOff>
      <xdr:row>146</xdr:row>
      <xdr:rowOff>25400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099000"/>
          <a:ext cx="5657849" cy="364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40</xdr:row>
      <xdr:rowOff>0</xdr:rowOff>
    </xdr:from>
    <xdr:to>
      <xdr:col>13</xdr:col>
      <xdr:colOff>121100</xdr:colOff>
      <xdr:row>53</xdr:row>
      <xdr:rowOff>158881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7391400"/>
          <a:ext cx="8750750" cy="255283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50800</xdr:colOff>
      <xdr:row>7</xdr:row>
      <xdr:rowOff>0</xdr:rowOff>
    </xdr:from>
    <xdr:to>
      <xdr:col>14</xdr:col>
      <xdr:colOff>267150</xdr:colOff>
      <xdr:row>20</xdr:row>
      <xdr:rowOff>158881</xdr:rowOff>
    </xdr:to>
    <xdr:pic>
      <xdr:nvPicPr>
        <xdr:cNvPr id="2" name="Picture 1"/>
        <xdr:cNvPicPr>
          <a:picLocks noChangeAspect="1"/>
        </xdr:cNvPicPr>
      </xdr:nvPicPr>
      <xdr:blipFill>
        <a:blip xmlns:r="http://schemas.openxmlformats.org/officeDocument/2006/relationships" r:embed="rId1"/>
        <a:stretch>
          <a:fillRect/>
        </a:stretch>
      </xdr:blipFill>
      <xdr:spPr>
        <a:xfrm>
          <a:off x="50800" y="1289050"/>
          <a:ext cx="8750750" cy="255283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43</xdr:row>
      <xdr:rowOff>0</xdr:rowOff>
    </xdr:from>
    <xdr:to>
      <xdr:col>10</xdr:col>
      <xdr:colOff>70304</xdr:colOff>
      <xdr:row>57</xdr:row>
      <xdr:rowOff>139840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9048750"/>
          <a:ext cx="8826954" cy="271794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25</xdr:row>
      <xdr:rowOff>139700</xdr:rowOff>
    </xdr:from>
    <xdr:to>
      <xdr:col>6</xdr:col>
      <xdr:colOff>19448</xdr:colOff>
      <xdr:row>40</xdr:row>
      <xdr:rowOff>120791</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2901950"/>
          <a:ext cx="7734698" cy="27433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17</xdr:col>
      <xdr:colOff>122590</xdr:colOff>
      <xdr:row>46</xdr:row>
      <xdr:rowOff>18119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333500"/>
          <a:ext cx="9876190" cy="74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31</xdr:row>
      <xdr:rowOff>0</xdr:rowOff>
    </xdr:from>
    <xdr:to>
      <xdr:col>4</xdr:col>
      <xdr:colOff>970642</xdr:colOff>
      <xdr:row>42</xdr:row>
      <xdr:rowOff>171167</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8001000"/>
          <a:ext cx="7266667" cy="22666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139700</xdr:colOff>
      <xdr:row>44</xdr:row>
      <xdr:rowOff>158750</xdr:rowOff>
    </xdr:from>
    <xdr:to>
      <xdr:col>6</xdr:col>
      <xdr:colOff>438480</xdr:colOff>
      <xdr:row>75</xdr:row>
      <xdr:rowOff>44738</xdr:rowOff>
    </xdr:to>
    <xdr:pic>
      <xdr:nvPicPr>
        <xdr:cNvPr id="2" name="Picture 1"/>
        <xdr:cNvPicPr>
          <a:picLocks noChangeAspect="1"/>
        </xdr:cNvPicPr>
      </xdr:nvPicPr>
      <xdr:blipFill>
        <a:blip xmlns:r="http://schemas.openxmlformats.org/officeDocument/2006/relationships" r:embed="rId1"/>
        <a:stretch>
          <a:fillRect/>
        </a:stretch>
      </xdr:blipFill>
      <xdr:spPr>
        <a:xfrm>
          <a:off x="139700" y="4946650"/>
          <a:ext cx="6426530" cy="559463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6</xdr:col>
      <xdr:colOff>349456</xdr:colOff>
      <xdr:row>34</xdr:row>
      <xdr:rowOff>158796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2065000"/>
          <a:ext cx="4007056" cy="8953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25400</xdr:colOff>
      <xdr:row>29</xdr:row>
      <xdr:rowOff>12700</xdr:rowOff>
    </xdr:from>
    <xdr:to>
      <xdr:col>6</xdr:col>
      <xdr:colOff>25400</xdr:colOff>
      <xdr:row>61</xdr:row>
      <xdr:rowOff>177800</xdr:rowOff>
    </xdr:to>
    <xdr:pic>
      <xdr:nvPicPr>
        <xdr:cNvPr id="2" name="Picture 1"/>
        <xdr:cNvPicPr>
          <a:picLocks noChangeAspect="1"/>
        </xdr:cNvPicPr>
      </xdr:nvPicPr>
      <xdr:blipFill>
        <a:blip xmlns:r="http://schemas.openxmlformats.org/officeDocument/2006/relationships" r:embed="rId1"/>
        <a:stretch>
          <a:fillRect/>
        </a:stretch>
      </xdr:blipFill>
      <xdr:spPr>
        <a:xfrm>
          <a:off x="787400" y="6851650"/>
          <a:ext cx="6527800" cy="60579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10</xdr:row>
      <xdr:rowOff>0</xdr:rowOff>
    </xdr:from>
    <xdr:to>
      <xdr:col>20</xdr:col>
      <xdr:colOff>444500</xdr:colOff>
      <xdr:row>49</xdr:row>
      <xdr:rowOff>149260</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0" y="1289050"/>
          <a:ext cx="6540500" cy="7331110"/>
        </a:xfrm>
        <a:prstGeom prst="rect">
          <a:avLst/>
        </a:prstGeom>
      </xdr:spPr>
    </xdr:pic>
    <xdr:clientData/>
  </xdr:twoCellAnchor>
  <xdr:twoCellAnchor editAs="oneCell">
    <xdr:from>
      <xdr:col>11</xdr:col>
      <xdr:colOff>0</xdr:colOff>
      <xdr:row>67</xdr:row>
      <xdr:rowOff>0</xdr:rowOff>
    </xdr:from>
    <xdr:to>
      <xdr:col>18</xdr:col>
      <xdr:colOff>219</xdr:colOff>
      <xdr:row>94</xdr:row>
      <xdr:rowOff>120912</xdr:rowOff>
    </xdr:to>
    <xdr:pic>
      <xdr:nvPicPr>
        <xdr:cNvPr id="3" name="Picture 2"/>
        <xdr:cNvPicPr>
          <a:picLocks noChangeAspect="1"/>
        </xdr:cNvPicPr>
      </xdr:nvPicPr>
      <xdr:blipFill>
        <a:blip xmlns:r="http://schemas.openxmlformats.org/officeDocument/2006/relationships" r:embed="rId2"/>
        <a:stretch>
          <a:fillRect/>
        </a:stretch>
      </xdr:blipFill>
      <xdr:spPr>
        <a:xfrm>
          <a:off x="6705600" y="15830550"/>
          <a:ext cx="4267419" cy="50929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5</xdr:col>
      <xdr:colOff>343101</xdr:colOff>
      <xdr:row>19</xdr:row>
      <xdr:rowOff>146209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52450"/>
          <a:ext cx="3905451" cy="309260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33</xdr:row>
      <xdr:rowOff>95250</xdr:rowOff>
    </xdr:from>
    <xdr:to>
      <xdr:col>6</xdr:col>
      <xdr:colOff>178027</xdr:colOff>
      <xdr:row>47</xdr:row>
      <xdr:rowOff>171586</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6172200"/>
          <a:ext cx="4413477" cy="26544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ropbox%20(Energy%20InNovation)/Desktop/GREET1_201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y%20Drive\LBNL\Industrial\USA\Refinery\Refinery%20CCE\Models\Refinery%20Models\Report%20Figures\US%20Refinery%20Report%20Charts%20and%20Graphs_2015-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Inputs"/>
      <sheetName val="Results"/>
      <sheetName val="Petroleum"/>
      <sheetName val="NG"/>
      <sheetName val="MeOH&amp;FTD"/>
      <sheetName val="EtOH"/>
      <sheetName val="Electric"/>
      <sheetName val="Hydrogen"/>
      <sheetName val="BioOil"/>
      <sheetName val="Algae"/>
      <sheetName val="RNG"/>
      <sheetName val="Pyrolysis&amp;IDL"/>
      <sheetName val="IBR"/>
      <sheetName val="PTF"/>
      <sheetName val="Fuel_Prod_TS"/>
      <sheetName val="EF_TS"/>
      <sheetName val="AgMining_EF_TS"/>
      <sheetName val="EF"/>
      <sheetName val="WCF"/>
      <sheetName val="Fuel_Specs"/>
      <sheetName val="Car_TS"/>
      <sheetName val="LDT1_TS"/>
      <sheetName val="LDT2_TS"/>
      <sheetName val="Vehicles"/>
      <sheetName val="Urban_Shares"/>
      <sheetName val="Compression"/>
      <sheetName val="Coal"/>
      <sheetName val="T&amp;D_Flowcharts"/>
      <sheetName val="T&amp;D"/>
      <sheetName val="Uranium"/>
      <sheetName val="Ag_Inputs"/>
      <sheetName val="Enzymes_Yeast"/>
      <sheetName val="Pretreatment"/>
      <sheetName val="Catalyst"/>
      <sheetName val="Bioproducts"/>
      <sheetName val="E-D Additives"/>
      <sheetName val="OilGasCoalInfra"/>
      <sheetName val="ElecInfra"/>
      <sheetName val="Woody"/>
      <sheetName val="HDV_TS"/>
      <sheetName val="HDV_WTW"/>
      <sheetName val="JetFuel_WTP"/>
      <sheetName val="JetFuel_PTWa"/>
      <sheetName val="JetFuel_WTWa"/>
      <sheetName val="Rail_PTW"/>
      <sheetName val="Rail_WTW"/>
      <sheetName val="MarineFuel_PTH"/>
      <sheetName val="MarineFuel_WTH"/>
      <sheetName val="Dist_Spec"/>
      <sheetName val="Forecast_Specs"/>
      <sheetName val="Forecast_Deleted"/>
    </sheetNames>
    <sheetDataSet>
      <sheetData sheetId="0" refreshError="1"/>
      <sheetData sheetId="1">
        <row r="16">
          <cell r="E16">
            <v>1</v>
          </cell>
        </row>
      </sheetData>
      <sheetData sheetId="2" refreshError="1"/>
      <sheetData sheetId="3"/>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sheetData sheetId="21" refreshError="1"/>
      <sheetData sheetId="22" refreshError="1"/>
      <sheetData sheetId="23" refreshError="1"/>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CDU"/>
      <sheetName val="CDUTable"/>
      <sheetName val="CDUGraph"/>
      <sheetName val="CKU"/>
      <sheetName val="CKUTable"/>
      <sheetName val="CKUGraph"/>
      <sheetName val="CTU"/>
      <sheetName val="CTUTable"/>
      <sheetName val="CTUGraph"/>
      <sheetName val="CCU"/>
      <sheetName val="CCUTable"/>
      <sheetName val="CCUGraph"/>
      <sheetName val="HCU"/>
      <sheetName val="HCUTable"/>
      <sheetName val="HCUGraph"/>
      <sheetName val="DTU"/>
      <sheetName val="DTUTable"/>
      <sheetName val="DTUGraph"/>
      <sheetName val="KTU"/>
      <sheetName val="KTUTable"/>
      <sheetName val="KTUGraph"/>
      <sheetName val="NTU"/>
      <sheetName val="NTUTable"/>
      <sheetName val="NTUGraph"/>
      <sheetName val="CRU"/>
      <sheetName val="CRUTable"/>
      <sheetName val="CRUGraph"/>
      <sheetName val="ISU"/>
      <sheetName val="ISUTable"/>
      <sheetName val="ISUGraph"/>
      <sheetName val="GTU"/>
      <sheetName val="GTUTable"/>
      <sheetName val="GTUGraph"/>
      <sheetName val="AKU"/>
      <sheetName val="AKUTable"/>
      <sheetName val="AKUGraph"/>
      <sheetName val="Sheet23"/>
      <sheetName val="Composite"/>
      <sheetName val="CompTable"/>
      <sheetName val="CompGraph"/>
      <sheetName val="Table27"/>
      <sheetName val="Table3"/>
      <sheetName val="CompositeOLD"/>
      <sheetName val="CompTableOLD"/>
      <sheetName val="CompGraphOLD"/>
      <sheetName val="ref2012.0201c"/>
      <sheetName val="ref2013.1023a"/>
      <sheetName val="AEO2014ER-Ind"/>
      <sheetName val="AEO2015RC-Ind"/>
      <sheetName val="Constants"/>
    </sheetNames>
    <sheetDataSet>
      <sheetData sheetId="0"/>
      <sheetData sheetId="1"/>
      <sheetData sheetId="2"/>
      <sheetData sheetId="3" refreshError="1"/>
      <sheetData sheetId="4"/>
      <sheetData sheetId="5"/>
      <sheetData sheetId="6" refreshError="1"/>
      <sheetData sheetId="7"/>
      <sheetData sheetId="8"/>
      <sheetData sheetId="9" refreshError="1"/>
      <sheetData sheetId="10"/>
      <sheetData sheetId="11"/>
      <sheetData sheetId="12" refreshError="1"/>
      <sheetData sheetId="13"/>
      <sheetData sheetId="14"/>
      <sheetData sheetId="15" refreshError="1"/>
      <sheetData sheetId="16"/>
      <sheetData sheetId="17"/>
      <sheetData sheetId="18" refreshError="1"/>
      <sheetData sheetId="19"/>
      <sheetData sheetId="20"/>
      <sheetData sheetId="21" refreshError="1"/>
      <sheetData sheetId="22"/>
      <sheetData sheetId="23"/>
      <sheetData sheetId="24" refreshError="1"/>
      <sheetData sheetId="25"/>
      <sheetData sheetId="26"/>
      <sheetData sheetId="27" refreshError="1"/>
      <sheetData sheetId="28"/>
      <sheetData sheetId="29"/>
      <sheetData sheetId="30" refreshError="1"/>
      <sheetData sheetId="31"/>
      <sheetData sheetId="32"/>
      <sheetData sheetId="33" refreshError="1"/>
      <sheetData sheetId="34"/>
      <sheetData sheetId="35"/>
      <sheetData sheetId="36" refreshError="1"/>
      <sheetData sheetId="37"/>
      <sheetData sheetId="38"/>
      <sheetData sheetId="39"/>
      <sheetData sheetId="40" refreshError="1"/>
      <sheetData sheetId="41"/>
      <sheetData sheetId="42"/>
      <sheetData sheetId="43"/>
      <sheetData sheetId="44"/>
      <sheetData sheetId="45" refreshError="1"/>
      <sheetData sheetId="46"/>
      <sheetData sheetId="47"/>
      <sheetData sheetId="48"/>
      <sheetData sheetId="49"/>
      <sheetData sheetId="50">
        <row r="2">
          <cell r="B2">
            <v>0.94781339449889102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iea.org/statistics/resources/unitconverter/" TargetMode="External"/><Relationship Id="rId2" Type="http://schemas.openxmlformats.org/officeDocument/2006/relationships/hyperlink" Target="https://www.wecc.biz/Reliability/2014_TEPPC_GenCapCostCalculator.xlsm" TargetMode="External"/><Relationship Id="rId1" Type="http://schemas.openxmlformats.org/officeDocument/2006/relationships/hyperlink" Target="http://eta-publications.lbl.gov/sites/default/files/pdf_1.pdf" TargetMode="External"/><Relationship Id="rId6" Type="http://schemas.openxmlformats.org/officeDocument/2006/relationships/printerSettings" Target="../printerSettings/printerSettings1.bin"/><Relationship Id="rId5" Type="http://schemas.openxmlformats.org/officeDocument/2006/relationships/hyperlink" Target="https://www.glasspoint.com/media/2015/02/ICF_Impact-of-Solar-Powered-Oil-Production-on-Californias-Economy_January-2015.pdf" TargetMode="External"/><Relationship Id="rId4" Type="http://schemas.openxmlformats.org/officeDocument/2006/relationships/hyperlink" Target="https://www.lazard.com/media/450784/lazards-levelized-cost-of-energy-version-120-vfinal.pdf"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taxpolicycenter.org/statistics/state-corporate-income-tax-rates" TargetMode="External"/><Relationship Id="rId1" Type="http://schemas.openxmlformats.org/officeDocument/2006/relationships/hyperlink" Target="https://www.irs.gov/pub/irs-pdf/p946.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ebudget.ca.gov/budget/publication/"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3" Type="http://schemas.openxmlformats.org/officeDocument/2006/relationships/hyperlink" Target="https://www.arb.ca.gov/lists/com-attach/29-lcfs18-UyRcKQNyAjBRCARn.pdf" TargetMode="External"/><Relationship Id="rId2" Type="http://schemas.openxmlformats.org/officeDocument/2006/relationships/hyperlink" Target="https://www.sciencedirect.com/science/article/pii/S0016236115003348" TargetMode="External"/><Relationship Id="rId1" Type="http://schemas.openxmlformats.org/officeDocument/2006/relationships/hyperlink" Target="https://www.energystar.gov/sites/default/files/tools/ENERGY_STAR_Guide_Petroleum_Refineries_20150330.pdf" TargetMode="External"/><Relationship Id="rId5" Type="http://schemas.openxmlformats.org/officeDocument/2006/relationships/drawing" Target="../drawings/drawing5.xml"/><Relationship Id="rId4"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arb.ca.gov/fuels/lcfs/greet1.7ca_v98.xl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budget.ca.gov/budget/publicati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reentechmedia.com/articles/read/glasspoint-is-building-the-worlds-largest-solar-project-in-an-omani-oilfie" TargetMode="External"/><Relationship Id="rId2" Type="http://schemas.openxmlformats.org/officeDocument/2006/relationships/hyperlink" Target="https://www.greentechmedia.com/articles/tag/glasspoint-solar" TargetMode="External"/><Relationship Id="rId1" Type="http://schemas.openxmlformats.org/officeDocument/2006/relationships/hyperlink" Target="https://www.irs.gov/pub/irs-pdf/p946.pdf" TargetMode="External"/><Relationship Id="rId5" Type="http://schemas.openxmlformats.org/officeDocument/2006/relationships/drawing" Target="../drawings/drawing1.xml"/><Relationship Id="rId4" Type="http://schemas.openxmlformats.org/officeDocument/2006/relationships/hyperlink" Target="https://www.seia.org/sites/default/files/resources/Solar_Powered_Oil_Production_California_Economy_0.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lazard.com/media/450773/lazards-levelized-cost-of-energy-version-120-v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4"/>
  <sheetViews>
    <sheetView topLeftCell="A25" workbookViewId="0">
      <selection activeCell="A63" sqref="A63"/>
    </sheetView>
  </sheetViews>
  <sheetFormatPr defaultColWidth="8.85546875" defaultRowHeight="15"/>
  <cols>
    <col min="2" max="2" width="41.140625" customWidth="1"/>
    <col min="3" max="3" width="29.85546875" customWidth="1"/>
  </cols>
  <sheetData>
    <row r="1" spans="1:4">
      <c r="A1" s="104" t="s">
        <v>618</v>
      </c>
    </row>
    <row r="3" spans="1:4" s="124" customFormat="1">
      <c r="A3" s="4" t="s">
        <v>349</v>
      </c>
      <c r="B3" s="4" t="s">
        <v>881</v>
      </c>
      <c r="C3" s="70"/>
      <c r="D3"/>
    </row>
    <row r="4" spans="1:4" s="11" customFormat="1">
      <c r="A4" s="71"/>
    </row>
    <row r="5" spans="1:4">
      <c r="B5" s="192" t="s">
        <v>548</v>
      </c>
    </row>
    <row r="6" spans="1:4">
      <c r="B6" s="107" t="s">
        <v>549</v>
      </c>
    </row>
    <row r="7" spans="1:4">
      <c r="B7" s="107" t="s">
        <v>550</v>
      </c>
    </row>
    <row r="8" spans="1:4">
      <c r="B8" s="107" t="s">
        <v>551</v>
      </c>
    </row>
    <row r="9" spans="1:4">
      <c r="B9" s="107" t="s">
        <v>552</v>
      </c>
    </row>
    <row r="10" spans="1:4">
      <c r="B10" s="2" t="s">
        <v>553</v>
      </c>
    </row>
    <row r="11" spans="1:4" s="103" customFormat="1">
      <c r="B11" s="2"/>
    </row>
    <row r="12" spans="1:4">
      <c r="B12" s="71" t="s">
        <v>2</v>
      </c>
    </row>
    <row r="13" spans="1:4">
      <c r="B13" t="s">
        <v>3</v>
      </c>
    </row>
    <row r="14" spans="1:4">
      <c r="B14" s="2">
        <v>2015</v>
      </c>
    </row>
    <row r="15" spans="1:4">
      <c r="B15" t="s">
        <v>4</v>
      </c>
    </row>
    <row r="16" spans="1:4">
      <c r="B16" t="s">
        <v>5</v>
      </c>
    </row>
    <row r="17" spans="2:2">
      <c r="B17" t="s">
        <v>6</v>
      </c>
    </row>
    <row r="19" spans="2:2">
      <c r="B19" s="71" t="s">
        <v>2</v>
      </c>
    </row>
    <row r="20" spans="2:2">
      <c r="B20" t="s">
        <v>7</v>
      </c>
    </row>
    <row r="21" spans="2:2">
      <c r="B21" s="2">
        <v>2013</v>
      </c>
    </row>
    <row r="22" spans="2:2">
      <c r="B22" t="s">
        <v>8</v>
      </c>
    </row>
    <row r="23" spans="2:2">
      <c r="B23" t="s">
        <v>9</v>
      </c>
    </row>
    <row r="24" spans="2:2">
      <c r="B24" t="s">
        <v>10</v>
      </c>
    </row>
    <row r="25" spans="2:2">
      <c r="B25" s="3" t="s">
        <v>11</v>
      </c>
    </row>
    <row r="27" spans="2:2">
      <c r="B27" s="71" t="s">
        <v>12</v>
      </c>
    </row>
    <row r="28" spans="2:2">
      <c r="B28" t="s">
        <v>13</v>
      </c>
    </row>
    <row r="29" spans="2:2">
      <c r="B29" s="10">
        <v>2018</v>
      </c>
    </row>
    <row r="30" spans="2:2">
      <c r="B30" s="11" t="s">
        <v>266</v>
      </c>
    </row>
    <row r="31" spans="2:2">
      <c r="B31" s="11" t="s">
        <v>14</v>
      </c>
    </row>
    <row r="32" spans="2:2">
      <c r="B32" s="11" t="s">
        <v>15</v>
      </c>
    </row>
    <row r="34" spans="2:9">
      <c r="B34" s="71" t="s">
        <v>198</v>
      </c>
    </row>
    <row r="35" spans="2:9">
      <c r="B35" t="s">
        <v>199</v>
      </c>
    </row>
    <row r="36" spans="2:9">
      <c r="B36" s="2">
        <v>2014</v>
      </c>
    </row>
    <row r="37" spans="2:9">
      <c r="B37" t="s">
        <v>200</v>
      </c>
    </row>
    <row r="38" spans="2:9">
      <c r="B38" s="3" t="s">
        <v>201</v>
      </c>
    </row>
    <row r="40" spans="2:9">
      <c r="B40" s="104" t="s">
        <v>353</v>
      </c>
    </row>
    <row r="41" spans="2:9">
      <c r="B41" t="s">
        <v>350</v>
      </c>
    </row>
    <row r="42" spans="2:9">
      <c r="B42" t="s">
        <v>351</v>
      </c>
    </row>
    <row r="43" spans="2:9">
      <c r="B43" t="s">
        <v>352</v>
      </c>
    </row>
    <row r="44" spans="2:9">
      <c r="B44" s="72"/>
    </row>
    <row r="45" spans="2:9">
      <c r="B45" s="104" t="s">
        <v>354</v>
      </c>
      <c r="C45" s="11"/>
      <c r="D45" s="11"/>
      <c r="E45" s="11"/>
      <c r="F45" s="11"/>
      <c r="G45" s="11"/>
      <c r="H45" s="11"/>
      <c r="I45" s="11"/>
    </row>
    <row r="46" spans="2:9">
      <c r="B46" t="s">
        <v>350</v>
      </c>
      <c r="C46" s="68"/>
      <c r="D46" s="68"/>
      <c r="E46" s="68"/>
      <c r="F46" s="68"/>
      <c r="G46" s="68"/>
      <c r="H46" s="68"/>
    </row>
    <row r="47" spans="2:9">
      <c r="B47" t="s">
        <v>351</v>
      </c>
    </row>
    <row r="48" spans="2:9">
      <c r="B48" t="s">
        <v>352</v>
      </c>
    </row>
    <row r="49" spans="1:11">
      <c r="B49" s="72"/>
    </row>
    <row r="50" spans="1:11" s="124" customFormat="1">
      <c r="A50" s="4"/>
      <c r="B50" s="4" t="s">
        <v>885</v>
      </c>
      <c r="C50" s="4"/>
    </row>
    <row r="51" spans="1:11" s="124" customFormat="1">
      <c r="B51" s="72" t="s">
        <v>886</v>
      </c>
    </row>
    <row r="52" spans="1:11" s="124" customFormat="1">
      <c r="B52" s="193">
        <v>2018</v>
      </c>
    </row>
    <row r="53" spans="1:11" s="124" customFormat="1">
      <c r="B53" s="72" t="s">
        <v>887</v>
      </c>
      <c r="K53"/>
    </row>
    <row r="54" spans="1:11" s="124" customFormat="1">
      <c r="B54" s="3" t="s">
        <v>888</v>
      </c>
    </row>
    <row r="55" spans="1:11" s="124" customFormat="1">
      <c r="B55" s="72"/>
    </row>
    <row r="56" spans="1:11" s="124" customFormat="1">
      <c r="B56" s="72" t="s">
        <v>889</v>
      </c>
    </row>
    <row r="57" spans="1:11" s="124" customFormat="1">
      <c r="B57" s="72" t="s">
        <v>890</v>
      </c>
    </row>
    <row r="58" spans="1:11" s="124" customFormat="1">
      <c r="B58" s="72" t="s">
        <v>891</v>
      </c>
    </row>
    <row r="59" spans="1:11" s="124" customFormat="1">
      <c r="B59" s="3" t="s">
        <v>892</v>
      </c>
    </row>
    <row r="60" spans="1:11" s="124" customFormat="1">
      <c r="B60" s="72"/>
    </row>
    <row r="61" spans="1:11">
      <c r="A61" s="1" t="s">
        <v>1</v>
      </c>
    </row>
    <row r="62" spans="1:11">
      <c r="A62" t="s">
        <v>893</v>
      </c>
    </row>
    <row r="63" spans="1:11">
      <c r="A63" s="105"/>
    </row>
    <row r="64" spans="1:11">
      <c r="A64" t="s">
        <v>894</v>
      </c>
    </row>
    <row r="65" spans="1:2" s="103" customFormat="1">
      <c r="A65" s="103" t="s">
        <v>611</v>
      </c>
    </row>
    <row r="66" spans="1:2" s="103" customFormat="1">
      <c r="A66" s="103" t="s">
        <v>543</v>
      </c>
    </row>
    <row r="67" spans="1:2" s="103" customFormat="1">
      <c r="A67" s="105" t="s">
        <v>544</v>
      </c>
    </row>
    <row r="68" spans="1:2" s="103" customFormat="1">
      <c r="A68" s="105" t="s">
        <v>545</v>
      </c>
    </row>
    <row r="69" spans="1:2" s="103" customFormat="1">
      <c r="A69" s="105"/>
    </row>
    <row r="70" spans="1:2" s="103" customFormat="1">
      <c r="A70" s="105" t="s">
        <v>880</v>
      </c>
    </row>
    <row r="71" spans="1:2" s="124" customFormat="1">
      <c r="A71" s="105" t="s">
        <v>882</v>
      </c>
    </row>
    <row r="72" spans="1:2" s="124" customFormat="1">
      <c r="A72" s="105" t="s">
        <v>883</v>
      </c>
    </row>
    <row r="73" spans="1:2" s="103" customFormat="1">
      <c r="A73" s="105"/>
    </row>
    <row r="74" spans="1:2" s="103" customFormat="1">
      <c r="A74" s="118" t="s">
        <v>884</v>
      </c>
      <c r="B74" s="118"/>
    </row>
    <row r="75" spans="1:2" s="11" customFormat="1">
      <c r="A75" s="103" t="s">
        <v>612</v>
      </c>
      <c r="B75" s="71"/>
    </row>
    <row r="76" spans="1:2" s="11" customFormat="1">
      <c r="A76" s="103" t="s">
        <v>895</v>
      </c>
      <c r="B76" s="71"/>
    </row>
    <row r="77" spans="1:2" s="103" customFormat="1"/>
    <row r="78" spans="1:2" s="103" customFormat="1">
      <c r="A78" s="104"/>
    </row>
    <row r="79" spans="1:2" s="103" customFormat="1">
      <c r="A79" s="118" t="s">
        <v>613</v>
      </c>
      <c r="B79" s="118"/>
    </row>
    <row r="80" spans="1:2" s="103" customFormat="1">
      <c r="A80" s="104"/>
    </row>
    <row r="81" spans="1:2" s="103" customFormat="1">
      <c r="A81" s="105" t="s">
        <v>616</v>
      </c>
    </row>
    <row r="82" spans="1:2" s="103" customFormat="1">
      <c r="A82" s="104"/>
    </row>
    <row r="83" spans="1:2" s="105" customFormat="1">
      <c r="A83" s="105" t="s">
        <v>617</v>
      </c>
    </row>
    <row r="84" spans="1:2">
      <c r="A84" s="1"/>
    </row>
    <row r="85" spans="1:2">
      <c r="A85" s="21" t="s">
        <v>546</v>
      </c>
    </row>
    <row r="86" spans="1:2">
      <c r="A86" s="1"/>
    </row>
    <row r="87" spans="1:2">
      <c r="A87" s="21" t="s">
        <v>483</v>
      </c>
    </row>
    <row r="88" spans="1:2">
      <c r="A88" s="21" t="s">
        <v>494</v>
      </c>
      <c r="B88" s="21"/>
    </row>
    <row r="89" spans="1:2" s="21" customFormat="1">
      <c r="A89" s="21" t="s">
        <v>484</v>
      </c>
    </row>
    <row r="90" spans="1:2">
      <c r="A90" s="21" t="s">
        <v>485</v>
      </c>
    </row>
    <row r="91" spans="1:2">
      <c r="A91" s="21" t="s">
        <v>486</v>
      </c>
    </row>
    <row r="92" spans="1:2" s="103" customFormat="1">
      <c r="A92" s="105"/>
    </row>
    <row r="93" spans="1:2" s="103" customFormat="1">
      <c r="A93" s="105" t="s">
        <v>614</v>
      </c>
    </row>
    <row r="94" spans="1:2">
      <c r="A94" s="105" t="s">
        <v>615</v>
      </c>
    </row>
    <row r="95" spans="1:2" s="103" customFormat="1">
      <c r="A95" s="105"/>
    </row>
    <row r="96" spans="1:2">
      <c r="A96" s="21" t="s">
        <v>487</v>
      </c>
    </row>
    <row r="97" spans="1:11">
      <c r="A97" s="21" t="s">
        <v>488</v>
      </c>
    </row>
    <row r="98" spans="1:11">
      <c r="A98" s="21" t="s">
        <v>489</v>
      </c>
    </row>
    <row r="99" spans="1:11">
      <c r="A99" s="21" t="s">
        <v>490</v>
      </c>
    </row>
    <row r="101" spans="1:11" s="103" customFormat="1">
      <c r="A101" s="105" t="s">
        <v>639</v>
      </c>
      <c r="B101" s="105"/>
    </row>
    <row r="102" spans="1:11" s="103" customFormat="1">
      <c r="A102" s="105" t="s">
        <v>640</v>
      </c>
    </row>
    <row r="103" spans="1:11" s="103" customFormat="1">
      <c r="A103" s="105" t="s">
        <v>641</v>
      </c>
    </row>
    <row r="104" spans="1:11" s="103" customFormat="1">
      <c r="A104" s="105" t="s">
        <v>642</v>
      </c>
    </row>
    <row r="105" spans="1:11" s="103" customFormat="1">
      <c r="A105" s="105"/>
    </row>
    <row r="106" spans="1:11" s="103" customFormat="1">
      <c r="A106" s="105" t="s">
        <v>643</v>
      </c>
    </row>
    <row r="107" spans="1:11" s="103" customFormat="1">
      <c r="A107" s="105"/>
    </row>
    <row r="108" spans="1:11">
      <c r="A108" s="1" t="s">
        <v>479</v>
      </c>
    </row>
    <row r="109" spans="1:11" s="103" customFormat="1">
      <c r="A109" s="108" t="s">
        <v>554</v>
      </c>
      <c r="B109" s="100"/>
    </row>
    <row r="110" spans="1:11">
      <c r="A110" t="s">
        <v>357</v>
      </c>
    </row>
    <row r="111" spans="1:11">
      <c r="A111" t="s">
        <v>287</v>
      </c>
      <c r="K111" s="22"/>
    </row>
    <row r="113" spans="1:2">
      <c r="A113" t="s">
        <v>288</v>
      </c>
    </row>
    <row r="114" spans="1:2">
      <c r="A114" t="s">
        <v>292</v>
      </c>
    </row>
    <row r="115" spans="1:2">
      <c r="A115" t="s">
        <v>355</v>
      </c>
    </row>
    <row r="116" spans="1:2">
      <c r="A116" t="s">
        <v>560</v>
      </c>
    </row>
    <row r="118" spans="1:2">
      <c r="A118" t="s">
        <v>495</v>
      </c>
    </row>
    <row r="119" spans="1:2">
      <c r="A119" t="s">
        <v>496</v>
      </c>
    </row>
    <row r="120" spans="1:2" s="103" customFormat="1"/>
    <row r="122" spans="1:2">
      <c r="A122" s="1" t="s">
        <v>497</v>
      </c>
    </row>
    <row r="123" spans="1:2" s="103" customFormat="1">
      <c r="A123" s="108" t="s">
        <v>555</v>
      </c>
      <c r="B123" s="108"/>
    </row>
    <row r="124" spans="1:2">
      <c r="A124" t="s">
        <v>498</v>
      </c>
    </row>
    <row r="125" spans="1:2">
      <c r="A125" t="s">
        <v>499</v>
      </c>
    </row>
    <row r="126" spans="1:2">
      <c r="A126" t="s">
        <v>500</v>
      </c>
    </row>
    <row r="127" spans="1:2">
      <c r="A127" t="s">
        <v>501</v>
      </c>
    </row>
    <row r="128" spans="1:2">
      <c r="A128" t="s">
        <v>502</v>
      </c>
    </row>
    <row r="130" spans="1:3" s="103" customFormat="1"/>
    <row r="131" spans="1:3" s="103" customFormat="1">
      <c r="A131" s="71" t="s">
        <v>520</v>
      </c>
      <c r="B131" s="71"/>
    </row>
    <row r="132" spans="1:3" s="103" customFormat="1">
      <c r="A132" s="100" t="s">
        <v>557</v>
      </c>
      <c r="B132" s="100"/>
    </row>
    <row r="133" spans="1:3" s="103" customFormat="1">
      <c r="A133" s="103" t="s">
        <v>556</v>
      </c>
    </row>
    <row r="134" spans="1:3" s="103" customFormat="1">
      <c r="A134" s="103" t="s">
        <v>558</v>
      </c>
    </row>
    <row r="135" spans="1:3">
      <c r="A135" t="s">
        <v>559</v>
      </c>
    </row>
    <row r="136" spans="1:3" s="103" customFormat="1"/>
    <row r="137" spans="1:3">
      <c r="A137" s="104" t="s">
        <v>539</v>
      </c>
    </row>
    <row r="138" spans="1:3">
      <c r="A138" s="103" t="s">
        <v>540</v>
      </c>
    </row>
    <row r="139" spans="1:3">
      <c r="A139" s="103">
        <v>1.0680000000000001</v>
      </c>
    </row>
    <row r="140" spans="1:3">
      <c r="A140" s="103" t="s">
        <v>541</v>
      </c>
    </row>
    <row r="142" spans="1:3">
      <c r="A142" s="104" t="s">
        <v>561</v>
      </c>
    </row>
    <row r="143" spans="1:3">
      <c r="A143" s="8">
        <v>947817</v>
      </c>
      <c r="B143" t="s">
        <v>191</v>
      </c>
      <c r="C143" t="s">
        <v>562</v>
      </c>
    </row>
    <row r="144" spans="1:3">
      <c r="C144" s="3" t="s">
        <v>563</v>
      </c>
    </row>
  </sheetData>
  <hyperlinks>
    <hyperlink ref="B25" r:id="rId1"/>
    <hyperlink ref="B38" r:id="rId2"/>
    <hyperlink ref="C144" r:id="rId3" display="https://www.iea.org/statistics/resources/unitconverter/"/>
    <hyperlink ref="B54" r:id="rId4"/>
    <hyperlink ref="B59" r:id="rId5"/>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workbookViewId="0">
      <selection activeCell="A29" sqref="A29:A30"/>
    </sheetView>
  </sheetViews>
  <sheetFormatPr defaultRowHeight="15"/>
  <cols>
    <col min="1" max="1" width="41.85546875" customWidth="1"/>
    <col min="2" max="2" width="18" bestFit="1" customWidth="1"/>
    <col min="3" max="4" width="17.28515625" bestFit="1" customWidth="1"/>
    <col min="5" max="8" width="15.5703125" bestFit="1" customWidth="1"/>
  </cols>
  <sheetData>
    <row r="1" spans="1:21" s="124" customFormat="1" ht="30">
      <c r="A1" s="8" t="s">
        <v>769</v>
      </c>
      <c r="B1" s="124">
        <f>SUM(J10:U10)</f>
        <v>1872203819.1425903</v>
      </c>
    </row>
    <row r="2" spans="1:21" s="124" customFormat="1"/>
    <row r="4" spans="1:21">
      <c r="B4">
        <f>'Production and earnings'!B1</f>
        <v>1</v>
      </c>
      <c r="C4">
        <f>'Production and earnings'!C1</f>
        <v>2</v>
      </c>
      <c r="D4">
        <f>'Production and earnings'!D1</f>
        <v>3</v>
      </c>
      <c r="E4">
        <f>'Production and earnings'!E1</f>
        <v>4</v>
      </c>
      <c r="F4">
        <f>'Production and earnings'!F1</f>
        <v>5</v>
      </c>
      <c r="G4">
        <f>'Production and earnings'!G1</f>
        <v>6</v>
      </c>
      <c r="H4">
        <f>'Production and earnings'!H1</f>
        <v>7</v>
      </c>
      <c r="I4">
        <f>'Production and earnings'!I1</f>
        <v>8</v>
      </c>
      <c r="J4">
        <f>'Production and earnings'!J1</f>
        <v>9</v>
      </c>
      <c r="K4">
        <f>'Production and earnings'!K1</f>
        <v>10</v>
      </c>
      <c r="L4">
        <f>'Production and earnings'!L1</f>
        <v>11</v>
      </c>
      <c r="M4">
        <f>'Production and earnings'!M1</f>
        <v>12</v>
      </c>
      <c r="N4">
        <f>'Production and earnings'!N1</f>
        <v>13</v>
      </c>
      <c r="O4">
        <f>'Production and earnings'!O1</f>
        <v>14</v>
      </c>
      <c r="P4">
        <f>'Production and earnings'!P1</f>
        <v>15</v>
      </c>
      <c r="Q4">
        <f>'Production and earnings'!Q1</f>
        <v>16</v>
      </c>
      <c r="R4">
        <f>'Production and earnings'!R1</f>
        <v>17</v>
      </c>
      <c r="S4">
        <f>'Production and earnings'!S1</f>
        <v>18</v>
      </c>
      <c r="T4">
        <f>'Production and earnings'!T1</f>
        <v>19</v>
      </c>
      <c r="U4">
        <f>'Production and earnings'!U1</f>
        <v>20</v>
      </c>
    </row>
    <row r="5" spans="1:21" ht="30">
      <c r="A5" s="8" t="str">
        <f>'Production and earnings'!A2</f>
        <v>Earnings before interest, taxes, depreciation, and amortization</v>
      </c>
      <c r="B5">
        <f>'Production and earnings'!B2</f>
        <v>443355581.39534891</v>
      </c>
      <c r="C5">
        <f>'Production and earnings'!C2</f>
        <v>464708665.85067326</v>
      </c>
      <c r="D5">
        <f>'Production and earnings'!D2</f>
        <v>482463818.84944928</v>
      </c>
      <c r="E5">
        <f>'Production and earnings'!E2</f>
        <v>506215924.11260712</v>
      </c>
      <c r="F5">
        <f>'Production and earnings'!F2</f>
        <v>526370097.91921675</v>
      </c>
      <c r="G5">
        <f>'Production and earnings'!G2</f>
        <v>544127050.18359852</v>
      </c>
      <c r="H5">
        <f>'Production and earnings'!H2</f>
        <v>563829008.56793141</v>
      </c>
      <c r="I5">
        <f>'Production and earnings'!I2</f>
        <v>570342350.06119955</v>
      </c>
      <c r="J5">
        <f>'Production and earnings'!J2</f>
        <v>578055201.95838439</v>
      </c>
      <c r="K5">
        <f>'Production and earnings'!K2</f>
        <v>587567319.46144438</v>
      </c>
      <c r="L5">
        <f>'Production and earnings'!L2</f>
        <v>594080660.95471239</v>
      </c>
      <c r="M5">
        <f>'Production and earnings'!M2</f>
        <v>612073317.01346397</v>
      </c>
      <c r="N5">
        <f>'Production and earnings'!N2</f>
        <v>627067197.06242359</v>
      </c>
      <c r="O5">
        <f>'Production and earnings'!O2</f>
        <v>642061077.1113832</v>
      </c>
      <c r="P5">
        <f>'Production and earnings'!P2</f>
        <v>654056181.15055084</v>
      </c>
      <c r="Q5">
        <f>'Production and earnings'!Q2</f>
        <v>666051285.18971848</v>
      </c>
      <c r="R5">
        <f>'Production and earnings'!R2</f>
        <v>684043941.24847007</v>
      </c>
      <c r="S5">
        <f>'Production and earnings'!S2</f>
        <v>690041493.26805389</v>
      </c>
      <c r="T5">
        <f>'Production and earnings'!T2</f>
        <v>708034149.32680547</v>
      </c>
      <c r="U5">
        <f>'Production and earnings'!U2</f>
        <v>738021909.4247247</v>
      </c>
    </row>
    <row r="6" spans="1:21">
      <c r="A6" t="str">
        <f t="shared" ref="A6:U6" si="0">A27</f>
        <v>Depreciation</v>
      </c>
      <c r="B6">
        <f t="shared" si="0"/>
        <v>700000000</v>
      </c>
      <c r="C6">
        <f t="shared" si="0"/>
        <v>653333333.33333337</v>
      </c>
      <c r="D6">
        <f t="shared" si="0"/>
        <v>606666666.66666663</v>
      </c>
      <c r="E6">
        <f t="shared" si="0"/>
        <v>560000000</v>
      </c>
      <c r="F6">
        <f t="shared" si="0"/>
        <v>513333333.33333331</v>
      </c>
      <c r="G6">
        <f t="shared" si="0"/>
        <v>466666666.66666669</v>
      </c>
      <c r="H6">
        <f t="shared" si="0"/>
        <v>420000000</v>
      </c>
      <c r="I6" s="124">
        <f t="shared" si="0"/>
        <v>373333333.33333331</v>
      </c>
      <c r="J6" s="124">
        <f t="shared" si="0"/>
        <v>326666666.66666669</v>
      </c>
      <c r="K6" s="124">
        <f t="shared" si="0"/>
        <v>280000000</v>
      </c>
      <c r="L6" s="124">
        <f t="shared" si="0"/>
        <v>233333333.33333334</v>
      </c>
      <c r="M6" s="124">
        <f t="shared" si="0"/>
        <v>186666666.66666666</v>
      </c>
      <c r="N6" s="124">
        <f t="shared" si="0"/>
        <v>140000000</v>
      </c>
      <c r="O6" s="124">
        <f t="shared" si="0"/>
        <v>93333333.333333328</v>
      </c>
      <c r="P6" s="124">
        <f t="shared" si="0"/>
        <v>46666666.666666664</v>
      </c>
      <c r="Q6" s="124">
        <f t="shared" si="0"/>
        <v>0</v>
      </c>
      <c r="R6" s="124">
        <f t="shared" si="0"/>
        <v>0</v>
      </c>
      <c r="S6" s="124">
        <f t="shared" si="0"/>
        <v>0</v>
      </c>
      <c r="T6" s="124">
        <f t="shared" si="0"/>
        <v>0</v>
      </c>
      <c r="U6" s="124">
        <f t="shared" si="0"/>
        <v>0</v>
      </c>
    </row>
    <row r="7" spans="1:21">
      <c r="A7" t="s">
        <v>752</v>
      </c>
      <c r="B7">
        <f>Debt!B17</f>
        <v>336000000</v>
      </c>
      <c r="C7">
        <f>Debt!C17</f>
        <v>330133566.0764246</v>
      </c>
      <c r="D7">
        <f>Debt!D17</f>
        <v>323680488.76049167</v>
      </c>
      <c r="E7">
        <f>Debt!E17</f>
        <v>316582103.71296543</v>
      </c>
      <c r="F7">
        <f>Debt!F17</f>
        <v>308773880.16068661</v>
      </c>
      <c r="G7">
        <f>Debt!G17</f>
        <v>300184834.25317991</v>
      </c>
      <c r="H7">
        <f>Debt!H17</f>
        <v>290736883.75492251</v>
      </c>
      <c r="I7">
        <f>Debt!I17</f>
        <v>280344138.20683938</v>
      </c>
      <c r="J7">
        <f>Debt!J17</f>
        <v>268912118.10394794</v>
      </c>
      <c r="K7">
        <f>Debt!K17</f>
        <v>256336895.99076736</v>
      </c>
      <c r="L7">
        <f>Debt!L17</f>
        <v>242504151.66626871</v>
      </c>
      <c r="M7">
        <f>Debt!M17</f>
        <v>227288132.90932018</v>
      </c>
      <c r="N7">
        <f>Debt!N17</f>
        <v>210550512.2766768</v>
      </c>
      <c r="O7">
        <f>Debt!O17</f>
        <v>192139129.58076909</v>
      </c>
      <c r="P7">
        <f>Debt!P17</f>
        <v>171886608.61527061</v>
      </c>
      <c r="Q7">
        <f>Debt!Q17</f>
        <v>149608835.5532223</v>
      </c>
      <c r="R7">
        <f>Debt!R17</f>
        <v>125103285.18496914</v>
      </c>
      <c r="S7">
        <f>Debt!S17</f>
        <v>98147179.779890671</v>
      </c>
      <c r="T7">
        <f>Debt!T17</f>
        <v>68495463.834304363</v>
      </c>
      <c r="U7">
        <f>Debt!U17</f>
        <v>35878576.294159412</v>
      </c>
    </row>
    <row r="9" spans="1:21">
      <c r="A9" t="s">
        <v>753</v>
      </c>
      <c r="B9">
        <f>B5-B6-B7</f>
        <v>-592644418.60465109</v>
      </c>
      <c r="C9" s="124">
        <f t="shared" ref="C9:U9" si="1">C5-C6-C7</f>
        <v>-518758233.55908471</v>
      </c>
      <c r="D9" s="124">
        <f t="shared" si="1"/>
        <v>-447883336.57770902</v>
      </c>
      <c r="E9" s="124">
        <f t="shared" si="1"/>
        <v>-370366179.60035831</v>
      </c>
      <c r="F9" s="124">
        <f t="shared" si="1"/>
        <v>-295737115.57480317</v>
      </c>
      <c r="G9" s="124">
        <f t="shared" si="1"/>
        <v>-222724450.73624808</v>
      </c>
      <c r="H9" s="124">
        <f t="shared" si="1"/>
        <v>-146907875.1869911</v>
      </c>
      <c r="I9" s="124">
        <f t="shared" si="1"/>
        <v>-83335121.47897315</v>
      </c>
      <c r="J9" s="124">
        <f t="shared" si="1"/>
        <v>-17523582.812230229</v>
      </c>
      <c r="K9" s="124">
        <f t="shared" si="1"/>
        <v>51230423.470677018</v>
      </c>
      <c r="L9" s="124">
        <f t="shared" si="1"/>
        <v>118243175.95511031</v>
      </c>
      <c r="M9" s="124">
        <f t="shared" si="1"/>
        <v>198118517.43747717</v>
      </c>
      <c r="N9" s="124">
        <f t="shared" si="1"/>
        <v>276516684.78574681</v>
      </c>
      <c r="O9" s="124">
        <f t="shared" si="1"/>
        <v>356588614.19728076</v>
      </c>
      <c r="P9" s="124">
        <f t="shared" si="1"/>
        <v>435502905.8686136</v>
      </c>
      <c r="Q9" s="124">
        <f t="shared" si="1"/>
        <v>516442449.63649619</v>
      </c>
      <c r="R9" s="124">
        <f t="shared" si="1"/>
        <v>558940656.06350088</v>
      </c>
      <c r="S9" s="124">
        <f t="shared" si="1"/>
        <v>591894313.48816323</v>
      </c>
      <c r="T9" s="124">
        <f t="shared" si="1"/>
        <v>639538685.49250114</v>
      </c>
      <c r="U9" s="124">
        <f t="shared" si="1"/>
        <v>702143333.13056529</v>
      </c>
    </row>
    <row r="10" spans="1:21">
      <c r="A10" t="s">
        <v>755</v>
      </c>
      <c r="B10">
        <f>B9*$B$17</f>
        <v>-250596729.18488371</v>
      </c>
      <c r="C10" s="124">
        <f t="shared" ref="C10:U10" si="2">C9*$B$17</f>
        <v>-219354325.26929119</v>
      </c>
      <c r="D10" s="124">
        <f t="shared" si="2"/>
        <v>-189385229.45520139</v>
      </c>
      <c r="E10" s="124">
        <f t="shared" si="2"/>
        <v>-156607487.21311352</v>
      </c>
      <c r="F10" s="124">
        <f t="shared" si="2"/>
        <v>-125050960.63522765</v>
      </c>
      <c r="G10" s="124">
        <f t="shared" si="2"/>
        <v>-94177920.371568829</v>
      </c>
      <c r="H10" s="124">
        <f t="shared" si="2"/>
        <v>-62119260.483443253</v>
      </c>
      <c r="I10" s="124">
        <f t="shared" si="2"/>
        <v>-35237839.441776402</v>
      </c>
      <c r="J10" s="124">
        <f t="shared" si="2"/>
        <v>-7409759.3742374917</v>
      </c>
      <c r="K10" s="124">
        <f t="shared" si="2"/>
        <v>21662528.412458424</v>
      </c>
      <c r="L10" s="124">
        <f t="shared" si="2"/>
        <v>49998535.736738622</v>
      </c>
      <c r="M10" s="124">
        <f t="shared" si="2"/>
        <v>83773424.505850047</v>
      </c>
      <c r="N10" s="124">
        <f t="shared" si="2"/>
        <v>116923697.57822911</v>
      </c>
      <c r="O10" s="124">
        <f t="shared" si="2"/>
        <v>150781712.5702492</v>
      </c>
      <c r="P10" s="124">
        <f t="shared" si="2"/>
        <v>184150226.23201394</v>
      </c>
      <c r="Q10" s="124">
        <f t="shared" si="2"/>
        <v>218375107.61654425</v>
      </c>
      <c r="R10" s="124">
        <f t="shared" si="2"/>
        <v>236345261.71317104</v>
      </c>
      <c r="S10" s="124">
        <f t="shared" si="2"/>
        <v>250279550.98690239</v>
      </c>
      <c r="T10" s="124">
        <f t="shared" si="2"/>
        <v>270425735.46707666</v>
      </c>
      <c r="U10" s="124">
        <f t="shared" si="2"/>
        <v>296897797.69759387</v>
      </c>
    </row>
    <row r="11" spans="1:21" s="124" customFormat="1"/>
    <row r="12" spans="1:21" s="124" customFormat="1">
      <c r="A12" s="124" t="s">
        <v>756</v>
      </c>
    </row>
    <row r="13" spans="1:21" s="124" customFormat="1"/>
    <row r="14" spans="1:21" s="124" customFormat="1"/>
    <row r="15" spans="1:21" s="124" customFormat="1">
      <c r="A15" t="s">
        <v>754</v>
      </c>
      <c r="B15" s="124">
        <v>0.4</v>
      </c>
    </row>
    <row r="16" spans="1:21">
      <c r="A16" t="s">
        <v>874</v>
      </c>
      <c r="B16">
        <f>'Adjust state corporate tax'!$B$2</f>
        <v>2.2845000000000004</v>
      </c>
    </row>
    <row r="17" spans="1:21" s="124" customFormat="1">
      <c r="A17" s="124" t="s">
        <v>875</v>
      </c>
      <c r="B17" s="124">
        <f>B15+B16/100</f>
        <v>0.42284500000000003</v>
      </c>
    </row>
    <row r="18" spans="1:21" s="124" customFormat="1"/>
    <row r="22" spans="1:21">
      <c r="A22" t="str">
        <f>Debt!A2</f>
        <v>Total capital cost (installed)</v>
      </c>
      <c r="B22" s="126">
        <f>Debt!B2</f>
        <v>5600000000</v>
      </c>
    </row>
    <row r="23" spans="1:21">
      <c r="A23" t="s">
        <v>743</v>
      </c>
      <c r="B23">
        <v>15</v>
      </c>
    </row>
    <row r="24" spans="1:21" s="124" customFormat="1">
      <c r="A24" s="124" t="s">
        <v>744</v>
      </c>
      <c r="B24" s="124">
        <v>0</v>
      </c>
    </row>
    <row r="26" spans="1:21">
      <c r="B26">
        <v>1</v>
      </c>
      <c r="C26">
        <v>2</v>
      </c>
      <c r="D26">
        <v>3</v>
      </c>
      <c r="E26">
        <v>4</v>
      </c>
      <c r="F26">
        <v>5</v>
      </c>
      <c r="G26">
        <v>6</v>
      </c>
      <c r="H26">
        <v>7</v>
      </c>
      <c r="I26">
        <v>8</v>
      </c>
      <c r="J26">
        <v>9</v>
      </c>
      <c r="K26">
        <v>10</v>
      </c>
      <c r="L26">
        <v>11</v>
      </c>
      <c r="M26">
        <v>12</v>
      </c>
      <c r="N26">
        <v>13</v>
      </c>
      <c r="O26">
        <v>14</v>
      </c>
      <c r="P26">
        <v>15</v>
      </c>
      <c r="Q26">
        <v>16</v>
      </c>
      <c r="R26">
        <v>17</v>
      </c>
      <c r="S26">
        <v>18</v>
      </c>
      <c r="T26">
        <v>19</v>
      </c>
      <c r="U26">
        <v>20</v>
      </c>
    </row>
    <row r="27" spans="1:21">
      <c r="A27" t="s">
        <v>742</v>
      </c>
      <c r="B27" s="129">
        <f t="shared" ref="B27:P27" si="3">SYD($B$22,$B$24,$B$23,B26)</f>
        <v>700000000</v>
      </c>
      <c r="C27" s="129">
        <f t="shared" si="3"/>
        <v>653333333.33333337</v>
      </c>
      <c r="D27" s="129">
        <f t="shared" si="3"/>
        <v>606666666.66666663</v>
      </c>
      <c r="E27" s="129">
        <f t="shared" si="3"/>
        <v>560000000</v>
      </c>
      <c r="F27" s="129">
        <f t="shared" si="3"/>
        <v>513333333.33333331</v>
      </c>
      <c r="G27" s="129">
        <f t="shared" si="3"/>
        <v>466666666.66666669</v>
      </c>
      <c r="H27" s="129">
        <f t="shared" si="3"/>
        <v>420000000</v>
      </c>
      <c r="I27" s="129">
        <f t="shared" si="3"/>
        <v>373333333.33333331</v>
      </c>
      <c r="J27" s="129">
        <f t="shared" si="3"/>
        <v>326666666.66666669</v>
      </c>
      <c r="K27" s="129">
        <f t="shared" si="3"/>
        <v>280000000</v>
      </c>
      <c r="L27" s="129">
        <f t="shared" si="3"/>
        <v>233333333.33333334</v>
      </c>
      <c r="M27" s="129">
        <f t="shared" si="3"/>
        <v>186666666.66666666</v>
      </c>
      <c r="N27" s="129">
        <f t="shared" si="3"/>
        <v>140000000</v>
      </c>
      <c r="O27" s="129">
        <f t="shared" si="3"/>
        <v>93333333.333333328</v>
      </c>
      <c r="P27" s="129">
        <f t="shared" si="3"/>
        <v>46666666.666666664</v>
      </c>
      <c r="Q27" s="129">
        <v>0</v>
      </c>
      <c r="R27" s="129">
        <v>0</v>
      </c>
      <c r="S27" s="129">
        <v>0</v>
      </c>
      <c r="T27" s="129">
        <v>0</v>
      </c>
      <c r="U27" s="129">
        <v>0</v>
      </c>
    </row>
    <row r="30" spans="1:21">
      <c r="A30" s="3" t="s">
        <v>740</v>
      </c>
    </row>
    <row r="45" spans="1:2">
      <c r="A45">
        <v>8.84</v>
      </c>
      <c r="B45" t="s">
        <v>773</v>
      </c>
    </row>
    <row r="46" spans="1:2">
      <c r="B46" s="3" t="s">
        <v>772</v>
      </c>
    </row>
  </sheetData>
  <hyperlinks>
    <hyperlink ref="A30" r:id="rId1"/>
    <hyperlink ref="B46" r:id="rId2"/>
  </hyperlinks>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
  <sheetViews>
    <sheetView workbookViewId="0">
      <selection activeCell="C16" sqref="C16"/>
    </sheetView>
  </sheetViews>
  <sheetFormatPr defaultRowHeight="15"/>
  <cols>
    <col min="1" max="1" width="18.85546875" customWidth="1"/>
    <col min="2" max="2" width="24.85546875" customWidth="1"/>
    <col min="3" max="3" width="11" bestFit="1" customWidth="1"/>
  </cols>
  <sheetData>
    <row r="1" spans="1:21">
      <c r="A1" t="s">
        <v>735</v>
      </c>
      <c r="B1" s="111">
        <v>0.4</v>
      </c>
    </row>
    <row r="2" spans="1:21">
      <c r="A2" s="124" t="s">
        <v>730</v>
      </c>
      <c r="B2" s="127">
        <v>5600000000</v>
      </c>
    </row>
    <row r="3" spans="1:21">
      <c r="A3" t="s">
        <v>736</v>
      </c>
      <c r="B3">
        <f>B1*B2</f>
        <v>2240000000</v>
      </c>
    </row>
    <row r="4" spans="1:21">
      <c r="A4" t="s">
        <v>757</v>
      </c>
      <c r="B4">
        <f>B3/20</f>
        <v>112000000</v>
      </c>
    </row>
    <row r="5" spans="1:21">
      <c r="A5" t="s">
        <v>758</v>
      </c>
      <c r="B5">
        <v>0.2</v>
      </c>
    </row>
    <row r="7" spans="1:21">
      <c r="B7">
        <f>'Production and earnings'!F26</f>
        <v>1</v>
      </c>
      <c r="C7">
        <f>'Production and earnings'!G26</f>
        <v>2</v>
      </c>
      <c r="D7">
        <f>'Production and earnings'!H26</f>
        <v>3</v>
      </c>
      <c r="E7">
        <f>'Production and earnings'!I26</f>
        <v>4</v>
      </c>
      <c r="F7">
        <f>'Production and earnings'!J26</f>
        <v>5</v>
      </c>
      <c r="G7">
        <f>'Production and earnings'!K26</f>
        <v>6</v>
      </c>
      <c r="H7">
        <f>'Production and earnings'!L26</f>
        <v>7</v>
      </c>
      <c r="I7">
        <f>'Production and earnings'!M26</f>
        <v>8</v>
      </c>
      <c r="J7">
        <f>'Production and earnings'!N26</f>
        <v>9</v>
      </c>
      <c r="K7">
        <f>'Production and earnings'!O26</f>
        <v>10</v>
      </c>
      <c r="L7">
        <f>'Production and earnings'!P26</f>
        <v>11</v>
      </c>
      <c r="M7">
        <f>'Production and earnings'!Q26</f>
        <v>12</v>
      </c>
      <c r="N7">
        <f>'Production and earnings'!R26</f>
        <v>13</v>
      </c>
      <c r="O7">
        <f>'Production and earnings'!S26</f>
        <v>14</v>
      </c>
      <c r="P7">
        <f>'Production and earnings'!T26</f>
        <v>15</v>
      </c>
      <c r="Q7">
        <f>'Production and earnings'!U26</f>
        <v>16</v>
      </c>
      <c r="R7">
        <f>'Production and earnings'!V26</f>
        <v>17</v>
      </c>
      <c r="S7">
        <f>'Production and earnings'!W26</f>
        <v>18</v>
      </c>
      <c r="T7">
        <f>'Production and earnings'!X26</f>
        <v>19</v>
      </c>
      <c r="U7">
        <f>'Production and earnings'!Y26</f>
        <v>20</v>
      </c>
    </row>
    <row r="8" spans="1:21">
      <c r="A8" t="s">
        <v>759</v>
      </c>
      <c r="B8">
        <f>B3</f>
        <v>2240000000</v>
      </c>
      <c r="C8">
        <f>B8-$B$4</f>
        <v>2128000000</v>
      </c>
      <c r="D8" s="124">
        <f t="shared" ref="D8:U8" si="0">C8-$B$4</f>
        <v>2016000000</v>
      </c>
      <c r="E8" s="124">
        <f t="shared" si="0"/>
        <v>1904000000</v>
      </c>
      <c r="F8" s="124">
        <f t="shared" si="0"/>
        <v>1792000000</v>
      </c>
      <c r="G8" s="124">
        <f t="shared" si="0"/>
        <v>1680000000</v>
      </c>
      <c r="H8" s="124">
        <f t="shared" si="0"/>
        <v>1568000000</v>
      </c>
      <c r="I8" s="124">
        <f t="shared" si="0"/>
        <v>1456000000</v>
      </c>
      <c r="J8" s="124">
        <f t="shared" si="0"/>
        <v>1344000000</v>
      </c>
      <c r="K8" s="124">
        <f t="shared" si="0"/>
        <v>1232000000</v>
      </c>
      <c r="L8" s="124">
        <f t="shared" si="0"/>
        <v>1120000000</v>
      </c>
      <c r="M8" s="124">
        <f t="shared" si="0"/>
        <v>1008000000</v>
      </c>
      <c r="N8" s="124">
        <f t="shared" si="0"/>
        <v>896000000</v>
      </c>
      <c r="O8" s="124">
        <f t="shared" si="0"/>
        <v>784000000</v>
      </c>
      <c r="P8" s="124">
        <f t="shared" si="0"/>
        <v>672000000</v>
      </c>
      <c r="Q8" s="124">
        <f t="shared" si="0"/>
        <v>560000000</v>
      </c>
      <c r="R8" s="124">
        <f t="shared" si="0"/>
        <v>448000000</v>
      </c>
      <c r="S8" s="124">
        <f t="shared" si="0"/>
        <v>336000000</v>
      </c>
      <c r="T8" s="124">
        <f t="shared" si="0"/>
        <v>224000000</v>
      </c>
      <c r="U8" s="124">
        <f t="shared" si="0"/>
        <v>112000000</v>
      </c>
    </row>
    <row r="9" spans="1:21">
      <c r="A9" t="s">
        <v>760</v>
      </c>
      <c r="B9">
        <f>$B$5*B8</f>
        <v>448000000</v>
      </c>
      <c r="C9" s="124">
        <f>$B$5*C8</f>
        <v>425600000</v>
      </c>
      <c r="D9" s="124">
        <f t="shared" ref="D9:U9" si="1">$B$5*D8</f>
        <v>403200000</v>
      </c>
      <c r="E9" s="124">
        <f t="shared" si="1"/>
        <v>380800000</v>
      </c>
      <c r="F9" s="124">
        <f t="shared" si="1"/>
        <v>358400000</v>
      </c>
      <c r="G9" s="124">
        <f t="shared" si="1"/>
        <v>336000000</v>
      </c>
      <c r="H9" s="124">
        <f t="shared" si="1"/>
        <v>313600000</v>
      </c>
      <c r="I9" s="124">
        <f t="shared" si="1"/>
        <v>291200000</v>
      </c>
      <c r="J9" s="124">
        <f t="shared" si="1"/>
        <v>268800000</v>
      </c>
      <c r="K9" s="124">
        <f t="shared" si="1"/>
        <v>246400000</v>
      </c>
      <c r="L9" s="124">
        <f t="shared" si="1"/>
        <v>224000000</v>
      </c>
      <c r="M9" s="124">
        <f t="shared" si="1"/>
        <v>201600000</v>
      </c>
      <c r="N9" s="124">
        <f t="shared" si="1"/>
        <v>179200000</v>
      </c>
      <c r="O9" s="124">
        <f t="shared" si="1"/>
        <v>156800000</v>
      </c>
      <c r="P9" s="124">
        <f t="shared" si="1"/>
        <v>134400000</v>
      </c>
      <c r="Q9" s="124">
        <f t="shared" si="1"/>
        <v>112000000</v>
      </c>
      <c r="R9" s="124">
        <f t="shared" si="1"/>
        <v>89600000</v>
      </c>
      <c r="S9" s="124">
        <f t="shared" si="1"/>
        <v>67200000</v>
      </c>
      <c r="T9" s="124">
        <f t="shared" si="1"/>
        <v>44800000</v>
      </c>
      <c r="U9" s="124">
        <f t="shared" si="1"/>
        <v>22400000</v>
      </c>
    </row>
    <row r="11" spans="1:21">
      <c r="A11" t="s">
        <v>762</v>
      </c>
    </row>
    <row r="13" spans="1:21">
      <c r="A13" t="s">
        <v>761</v>
      </c>
      <c r="B13">
        <f>SUM(B9:U9)+20*B4</f>
        <v>6944000000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workbookViewId="0">
      <selection activeCell="E44" sqref="E44"/>
    </sheetView>
  </sheetViews>
  <sheetFormatPr defaultRowHeight="15"/>
  <cols>
    <col min="1" max="1" width="45.140625" customWidth="1"/>
    <col min="2" max="2" width="11.85546875" bestFit="1" customWidth="1"/>
    <col min="3" max="3" width="19.85546875" customWidth="1"/>
    <col min="5" max="5" width="11.85546875" bestFit="1" customWidth="1"/>
  </cols>
  <sheetData>
    <row r="1" spans="1:5" s="124" customFormat="1">
      <c r="A1" t="s">
        <v>664</v>
      </c>
      <c r="B1" s="89">
        <f>C10/B37</f>
        <v>8.4480393448932492E-7</v>
      </c>
    </row>
    <row r="2" spans="1:5" s="124" customFormat="1">
      <c r="A2" s="124" t="s">
        <v>714</v>
      </c>
      <c r="B2" s="125"/>
    </row>
    <row r="3" spans="1:5" s="124" customFormat="1"/>
    <row r="4" spans="1:5">
      <c r="A4" t="s">
        <v>657</v>
      </c>
    </row>
    <row r="6" spans="1:5" s="103" customFormat="1">
      <c r="A6" s="103" t="s">
        <v>658</v>
      </c>
    </row>
    <row r="8" spans="1:5">
      <c r="A8" s="103" t="s">
        <v>712</v>
      </c>
      <c r="C8" s="119">
        <f>D16*1000</f>
        <v>39976000</v>
      </c>
    </row>
    <row r="10" spans="1:5" s="124" customFormat="1">
      <c r="A10" s="124" t="s">
        <v>877</v>
      </c>
      <c r="C10" s="119">
        <f>12*C8</f>
        <v>479712000</v>
      </c>
    </row>
    <row r="11" spans="1:5" s="124" customFormat="1"/>
    <row r="12" spans="1:5" s="124" customFormat="1"/>
    <row r="13" spans="1:5">
      <c r="A13" t="s">
        <v>653</v>
      </c>
    </row>
    <row r="14" spans="1:5">
      <c r="A14" s="103" t="s">
        <v>619</v>
      </c>
      <c r="B14" s="103" t="s">
        <v>620</v>
      </c>
      <c r="C14" s="103" t="s">
        <v>621</v>
      </c>
      <c r="D14" s="103" t="s">
        <v>645</v>
      </c>
      <c r="E14" s="103"/>
    </row>
    <row r="15" spans="1:5">
      <c r="A15" s="103">
        <v>3500</v>
      </c>
      <c r="B15" s="103" t="s">
        <v>646</v>
      </c>
      <c r="C15" s="103">
        <v>711.9</v>
      </c>
      <c r="D15" s="119">
        <v>470236</v>
      </c>
      <c r="E15" s="103"/>
    </row>
    <row r="16" spans="1:5">
      <c r="A16" s="103">
        <v>3505</v>
      </c>
      <c r="B16" s="103" t="s">
        <v>647</v>
      </c>
      <c r="C16" s="103">
        <v>271.3</v>
      </c>
      <c r="D16" s="119">
        <v>39976</v>
      </c>
      <c r="E16" s="103"/>
    </row>
    <row r="17" spans="1:15">
      <c r="A17" s="103">
        <v>3510</v>
      </c>
      <c r="B17" s="103" t="s">
        <v>648</v>
      </c>
      <c r="C17" s="103">
        <v>205.4</v>
      </c>
      <c r="D17" s="119">
        <v>555260</v>
      </c>
      <c r="E17" s="103"/>
    </row>
    <row r="18" spans="1:15">
      <c r="A18" s="103">
        <v>3515</v>
      </c>
      <c r="B18" s="103" t="s">
        <v>649</v>
      </c>
      <c r="C18" s="103" t="s">
        <v>628</v>
      </c>
      <c r="D18" s="119">
        <v>10111</v>
      </c>
      <c r="E18" s="103"/>
    </row>
    <row r="19" spans="1:15">
      <c r="A19" s="103">
        <v>3525</v>
      </c>
      <c r="B19" s="103" t="s">
        <v>650</v>
      </c>
      <c r="C19" s="103" t="s">
        <v>628</v>
      </c>
      <c r="D19" s="103" t="s">
        <v>626</v>
      </c>
      <c r="E19" s="103"/>
    </row>
    <row r="20" spans="1:15">
      <c r="A20" s="103">
        <v>3530</v>
      </c>
      <c r="B20" s="103" t="s">
        <v>651</v>
      </c>
      <c r="C20" s="103">
        <v>72</v>
      </c>
      <c r="D20" s="119">
        <v>319604</v>
      </c>
      <c r="E20" s="103"/>
    </row>
    <row r="21" spans="1:15">
      <c r="A21" s="103">
        <v>9900100</v>
      </c>
      <c r="B21" s="103" t="s">
        <v>625</v>
      </c>
      <c r="C21" s="103">
        <v>254.8</v>
      </c>
      <c r="D21" s="119">
        <v>54486</v>
      </c>
      <c r="E21" s="103"/>
    </row>
    <row r="22" spans="1:15">
      <c r="A22" s="103">
        <v>9900200</v>
      </c>
      <c r="B22" s="103" t="s">
        <v>627</v>
      </c>
      <c r="C22" s="103" t="s">
        <v>628</v>
      </c>
      <c r="D22" s="119">
        <v>-54486</v>
      </c>
      <c r="E22" s="103"/>
    </row>
    <row r="23" spans="1:15">
      <c r="A23" s="103" t="s">
        <v>629</v>
      </c>
      <c r="B23" s="103"/>
      <c r="C23" s="121">
        <v>1515.4</v>
      </c>
      <c r="D23" s="119">
        <v>1395187</v>
      </c>
      <c r="E23" s="103"/>
    </row>
    <row r="24" spans="1:15">
      <c r="A24" s="103"/>
      <c r="B24" s="103" t="s">
        <v>630</v>
      </c>
      <c r="C24" s="103" t="s">
        <v>628</v>
      </c>
      <c r="D24" s="103" t="s">
        <v>626</v>
      </c>
      <c r="E24" s="103"/>
    </row>
    <row r="25" spans="1:15">
      <c r="A25" s="103" t="s">
        <v>631</v>
      </c>
      <c r="B25" s="103"/>
      <c r="C25" s="121">
        <v>1515.4</v>
      </c>
      <c r="D25" s="119">
        <v>1395187</v>
      </c>
      <c r="E25" s="103"/>
    </row>
    <row r="27" spans="1:15">
      <c r="A27" t="s">
        <v>659</v>
      </c>
    </row>
    <row r="28" spans="1:15">
      <c r="A28" s="3" t="s">
        <v>652</v>
      </c>
    </row>
    <row r="32" spans="1:15">
      <c r="B32">
        <v>2017</v>
      </c>
      <c r="C32">
        <v>2018</v>
      </c>
      <c r="D32">
        <v>2019</v>
      </c>
      <c r="E32">
        <v>2020</v>
      </c>
      <c r="F32">
        <v>2021</v>
      </c>
      <c r="G32">
        <v>2022</v>
      </c>
      <c r="H32">
        <v>2023</v>
      </c>
      <c r="I32">
        <v>2024</v>
      </c>
      <c r="J32">
        <v>2025</v>
      </c>
      <c r="K32">
        <v>2026</v>
      </c>
      <c r="L32">
        <v>2027</v>
      </c>
      <c r="M32">
        <v>2028</v>
      </c>
      <c r="N32">
        <v>2029</v>
      </c>
      <c r="O32">
        <v>2030</v>
      </c>
    </row>
    <row r="33" spans="1:15">
      <c r="A33" t="s">
        <v>660</v>
      </c>
      <c r="B33">
        <v>1112581418304574.7</v>
      </c>
      <c r="C33">
        <v>1107837649624641.5</v>
      </c>
      <c r="D33">
        <v>1042950169635923.5</v>
      </c>
      <c r="E33">
        <v>1027172114641775</v>
      </c>
      <c r="F33">
        <v>1008930796460726.5</v>
      </c>
      <c r="G33">
        <v>991664075254382.75</v>
      </c>
      <c r="H33">
        <v>975998722677214</v>
      </c>
      <c r="I33">
        <v>959930151234222.25</v>
      </c>
      <c r="J33">
        <v>953630764091645.75</v>
      </c>
      <c r="K33">
        <v>948306560715915.25</v>
      </c>
      <c r="L33">
        <v>941226710492495.25</v>
      </c>
      <c r="M33">
        <v>934681720593733.5</v>
      </c>
      <c r="N33">
        <v>928778130872893.62</v>
      </c>
      <c r="O33">
        <v>922625138751276.25</v>
      </c>
    </row>
    <row r="34" spans="1:15">
      <c r="A34" t="s">
        <v>661</v>
      </c>
      <c r="B34">
        <v>0</v>
      </c>
      <c r="C34">
        <v>0</v>
      </c>
      <c r="D34">
        <v>0</v>
      </c>
      <c r="E34">
        <v>9.0909090999999997E-2</v>
      </c>
      <c r="F34">
        <v>0.18181818199999999</v>
      </c>
      <c r="G34" s="103">
        <v>0.27272727299999999</v>
      </c>
      <c r="H34" s="103">
        <v>0.36363636399999999</v>
      </c>
      <c r="I34" s="103">
        <v>0.45454545499999999</v>
      </c>
      <c r="J34" s="103">
        <v>0.54545454500000001</v>
      </c>
      <c r="K34" s="103">
        <v>0.63636363600000001</v>
      </c>
      <c r="L34" s="103">
        <v>0.72727272700000001</v>
      </c>
      <c r="M34" s="103">
        <v>0.81818181800000001</v>
      </c>
      <c r="N34" s="103">
        <v>0.909090909</v>
      </c>
      <c r="O34" s="103">
        <v>1</v>
      </c>
    </row>
    <row r="35" spans="1:15">
      <c r="A35" s="8" t="s">
        <v>713</v>
      </c>
      <c r="E35">
        <f>0.1*E34*E33</f>
        <v>9337928324263.1562</v>
      </c>
      <c r="F35" s="103">
        <f t="shared" ref="F35:O35" si="0">0.1*F34*F33</f>
        <v>18344196317630.133</v>
      </c>
      <c r="G35" s="103">
        <f t="shared" si="0"/>
        <v>27045383897619.461</v>
      </c>
      <c r="H35" s="103">
        <f t="shared" si="0"/>
        <v>35490862678298.648</v>
      </c>
      <c r="I35" s="103">
        <f t="shared" si="0"/>
        <v>43633188736097.836</v>
      </c>
      <c r="J35" s="103">
        <f t="shared" si="0"/>
        <v>52016223452561.102</v>
      </c>
      <c r="K35" s="103">
        <f t="shared" si="0"/>
        <v>60346781101983.469</v>
      </c>
      <c r="L35" s="103">
        <f t="shared" si="0"/>
        <v>68452851646511.648</v>
      </c>
      <c r="M35" s="103">
        <f t="shared" si="0"/>
        <v>76473958940674.891</v>
      </c>
      <c r="N35" s="103">
        <f t="shared" si="0"/>
        <v>84434375525455.984</v>
      </c>
      <c r="O35" s="103">
        <f t="shared" si="0"/>
        <v>92262513875127.625</v>
      </c>
    </row>
    <row r="37" spans="1:15">
      <c r="A37" t="s">
        <v>663</v>
      </c>
      <c r="B37">
        <f>SUM(E35:O35)</f>
        <v>567838264496224</v>
      </c>
    </row>
  </sheetData>
  <hyperlinks>
    <hyperlink ref="A28" r:id="rId1" location="/e/2018-19/Department/3900" display="http://www.ebudget.ca.gov/budget/publication/ - /e/2018-19/Department/39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N44" sqref="N44"/>
    </sheetView>
  </sheetViews>
  <sheetFormatPr defaultRowHeight="1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opLeftCell="A37" workbookViewId="0">
      <selection activeCell="A32" sqref="A32"/>
    </sheetView>
  </sheetViews>
  <sheetFormatPr defaultRowHeight="15"/>
  <cols>
    <col min="1" max="1" width="18.85546875" customWidth="1"/>
    <col min="2" max="2" width="21.5703125" customWidth="1"/>
    <col min="3" max="3" width="21.140625" customWidth="1"/>
  </cols>
  <sheetData>
    <row r="1" spans="1:4">
      <c r="A1" s="1" t="s">
        <v>286</v>
      </c>
    </row>
    <row r="2" spans="1:4">
      <c r="A2" t="s">
        <v>358</v>
      </c>
    </row>
    <row r="3" spans="1:4">
      <c r="A3" t="s">
        <v>362</v>
      </c>
    </row>
    <row r="4" spans="1:4">
      <c r="A4" t="s">
        <v>363</v>
      </c>
    </row>
    <row r="6" spans="1:4">
      <c r="A6" t="s">
        <v>359</v>
      </c>
    </row>
    <row r="7" spans="1:4">
      <c r="A7" t="s">
        <v>360</v>
      </c>
    </row>
    <row r="8" spans="1:4">
      <c r="A8" t="s">
        <v>364</v>
      </c>
    </row>
    <row r="9" spans="1:4">
      <c r="A9" t="s">
        <v>361</v>
      </c>
    </row>
    <row r="11" spans="1:4">
      <c r="A11" t="s">
        <v>365</v>
      </c>
    </row>
    <row r="12" spans="1:4">
      <c r="A12" t="s">
        <v>366</v>
      </c>
    </row>
    <row r="14" spans="1:4">
      <c r="A14" t="s">
        <v>340</v>
      </c>
    </row>
    <row r="15" spans="1:4">
      <c r="B15" t="s">
        <v>342</v>
      </c>
      <c r="C15" t="s">
        <v>343</v>
      </c>
      <c r="D15" t="s">
        <v>345</v>
      </c>
    </row>
    <row r="16" spans="1:4">
      <c r="A16" t="s">
        <v>341</v>
      </c>
      <c r="B16">
        <v>1118.2832207251104</v>
      </c>
      <c r="C16">
        <v>1016.7653497087912</v>
      </c>
      <c r="D16">
        <f>(B16-C16)/B16</f>
        <v>9.0780107520967351E-2</v>
      </c>
    </row>
    <row r="17" spans="1:5">
      <c r="A17" t="s">
        <v>344</v>
      </c>
      <c r="B17">
        <v>889.75519610629408</v>
      </c>
      <c r="C17">
        <v>1011.2911403685068</v>
      </c>
      <c r="D17">
        <f>(B17-C17)/B17</f>
        <v>-0.13659481258898265</v>
      </c>
    </row>
    <row r="19" spans="1:5">
      <c r="D19">
        <f>D16-D17</f>
        <v>0.22737492010995</v>
      </c>
      <c r="E19" t="s">
        <v>346</v>
      </c>
    </row>
    <row r="20" spans="1:5">
      <c r="A20" t="s">
        <v>368</v>
      </c>
    </row>
    <row r="21" spans="1:5">
      <c r="A21" t="s">
        <v>379</v>
      </c>
    </row>
    <row r="22" spans="1:5">
      <c r="A22" t="s">
        <v>382</v>
      </c>
    </row>
    <row r="24" spans="1:5">
      <c r="A24" t="s">
        <v>413</v>
      </c>
    </row>
    <row r="25" spans="1:5">
      <c r="A25" t="s">
        <v>414</v>
      </c>
    </row>
    <row r="26" spans="1:5">
      <c r="A26" t="s">
        <v>415</v>
      </c>
    </row>
    <row r="27" spans="1:5">
      <c r="A27" t="s">
        <v>416</v>
      </c>
    </row>
    <row r="29" spans="1:5">
      <c r="A29" s="1" t="s">
        <v>367</v>
      </c>
    </row>
    <row r="30" spans="1:5">
      <c r="A30" t="s">
        <v>547</v>
      </c>
    </row>
    <row r="32" spans="1:5">
      <c r="A32" t="s">
        <v>369</v>
      </c>
    </row>
    <row r="33" spans="1:1">
      <c r="A33" t="s">
        <v>371</v>
      </c>
    </row>
    <row r="34" spans="1:1">
      <c r="A34" t="s">
        <v>348</v>
      </c>
    </row>
    <row r="35" spans="1:1">
      <c r="A35" t="s">
        <v>372</v>
      </c>
    </row>
    <row r="37" spans="1:1">
      <c r="A37" t="s">
        <v>370</v>
      </c>
    </row>
    <row r="38" spans="1:1">
      <c r="A38" t="s">
        <v>373</v>
      </c>
    </row>
    <row r="40" spans="1:1">
      <c r="A40" t="s">
        <v>374</v>
      </c>
    </row>
    <row r="41" spans="1:1">
      <c r="A41" t="s">
        <v>322</v>
      </c>
    </row>
    <row r="44" spans="1:1">
      <c r="A44" t="s">
        <v>347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workbookViewId="0">
      <selection activeCell="A9" sqref="A9"/>
    </sheetView>
  </sheetViews>
  <sheetFormatPr defaultRowHeight="15"/>
  <sheetData>
    <row r="1" spans="1:1">
      <c r="A1" s="1" t="s">
        <v>375</v>
      </c>
    </row>
    <row r="2" spans="1:1">
      <c r="A2" t="s">
        <v>271</v>
      </c>
    </row>
    <row r="4" spans="1:1">
      <c r="A4" t="s">
        <v>280</v>
      </c>
    </row>
    <row r="5" spans="1:1">
      <c r="A5" t="s">
        <v>457</v>
      </c>
    </row>
    <row r="6" spans="1:1">
      <c r="A6" s="3" t="s">
        <v>458</v>
      </c>
    </row>
    <row r="7" spans="1:1">
      <c r="A7" s="56" t="s">
        <v>356</v>
      </c>
    </row>
    <row r="8" spans="1:1">
      <c r="A8" s="57" t="s">
        <v>272</v>
      </c>
    </row>
    <row r="10" spans="1:1">
      <c r="A10" t="s">
        <v>274</v>
      </c>
    </row>
    <row r="11" spans="1:1">
      <c r="A11" t="s">
        <v>275</v>
      </c>
    </row>
    <row r="12" spans="1:1">
      <c r="A12" t="s">
        <v>273</v>
      </c>
    </row>
    <row r="14" spans="1:1">
      <c r="A14" t="s">
        <v>277</v>
      </c>
    </row>
    <row r="15" spans="1:1">
      <c r="A15" t="s">
        <v>281</v>
      </c>
    </row>
    <row r="16" spans="1:1">
      <c r="A16" t="s">
        <v>278</v>
      </c>
    </row>
    <row r="18" spans="1:1">
      <c r="A18" t="s">
        <v>279</v>
      </c>
    </row>
    <row r="19" spans="1:1">
      <c r="A19" t="s">
        <v>276</v>
      </c>
    </row>
    <row r="20" spans="1:1">
      <c r="A20" s="55" t="s">
        <v>282</v>
      </c>
    </row>
    <row r="22" spans="1:1">
      <c r="A22" t="s">
        <v>283</v>
      </c>
    </row>
    <row r="23" spans="1:1">
      <c r="A23" t="s">
        <v>284</v>
      </c>
    </row>
    <row r="24" spans="1:1">
      <c r="A24" t="s">
        <v>285</v>
      </c>
    </row>
    <row r="27" spans="1:1">
      <c r="A27" t="s">
        <v>376</v>
      </c>
    </row>
    <row r="29" spans="1:1">
      <c r="A29" t="s">
        <v>291</v>
      </c>
    </row>
    <row r="36" spans="1:1">
      <c r="A36" t="s">
        <v>377</v>
      </c>
    </row>
    <row r="38" spans="1:1">
      <c r="A38" t="s">
        <v>378</v>
      </c>
    </row>
  </sheetData>
  <hyperlinks>
    <hyperlink ref="A8" r:id="rId1"/>
    <hyperlink ref="A36" r:id="rId2" location="b0045" display="b0045"/>
    <hyperlink ref="A6" r:id="rId3"/>
  </hyperlinks>
  <pageMargins left="0.7" right="0.7" top="0.75" bottom="0.75" header="0.3" footer="0.3"/>
  <pageSetup orientation="portrait" r:id="rId4"/>
  <drawing r:id="rId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395"/>
  <sheetViews>
    <sheetView workbookViewId="0">
      <selection activeCell="C22" sqref="C22"/>
    </sheetView>
  </sheetViews>
  <sheetFormatPr defaultColWidth="10.85546875" defaultRowHeight="15"/>
  <cols>
    <col min="3" max="3" width="35.85546875" customWidth="1"/>
    <col min="10" max="10" width="15" bestFit="1" customWidth="1"/>
    <col min="14" max="14" width="14.42578125" bestFit="1" customWidth="1"/>
    <col min="15" max="15" width="12.42578125" customWidth="1"/>
    <col min="16" max="16" width="19.5703125" customWidth="1"/>
  </cols>
  <sheetData>
    <row r="1" spans="1:11">
      <c r="A1" s="1" t="s">
        <v>16</v>
      </c>
      <c r="B1" s="1"/>
      <c r="C1" t="s">
        <v>17</v>
      </c>
      <c r="D1" s="8"/>
    </row>
    <row r="2" spans="1:11">
      <c r="C2" t="s">
        <v>18</v>
      </c>
      <c r="D2" s="8">
        <v>2010</v>
      </c>
      <c r="H2" s="20" t="s">
        <v>192</v>
      </c>
    </row>
    <row r="3" spans="1:11" ht="30">
      <c r="D3" s="8" t="s">
        <v>19</v>
      </c>
      <c r="E3" t="s">
        <v>20</v>
      </c>
      <c r="F3" t="s">
        <v>21</v>
      </c>
      <c r="H3" t="s">
        <v>20</v>
      </c>
    </row>
    <row r="4" spans="1:11">
      <c r="D4" s="8" t="s">
        <v>22</v>
      </c>
      <c r="E4" t="s">
        <v>23</v>
      </c>
      <c r="F4" t="s">
        <v>24</v>
      </c>
      <c r="H4" t="s">
        <v>193</v>
      </c>
    </row>
    <row r="5" spans="1:11">
      <c r="C5" t="s">
        <v>25</v>
      </c>
      <c r="D5" s="8">
        <v>5540</v>
      </c>
      <c r="E5">
        <f>368+2443</f>
        <v>2811</v>
      </c>
      <c r="F5">
        <f>13975+16873</f>
        <v>30848</v>
      </c>
      <c r="H5">
        <f>About!$A$143*E5*1000000</f>
        <v>2664313587000000</v>
      </c>
    </row>
    <row r="6" spans="1:11">
      <c r="D6" s="8"/>
    </row>
    <row r="7" spans="1:11">
      <c r="A7" s="1" t="s">
        <v>16</v>
      </c>
      <c r="B7" s="1"/>
      <c r="C7" t="s">
        <v>26</v>
      </c>
      <c r="D7" s="8"/>
    </row>
    <row r="8" spans="1:11">
      <c r="D8" s="8"/>
      <c r="G8" t="s">
        <v>27</v>
      </c>
      <c r="J8" s="20" t="s">
        <v>192</v>
      </c>
    </row>
    <row r="9" spans="1:11" ht="30">
      <c r="C9" t="s">
        <v>28</v>
      </c>
      <c r="D9" s="8" t="s">
        <v>29</v>
      </c>
      <c r="E9" t="s">
        <v>30</v>
      </c>
      <c r="F9" t="s">
        <v>31</v>
      </c>
      <c r="G9" t="s">
        <v>30</v>
      </c>
      <c r="H9" t="s">
        <v>31</v>
      </c>
      <c r="J9" s="8" t="s">
        <v>29</v>
      </c>
      <c r="K9" t="s">
        <v>30</v>
      </c>
    </row>
    <row r="10" spans="1:11">
      <c r="D10" s="8" t="s">
        <v>32</v>
      </c>
      <c r="E10" t="s">
        <v>23</v>
      </c>
      <c r="F10" t="s">
        <v>24</v>
      </c>
      <c r="G10" t="s">
        <v>33</v>
      </c>
      <c r="H10" t="s">
        <v>33</v>
      </c>
      <c r="J10" t="s">
        <v>194</v>
      </c>
      <c r="K10" t="s">
        <v>193</v>
      </c>
    </row>
    <row r="11" spans="1:11">
      <c r="C11" t="s">
        <v>34</v>
      </c>
      <c r="D11" s="8" t="s">
        <v>35</v>
      </c>
      <c r="E11">
        <v>618</v>
      </c>
      <c r="F11">
        <v>958</v>
      </c>
      <c r="G11" s="5">
        <f t="shared" ref="G11:H14" si="0">E11/E$5</f>
        <v>0.21985058697972251</v>
      </c>
      <c r="H11" s="5">
        <f t="shared" si="0"/>
        <v>3.1055497925311204E-2</v>
      </c>
      <c r="J11" t="str">
        <f>LEFT(D11,1)&amp;TEXT(RIGHT(D11,3)/About!$A$143,"#.##E+##")</f>
        <v>≤3.48E-6</v>
      </c>
      <c r="K11">
        <f>About!$A$143*E11*1000000</f>
        <v>585750906000000</v>
      </c>
    </row>
    <row r="12" spans="1:11">
      <c r="C12" t="s">
        <v>36</v>
      </c>
      <c r="D12" s="8" t="s">
        <v>37</v>
      </c>
      <c r="E12">
        <v>899</v>
      </c>
      <c r="F12">
        <v>-306</v>
      </c>
      <c r="G12" s="5">
        <f t="shared" si="0"/>
        <v>0.31981501245108501</v>
      </c>
      <c r="H12" s="5">
        <f t="shared" si="0"/>
        <v>-9.9196058091286302E-3</v>
      </c>
      <c r="J12" t="str">
        <f>LEFT(D12,1)&amp;TEXT(MID(D12,2,3)/About!$A$143,"#.##E+##")&amp;MID(D12,5,3)&amp;TEXT(RIGHT(D12,3)/About!$A$143,"#.##E+##")</f>
        <v>&gt;3.48E-6, ≤8.55E-6</v>
      </c>
      <c r="K12">
        <f>About!$A$143*E12*1000000</f>
        <v>852087483000000</v>
      </c>
    </row>
    <row r="13" spans="1:11">
      <c r="C13" t="s">
        <v>38</v>
      </c>
      <c r="D13" s="8" t="s">
        <v>39</v>
      </c>
      <c r="E13">
        <v>458</v>
      </c>
      <c r="F13">
        <v>2750</v>
      </c>
      <c r="G13" s="5">
        <f t="shared" si="0"/>
        <v>0.16293134115972963</v>
      </c>
      <c r="H13" s="5">
        <f t="shared" si="0"/>
        <v>8.9146784232365148E-2</v>
      </c>
      <c r="J13" t="str">
        <f>LEFT(D13,1)&amp;TEXT(RIGHT(D13,3)/About!$A$143,"#.##E+##")</f>
        <v>&gt;8.55E-6</v>
      </c>
      <c r="K13">
        <f>About!$A$143*E13*1000000</f>
        <v>434100186000000</v>
      </c>
    </row>
    <row r="14" spans="1:11">
      <c r="C14" t="s">
        <v>40</v>
      </c>
      <c r="D14" s="8"/>
      <c r="E14">
        <v>1976</v>
      </c>
      <c r="F14">
        <v>3403</v>
      </c>
      <c r="G14" s="5">
        <f t="shared" si="0"/>
        <v>0.70295268587691218</v>
      </c>
      <c r="H14" s="5">
        <f t="shared" si="0"/>
        <v>0.11031509336099585</v>
      </c>
      <c r="K14">
        <f>About!$A$143*E14*1000000</f>
        <v>1872886392000000</v>
      </c>
    </row>
    <row r="15" spans="1:11">
      <c r="D15" s="8"/>
      <c r="G15" s="5"/>
      <c r="H15" s="5"/>
    </row>
    <row r="16" spans="1:11">
      <c r="A16" t="s">
        <v>41</v>
      </c>
      <c r="D16" s="8"/>
      <c r="G16" s="5"/>
      <c r="H16" s="5"/>
    </row>
    <row r="17" spans="1:10">
      <c r="D17" s="8"/>
      <c r="G17" s="5"/>
      <c r="H17" s="5"/>
    </row>
    <row r="18" spans="1:10">
      <c r="A18" s="103" t="s">
        <v>564</v>
      </c>
      <c r="D18" s="8"/>
      <c r="G18" s="5"/>
      <c r="H18" s="5"/>
    </row>
    <row r="19" spans="1:10">
      <c r="D19" s="8"/>
      <c r="G19" s="5"/>
      <c r="H19" s="5"/>
    </row>
    <row r="20" spans="1:10">
      <c r="D20" s="8"/>
      <c r="G20" s="5"/>
      <c r="H20" s="5"/>
    </row>
    <row r="21" spans="1:10">
      <c r="A21" s="1"/>
      <c r="B21" s="1"/>
      <c r="C21" t="s">
        <v>565</v>
      </c>
      <c r="D21" s="8"/>
    </row>
    <row r="22" spans="1:10">
      <c r="D22" s="8"/>
      <c r="E22" t="s">
        <v>42</v>
      </c>
      <c r="F22" t="s">
        <v>43</v>
      </c>
      <c r="I22">
        <v>5.3588348000000001E-2</v>
      </c>
      <c r="J22" t="s">
        <v>268</v>
      </c>
    </row>
    <row r="23" spans="1:10">
      <c r="D23" s="8"/>
      <c r="E23" t="s">
        <v>44</v>
      </c>
      <c r="F23" t="s">
        <v>45</v>
      </c>
      <c r="I23">
        <f>1/I22</f>
        <v>18.660773047155697</v>
      </c>
      <c r="J23" t="s">
        <v>269</v>
      </c>
    </row>
    <row r="24" spans="1:10">
      <c r="C24" t="s">
        <v>46</v>
      </c>
      <c r="D24" s="8"/>
      <c r="E24">
        <v>5.6099999999999997E-2</v>
      </c>
      <c r="F24">
        <v>0.56799999999999995</v>
      </c>
      <c r="I24">
        <f>I23*1000000</f>
        <v>18660773.047155697</v>
      </c>
      <c r="J24" t="s">
        <v>270</v>
      </c>
    </row>
    <row r="25" spans="1:10">
      <c r="D25" s="8"/>
    </row>
    <row r="26" spans="1:10">
      <c r="D26" s="8"/>
    </row>
    <row r="27" spans="1:10">
      <c r="A27" s="1"/>
      <c r="B27" s="1"/>
      <c r="C27" t="s">
        <v>4</v>
      </c>
      <c r="D27" s="8"/>
    </row>
    <row r="28" spans="1:10">
      <c r="C28" t="s">
        <v>189</v>
      </c>
      <c r="D28" s="8"/>
    </row>
    <row r="29" spans="1:10">
      <c r="C29" t="s">
        <v>190</v>
      </c>
      <c r="D29" s="8"/>
    </row>
    <row r="30" spans="1:10">
      <c r="D30" s="8"/>
    </row>
    <row r="31" spans="1:10">
      <c r="D31" s="8"/>
    </row>
    <row r="32" spans="1:10">
      <c r="D32" s="8"/>
    </row>
    <row r="33" spans="4:4">
      <c r="D33" s="8"/>
    </row>
    <row r="34" spans="4:4">
      <c r="D34" s="8"/>
    </row>
    <row r="35" spans="4:4">
      <c r="D35" s="8"/>
    </row>
    <row r="36" spans="4:4">
      <c r="D36" s="8"/>
    </row>
    <row r="37" spans="4:4">
      <c r="D37" s="8"/>
    </row>
    <row r="38" spans="4:4">
      <c r="D38" s="8"/>
    </row>
    <row r="39" spans="4:4">
      <c r="D39" s="8"/>
    </row>
    <row r="40" spans="4:4">
      <c r="D40" s="8"/>
    </row>
    <row r="41" spans="4:4">
      <c r="D41" s="8"/>
    </row>
    <row r="42" spans="4:4">
      <c r="D42" s="8"/>
    </row>
    <row r="43" spans="4:4">
      <c r="D43" s="8"/>
    </row>
    <row r="44" spans="4:4">
      <c r="D44" s="8"/>
    </row>
    <row r="45" spans="4:4">
      <c r="D45" s="8"/>
    </row>
    <row r="46" spans="4:4">
      <c r="D46" s="8"/>
    </row>
    <row r="47" spans="4:4">
      <c r="D47" s="8"/>
    </row>
    <row r="48" spans="4:4">
      <c r="D48" s="8"/>
    </row>
    <row r="49" spans="1:4">
      <c r="D49" s="8"/>
    </row>
    <row r="50" spans="1:4">
      <c r="D50" s="8"/>
    </row>
    <row r="51" spans="1:4">
      <c r="D51" s="8"/>
    </row>
    <row r="52" spans="1:4">
      <c r="D52" s="8"/>
    </row>
    <row r="53" spans="1:4">
      <c r="D53" s="8"/>
    </row>
    <row r="54" spans="1:4">
      <c r="D54" s="8"/>
    </row>
    <row r="55" spans="1:4">
      <c r="D55" s="8"/>
    </row>
    <row r="56" spans="1:4">
      <c r="D56" s="8"/>
    </row>
    <row r="57" spans="1:4">
      <c r="D57" s="8"/>
    </row>
    <row r="58" spans="1:4">
      <c r="D58" s="8"/>
    </row>
    <row r="59" spans="1:4">
      <c r="D59" s="8"/>
    </row>
    <row r="60" spans="1:4">
      <c r="D60" s="8"/>
    </row>
    <row r="61" spans="1:4">
      <c r="D61" s="8"/>
    </row>
    <row r="62" spans="1:4">
      <c r="D62" s="8"/>
    </row>
    <row r="63" spans="1:4">
      <c r="A63" s="1" t="s">
        <v>16</v>
      </c>
      <c r="B63" s="1"/>
      <c r="C63" t="s">
        <v>266</v>
      </c>
      <c r="D63" s="8"/>
    </row>
    <row r="64" spans="1:4">
      <c r="C64" t="s">
        <v>47</v>
      </c>
      <c r="D64" s="8"/>
    </row>
    <row r="65" spans="1:17">
      <c r="D65" s="8"/>
      <c r="E65" s="2"/>
      <c r="J65" s="20" t="s">
        <v>192</v>
      </c>
      <c r="M65" s="53" t="s">
        <v>267</v>
      </c>
    </row>
    <row r="66" spans="1:17" ht="75">
      <c r="A66" s="12" t="s">
        <v>48</v>
      </c>
      <c r="B66" s="12"/>
      <c r="C66" s="12" t="s">
        <v>49</v>
      </c>
      <c r="D66" s="12" t="s">
        <v>50</v>
      </c>
      <c r="E66" s="12" t="s">
        <v>51</v>
      </c>
      <c r="F66" s="12" t="s">
        <v>52</v>
      </c>
      <c r="G66" s="12" t="s">
        <v>53</v>
      </c>
      <c r="H66" s="12" t="s">
        <v>54</v>
      </c>
      <c r="J66" s="22" t="s">
        <v>195</v>
      </c>
      <c r="K66" s="22"/>
      <c r="L66" s="22" t="s">
        <v>196</v>
      </c>
      <c r="M66" s="22" t="s">
        <v>197</v>
      </c>
      <c r="N66" t="s">
        <v>290</v>
      </c>
      <c r="O66" s="8" t="s">
        <v>383</v>
      </c>
      <c r="P66" s="8" t="s">
        <v>384</v>
      </c>
      <c r="Q66" s="8" t="s">
        <v>385</v>
      </c>
    </row>
    <row r="67" spans="1:17">
      <c r="A67" s="13" t="s">
        <v>55</v>
      </c>
      <c r="B67" s="13"/>
      <c r="C67" s="14" t="s">
        <v>56</v>
      </c>
      <c r="D67" s="15">
        <v>0.5</v>
      </c>
      <c r="E67" s="16">
        <v>3.2985207470976854</v>
      </c>
      <c r="F67" s="17">
        <v>0</v>
      </c>
      <c r="G67" s="17">
        <v>3.2985207470976854</v>
      </c>
      <c r="H67" s="18">
        <v>-1.895626788997782</v>
      </c>
      <c r="J67">
        <f>E67*1000000*About!$A$143</f>
        <v>3126394038951.8867</v>
      </c>
      <c r="L67">
        <f>G67*1000000*About!$A$143</f>
        <v>3126394038951.8867</v>
      </c>
      <c r="M67" s="9">
        <f>H67/About!$A$143</f>
        <v>-1.999992391988941E-6</v>
      </c>
      <c r="N67">
        <f>M67*1.05</f>
        <v>-2.0999920115883882E-6</v>
      </c>
      <c r="O67">
        <f>'cost multiplier'!$I$27*N67</f>
        <v>-2.3527572662805203E-6</v>
      </c>
      <c r="P67">
        <f t="shared" ref="P67:P130" si="1">N67*$I$24</f>
        <v>-39.187474329090868</v>
      </c>
      <c r="Q67">
        <f>P67*'cost multiplier'!$I$27</f>
        <v>-43.904269381107255</v>
      </c>
    </row>
    <row r="68" spans="1:17">
      <c r="A68" s="13" t="s">
        <v>57</v>
      </c>
      <c r="B68" s="13"/>
      <c r="C68" s="14" t="s">
        <v>56</v>
      </c>
      <c r="D68" s="15">
        <v>0.5</v>
      </c>
      <c r="E68" s="16">
        <v>1.1880398765578086</v>
      </c>
      <c r="F68" s="17">
        <v>0</v>
      </c>
      <c r="G68" s="17">
        <v>1.1880398765578088</v>
      </c>
      <c r="H68" s="18">
        <v>-1.895626788997782</v>
      </c>
      <c r="J68">
        <f>E68*1000000*About!$A$143</f>
        <v>1126044391679.3926</v>
      </c>
      <c r="L68">
        <f>G68*1000000*About!$A$143</f>
        <v>1126044391679.3926</v>
      </c>
      <c r="M68" s="9">
        <f>H68/About!$A$143</f>
        <v>-1.999992391988941E-6</v>
      </c>
      <c r="N68">
        <f t="shared" ref="N68:N131" si="2">M68*1.05</f>
        <v>-2.0999920115883882E-6</v>
      </c>
      <c r="O68">
        <f>'cost multiplier'!$I$27*N68</f>
        <v>-2.3527572662805203E-6</v>
      </c>
      <c r="P68">
        <f t="shared" si="1"/>
        <v>-39.187474329090868</v>
      </c>
      <c r="Q68">
        <f>P68*'cost multiplier'!$I$27</f>
        <v>-43.904269381107255</v>
      </c>
    </row>
    <row r="69" spans="1:17">
      <c r="A69" s="13" t="s">
        <v>58</v>
      </c>
      <c r="B69" s="13"/>
      <c r="C69" s="14" t="s">
        <v>56</v>
      </c>
      <c r="D69" s="15">
        <v>0.5</v>
      </c>
      <c r="E69" s="16">
        <v>0.92536259456951531</v>
      </c>
      <c r="F69" s="17">
        <v>0</v>
      </c>
      <c r="G69" s="17">
        <v>0.9253625945695152</v>
      </c>
      <c r="H69" s="18">
        <v>-1.895626788997782</v>
      </c>
      <c r="J69">
        <f>E69*1000000*About!$A$143</f>
        <v>877074398297.09436</v>
      </c>
      <c r="L69">
        <f>G69*1000000*About!$A$143</f>
        <v>877074398297.09424</v>
      </c>
      <c r="M69" s="9">
        <f>H69/About!$A$143</f>
        <v>-1.999992391988941E-6</v>
      </c>
      <c r="N69">
        <f t="shared" si="2"/>
        <v>-2.0999920115883882E-6</v>
      </c>
      <c r="O69">
        <f>'cost multiplier'!$I$27*N69</f>
        <v>-2.3527572662805203E-6</v>
      </c>
      <c r="P69">
        <f t="shared" si="1"/>
        <v>-39.187474329090868</v>
      </c>
      <c r="Q69">
        <f>P69*'cost multiplier'!$I$27</f>
        <v>-43.904269381107255</v>
      </c>
    </row>
    <row r="70" spans="1:17">
      <c r="A70" s="13" t="s">
        <v>59</v>
      </c>
      <c r="B70" s="13"/>
      <c r="C70" s="14" t="s">
        <v>56</v>
      </c>
      <c r="D70" s="15">
        <v>0.5</v>
      </c>
      <c r="E70" s="16">
        <v>0.58928554493010821</v>
      </c>
      <c r="F70" s="17">
        <v>0</v>
      </c>
      <c r="G70" s="17">
        <v>0.58928554493010843</v>
      </c>
      <c r="H70" s="18">
        <v>-1.895626788997782</v>
      </c>
      <c r="J70">
        <f>E70*1000000*About!$A$143</f>
        <v>558534857339.02039</v>
      </c>
      <c r="L70">
        <f>G70*1000000*About!$A$143</f>
        <v>558534857339.02063</v>
      </c>
      <c r="M70" s="9">
        <f>H70/About!$A$143</f>
        <v>-1.999992391988941E-6</v>
      </c>
      <c r="N70">
        <f t="shared" si="2"/>
        <v>-2.0999920115883882E-6</v>
      </c>
      <c r="O70">
        <f>'cost multiplier'!$I$27*N70</f>
        <v>-2.3527572662805203E-6</v>
      </c>
      <c r="P70">
        <f t="shared" si="1"/>
        <v>-39.187474329090868</v>
      </c>
      <c r="Q70">
        <f>P70*'cost multiplier'!$I$27</f>
        <v>-43.904269381107255</v>
      </c>
    </row>
    <row r="71" spans="1:17">
      <c r="A71" s="13" t="s">
        <v>60</v>
      </c>
      <c r="B71" s="13"/>
      <c r="C71" s="14" t="s">
        <v>56</v>
      </c>
      <c r="D71" s="15">
        <v>0.5</v>
      </c>
      <c r="E71" s="16">
        <v>0.56895345623574611</v>
      </c>
      <c r="F71" s="17">
        <v>0</v>
      </c>
      <c r="G71" s="17">
        <v>0.56895345623574656</v>
      </c>
      <c r="H71" s="18">
        <v>-1.895626788997782</v>
      </c>
      <c r="J71">
        <f>E71*1000000*About!$A$143</f>
        <v>539263758028.99622</v>
      </c>
      <c r="L71">
        <f>G71*1000000*About!$A$143</f>
        <v>539263758028.99652</v>
      </c>
      <c r="M71" s="9">
        <f>H71/About!$A$143</f>
        <v>-1.999992391988941E-6</v>
      </c>
      <c r="N71">
        <f t="shared" si="2"/>
        <v>-2.0999920115883882E-6</v>
      </c>
      <c r="O71">
        <f>'cost multiplier'!$I$27*N71</f>
        <v>-2.3527572662805203E-6</v>
      </c>
      <c r="P71">
        <f t="shared" si="1"/>
        <v>-39.187474329090868</v>
      </c>
      <c r="Q71">
        <f>P71*'cost multiplier'!$I$27</f>
        <v>-43.904269381107255</v>
      </c>
    </row>
    <row r="72" spans="1:17">
      <c r="A72" s="13" t="s">
        <v>61</v>
      </c>
      <c r="B72" s="13"/>
      <c r="C72" s="14" t="s">
        <v>56</v>
      </c>
      <c r="D72" s="15">
        <v>0.5</v>
      </c>
      <c r="E72" s="16">
        <v>0.37057599806827496</v>
      </c>
      <c r="F72" s="17">
        <v>0</v>
      </c>
      <c r="G72" s="17">
        <v>0.37057599806827479</v>
      </c>
      <c r="H72" s="18">
        <v>-1.895626788997782</v>
      </c>
      <c r="J72">
        <f>E72*1000000*About!$A$143</f>
        <v>351238230761.07812</v>
      </c>
      <c r="L72">
        <f>G72*1000000*About!$A$143</f>
        <v>351238230761.078</v>
      </c>
      <c r="M72" s="9">
        <f>H72/About!$A$143</f>
        <v>-1.999992391988941E-6</v>
      </c>
      <c r="N72">
        <f t="shared" si="2"/>
        <v>-2.0999920115883882E-6</v>
      </c>
      <c r="O72">
        <f>'cost multiplier'!$I$27*N72</f>
        <v>-2.3527572662805203E-6</v>
      </c>
      <c r="P72">
        <f t="shared" si="1"/>
        <v>-39.187474329090868</v>
      </c>
      <c r="Q72">
        <f>P72*'cost multiplier'!$I$27</f>
        <v>-43.904269381107255</v>
      </c>
    </row>
    <row r="73" spans="1:17">
      <c r="A73" s="13" t="s">
        <v>62</v>
      </c>
      <c r="B73" s="13"/>
      <c r="C73" s="14" t="s">
        <v>56</v>
      </c>
      <c r="D73" s="15">
        <v>0.5</v>
      </c>
      <c r="E73" s="16">
        <v>0.22390262296669305</v>
      </c>
      <c r="F73" s="17">
        <v>0</v>
      </c>
      <c r="G73" s="17">
        <v>0.22390262296669317</v>
      </c>
      <c r="H73" s="18">
        <v>-1.895626788997782</v>
      </c>
      <c r="J73">
        <f>E73*1000000*About!$A$143</f>
        <v>212218712392.42209</v>
      </c>
      <c r="L73">
        <f>G73*1000000*About!$A$143</f>
        <v>212218712392.42221</v>
      </c>
      <c r="M73" s="9">
        <f>H73/About!$A$143</f>
        <v>-1.999992391988941E-6</v>
      </c>
      <c r="N73">
        <f t="shared" si="2"/>
        <v>-2.0999920115883882E-6</v>
      </c>
      <c r="O73">
        <f>'cost multiplier'!$I$27*N73</f>
        <v>-2.3527572662805203E-6</v>
      </c>
      <c r="P73">
        <f t="shared" si="1"/>
        <v>-39.187474329090868</v>
      </c>
      <c r="Q73">
        <f>P73*'cost multiplier'!$I$27</f>
        <v>-43.904269381107255</v>
      </c>
    </row>
    <row r="74" spans="1:17">
      <c r="A74" s="13" t="s">
        <v>63</v>
      </c>
      <c r="B74" s="13"/>
      <c r="C74" s="14" t="s">
        <v>56</v>
      </c>
      <c r="D74" s="15">
        <v>0.5</v>
      </c>
      <c r="E74" s="16">
        <v>0.24229242963742328</v>
      </c>
      <c r="F74" s="17">
        <v>0</v>
      </c>
      <c r="G74" s="17">
        <v>0.24229242963742337</v>
      </c>
      <c r="H74" s="18">
        <v>-1.895626788997782</v>
      </c>
      <c r="J74">
        <f>E74*1000000*About!$A$143</f>
        <v>229648883781.65363</v>
      </c>
      <c r="L74">
        <f>G74*1000000*About!$A$143</f>
        <v>229648883781.65372</v>
      </c>
      <c r="M74" s="9">
        <f>H74/About!$A$143</f>
        <v>-1.999992391988941E-6</v>
      </c>
      <c r="N74">
        <f t="shared" si="2"/>
        <v>-2.0999920115883882E-6</v>
      </c>
      <c r="O74">
        <f>'cost multiplier'!$I$27*N74</f>
        <v>-2.3527572662805203E-6</v>
      </c>
      <c r="P74">
        <f t="shared" si="1"/>
        <v>-39.187474329090868</v>
      </c>
      <c r="Q74">
        <f>P74*'cost multiplier'!$I$27</f>
        <v>-43.904269381107255</v>
      </c>
    </row>
    <row r="75" spans="1:17">
      <c r="A75" s="13" t="s">
        <v>64</v>
      </c>
      <c r="B75" s="13"/>
      <c r="C75" s="14" t="s">
        <v>56</v>
      </c>
      <c r="D75" s="15">
        <v>0.5</v>
      </c>
      <c r="E75" s="16">
        <v>0.22393967098718356</v>
      </c>
      <c r="F75" s="17">
        <v>0</v>
      </c>
      <c r="G75" s="17">
        <v>0.2239396709871837</v>
      </c>
      <c r="H75" s="18">
        <v>-1.895626788997782</v>
      </c>
      <c r="J75">
        <f>E75*1000000*About!$A$143</f>
        <v>212253827136.05939</v>
      </c>
      <c r="L75">
        <f>G75*1000000*About!$A$143</f>
        <v>212253827136.05948</v>
      </c>
      <c r="M75" s="9">
        <f>H75/About!$A$143</f>
        <v>-1.999992391988941E-6</v>
      </c>
      <c r="N75">
        <f t="shared" si="2"/>
        <v>-2.0999920115883882E-6</v>
      </c>
      <c r="O75">
        <f>'cost multiplier'!$I$27*N75</f>
        <v>-2.3527572662805203E-6</v>
      </c>
      <c r="P75">
        <f t="shared" si="1"/>
        <v>-39.187474329090868</v>
      </c>
      <c r="Q75">
        <f>P75*'cost multiplier'!$I$27</f>
        <v>-43.904269381107255</v>
      </c>
    </row>
    <row r="76" spans="1:17">
      <c r="A76" s="13" t="s">
        <v>65</v>
      </c>
      <c r="B76" s="13"/>
      <c r="C76" s="14" t="s">
        <v>56</v>
      </c>
      <c r="D76" s="15">
        <v>0.5</v>
      </c>
      <c r="E76" s="16">
        <v>0.30594834549287453</v>
      </c>
      <c r="F76" s="17">
        <v>0</v>
      </c>
      <c r="G76" s="17">
        <v>0.3059483454928742</v>
      </c>
      <c r="H76" s="18">
        <v>-1.895626788997782</v>
      </c>
      <c r="J76">
        <f>E76*1000000*About!$A$143</f>
        <v>289983042980.01984</v>
      </c>
      <c r="L76">
        <f>G76*1000000*About!$A$143</f>
        <v>289983042980.01953</v>
      </c>
      <c r="M76" s="9">
        <f>H76/About!$A$143</f>
        <v>-1.999992391988941E-6</v>
      </c>
      <c r="N76">
        <f t="shared" si="2"/>
        <v>-2.0999920115883882E-6</v>
      </c>
      <c r="O76">
        <f>'cost multiplier'!$I$27*N76</f>
        <v>-2.3527572662805203E-6</v>
      </c>
      <c r="P76">
        <f t="shared" si="1"/>
        <v>-39.187474329090868</v>
      </c>
      <c r="Q76">
        <f>P76*'cost multiplier'!$I$27</f>
        <v>-43.904269381107255</v>
      </c>
    </row>
    <row r="77" spans="1:17">
      <c r="A77" s="13" t="s">
        <v>66</v>
      </c>
      <c r="B77" s="13"/>
      <c r="C77" s="14" t="s">
        <v>56</v>
      </c>
      <c r="D77" s="15">
        <v>0.5</v>
      </c>
      <c r="E77" s="16">
        <v>6.2536549927618659E-2</v>
      </c>
      <c r="F77" s="17">
        <v>0</v>
      </c>
      <c r="G77" s="17">
        <v>6.2536549927618701E-2</v>
      </c>
      <c r="H77" s="18">
        <v>-1.895626788997782</v>
      </c>
      <c r="J77">
        <f>E77*1000000*About!$A$143</f>
        <v>59273205142.745735</v>
      </c>
      <c r="L77">
        <f>G77*1000000*About!$A$143</f>
        <v>59273205142.745773</v>
      </c>
      <c r="M77" s="9">
        <f>H77/About!$A$143</f>
        <v>-1.999992391988941E-6</v>
      </c>
      <c r="N77">
        <f t="shared" si="2"/>
        <v>-2.0999920115883882E-6</v>
      </c>
      <c r="O77">
        <f>'cost multiplier'!$I$27*N77</f>
        <v>-2.3527572662805203E-6</v>
      </c>
      <c r="P77">
        <f t="shared" si="1"/>
        <v>-39.187474329090868</v>
      </c>
      <c r="Q77">
        <f>P77*'cost multiplier'!$I$27</f>
        <v>-43.904269381107255</v>
      </c>
    </row>
    <row r="78" spans="1:17">
      <c r="A78" s="13" t="s">
        <v>55</v>
      </c>
      <c r="B78" s="13"/>
      <c r="C78" s="14" t="s">
        <v>67</v>
      </c>
      <c r="D78" s="15">
        <v>0.5</v>
      </c>
      <c r="E78" s="16">
        <v>3.5885005929963461</v>
      </c>
      <c r="F78" s="17">
        <v>0</v>
      </c>
      <c r="G78" s="17">
        <v>3.5885005929963461</v>
      </c>
      <c r="H78" s="18">
        <v>-0.47390669724944551</v>
      </c>
      <c r="J78">
        <f>E78*1000000*About!$A$143</f>
        <v>3401241866552.0176</v>
      </c>
      <c r="L78">
        <f>G78*1000000*About!$A$143</f>
        <v>3401241866552.0176</v>
      </c>
      <c r="M78" s="9">
        <f>H78/About!$A$143</f>
        <v>-4.9999809799723524E-7</v>
      </c>
      <c r="N78">
        <f t="shared" si="2"/>
        <v>-5.2499800289709705E-7</v>
      </c>
      <c r="O78">
        <f>'cost multiplier'!$I$27*N78</f>
        <v>-5.8818931657013008E-7</v>
      </c>
      <c r="P78">
        <f t="shared" si="1"/>
        <v>-9.7968685822727171</v>
      </c>
      <c r="Q78">
        <f>P78*'cost multiplier'!$I$27</f>
        <v>-10.976067345276814</v>
      </c>
    </row>
    <row r="79" spans="1:17">
      <c r="A79" s="13" t="s">
        <v>57</v>
      </c>
      <c r="B79" s="13"/>
      <c r="C79" s="14" t="s">
        <v>67</v>
      </c>
      <c r="D79" s="15">
        <v>0.5</v>
      </c>
      <c r="E79" s="16">
        <v>1.2924829426287918</v>
      </c>
      <c r="F79" s="17">
        <v>0</v>
      </c>
      <c r="G79" s="17">
        <v>1.2924829426287925</v>
      </c>
      <c r="H79" s="18">
        <v>-0.47390669724944551</v>
      </c>
      <c r="J79">
        <f>E79*1000000*About!$A$143</f>
        <v>1225037305233.5935</v>
      </c>
      <c r="L79">
        <f>G79*1000000*About!$A$143</f>
        <v>1225037305233.5942</v>
      </c>
      <c r="M79" s="9">
        <f>H79/About!$A$143</f>
        <v>-4.9999809799723524E-7</v>
      </c>
      <c r="N79">
        <f t="shared" si="2"/>
        <v>-5.2499800289709705E-7</v>
      </c>
      <c r="O79">
        <f>'cost multiplier'!$I$27*N79</f>
        <v>-5.8818931657013008E-7</v>
      </c>
      <c r="P79">
        <f t="shared" si="1"/>
        <v>-9.7968685822727171</v>
      </c>
      <c r="Q79">
        <f>P79*'cost multiplier'!$I$27</f>
        <v>-10.976067345276814</v>
      </c>
    </row>
    <row r="80" spans="1:17">
      <c r="A80" s="13" t="s">
        <v>58</v>
      </c>
      <c r="B80" s="13"/>
      <c r="C80" s="14" t="s">
        <v>67</v>
      </c>
      <c r="D80" s="15">
        <v>0.5</v>
      </c>
      <c r="E80" s="16">
        <v>1.0067131523338406</v>
      </c>
      <c r="F80" s="17">
        <v>0</v>
      </c>
      <c r="G80" s="17">
        <v>1.0067131523338411</v>
      </c>
      <c r="H80" s="18">
        <v>-0.47390669724944551</v>
      </c>
      <c r="J80">
        <f>E80*1000000*About!$A$143</f>
        <v>954179839905.60376</v>
      </c>
      <c r="L80">
        <f>G80*1000000*About!$A$143</f>
        <v>954179839905.60425</v>
      </c>
      <c r="M80" s="9">
        <f>H80/About!$A$143</f>
        <v>-4.9999809799723524E-7</v>
      </c>
      <c r="N80">
        <f t="shared" si="2"/>
        <v>-5.2499800289709705E-7</v>
      </c>
      <c r="O80">
        <f>'cost multiplier'!$I$27*N80</f>
        <v>-5.8818931657013008E-7</v>
      </c>
      <c r="P80">
        <f t="shared" si="1"/>
        <v>-9.7968685822727171</v>
      </c>
      <c r="Q80">
        <f>P80*'cost multiplier'!$I$27</f>
        <v>-10.976067345276814</v>
      </c>
    </row>
    <row r="81" spans="1:17">
      <c r="A81" s="13" t="s">
        <v>59</v>
      </c>
      <c r="B81" s="13"/>
      <c r="C81" s="14" t="s">
        <v>67</v>
      </c>
      <c r="D81" s="15">
        <v>0.5</v>
      </c>
      <c r="E81" s="16">
        <v>0.64109086756136335</v>
      </c>
      <c r="F81" s="17">
        <v>0</v>
      </c>
      <c r="G81" s="17">
        <v>0.64109086756136335</v>
      </c>
      <c r="H81" s="18">
        <v>-0.47390669724944551</v>
      </c>
      <c r="J81">
        <f>E81*1000000*About!$A$143</f>
        <v>607636822819.40881</v>
      </c>
      <c r="L81">
        <f>G81*1000000*About!$A$143</f>
        <v>607636822819.40881</v>
      </c>
      <c r="M81" s="9">
        <f>H81/About!$A$143</f>
        <v>-4.9999809799723524E-7</v>
      </c>
      <c r="N81">
        <f t="shared" si="2"/>
        <v>-5.2499800289709705E-7</v>
      </c>
      <c r="O81">
        <f>'cost multiplier'!$I$27*N81</f>
        <v>-5.8818931657013008E-7</v>
      </c>
      <c r="P81">
        <f t="shared" si="1"/>
        <v>-9.7968685822727171</v>
      </c>
      <c r="Q81">
        <f>P81*'cost multiplier'!$I$27</f>
        <v>-10.976067345276814</v>
      </c>
    </row>
    <row r="82" spans="1:17">
      <c r="A82" s="13" t="s">
        <v>60</v>
      </c>
      <c r="B82" s="13"/>
      <c r="C82" s="14" t="s">
        <v>67</v>
      </c>
      <c r="D82" s="15">
        <v>0.5</v>
      </c>
      <c r="E82" s="16">
        <v>0.61897134249818941</v>
      </c>
      <c r="F82" s="17">
        <v>0</v>
      </c>
      <c r="G82" s="17">
        <v>0.61897134249818997</v>
      </c>
      <c r="H82" s="18">
        <v>-0.47390669724944551</v>
      </c>
      <c r="J82">
        <f>E82*1000000*About!$A$143</f>
        <v>586671560932.60645</v>
      </c>
      <c r="L82">
        <f>G82*1000000*About!$A$143</f>
        <v>586671560932.60693</v>
      </c>
      <c r="M82" s="9">
        <f>H82/About!$A$143</f>
        <v>-4.9999809799723524E-7</v>
      </c>
      <c r="N82">
        <f t="shared" si="2"/>
        <v>-5.2499800289709705E-7</v>
      </c>
      <c r="O82">
        <f>'cost multiplier'!$I$27*N82</f>
        <v>-5.8818931657013008E-7</v>
      </c>
      <c r="P82">
        <f t="shared" si="1"/>
        <v>-9.7968685822727171</v>
      </c>
      <c r="Q82">
        <f>P82*'cost multiplier'!$I$27</f>
        <v>-10.976067345276814</v>
      </c>
    </row>
    <row r="83" spans="1:17">
      <c r="A83" s="13" t="s">
        <v>61</v>
      </c>
      <c r="B83" s="13"/>
      <c r="C83" s="14" t="s">
        <v>67</v>
      </c>
      <c r="D83" s="15">
        <v>0.5</v>
      </c>
      <c r="E83" s="16">
        <v>0.40315410778854027</v>
      </c>
      <c r="F83" s="17">
        <v>0</v>
      </c>
      <c r="G83" s="17">
        <v>0.40315410778853966</v>
      </c>
      <c r="H83" s="18">
        <v>-0.47390669724944551</v>
      </c>
      <c r="J83">
        <f>E83*1000000*About!$A$143</f>
        <v>382116316981.81085</v>
      </c>
      <c r="L83">
        <f>G83*1000000*About!$A$143</f>
        <v>382116316981.8103</v>
      </c>
      <c r="M83" s="9">
        <f>H83/About!$A$143</f>
        <v>-4.9999809799723524E-7</v>
      </c>
      <c r="N83">
        <f t="shared" si="2"/>
        <v>-5.2499800289709705E-7</v>
      </c>
      <c r="O83">
        <f>'cost multiplier'!$I$27*N83</f>
        <v>-5.8818931657013008E-7</v>
      </c>
      <c r="P83">
        <f t="shared" si="1"/>
        <v>-9.7968685822727171</v>
      </c>
      <c r="Q83">
        <f>P83*'cost multiplier'!$I$27</f>
        <v>-10.976067345276814</v>
      </c>
    </row>
    <row r="84" spans="1:17">
      <c r="A84" s="13" t="s">
        <v>62</v>
      </c>
      <c r="B84" s="13"/>
      <c r="C84" s="14" t="s">
        <v>67</v>
      </c>
      <c r="D84" s="15">
        <v>0.5</v>
      </c>
      <c r="E84" s="16">
        <v>0.24358637004070807</v>
      </c>
      <c r="F84" s="17">
        <v>0</v>
      </c>
      <c r="G84" s="17">
        <v>0.24358637004070793</v>
      </c>
      <c r="H84" s="18">
        <v>-0.47390669724944551</v>
      </c>
      <c r="J84">
        <f>E84*1000000*About!$A$143</f>
        <v>230875302492.87381</v>
      </c>
      <c r="L84">
        <f>G84*1000000*About!$A$143</f>
        <v>230875302492.87366</v>
      </c>
      <c r="M84" s="9">
        <f>H84/About!$A$143</f>
        <v>-4.9999809799723524E-7</v>
      </c>
      <c r="N84">
        <f t="shared" si="2"/>
        <v>-5.2499800289709705E-7</v>
      </c>
      <c r="O84">
        <f>'cost multiplier'!$I$27*N84</f>
        <v>-5.8818931657013008E-7</v>
      </c>
      <c r="P84">
        <f t="shared" si="1"/>
        <v>-9.7968685822727171</v>
      </c>
      <c r="Q84">
        <f>P84*'cost multiplier'!$I$27</f>
        <v>-10.976067345276814</v>
      </c>
    </row>
    <row r="85" spans="1:17">
      <c r="A85" s="13" t="s">
        <v>63</v>
      </c>
      <c r="B85" s="13"/>
      <c r="C85" s="14" t="s">
        <v>67</v>
      </c>
      <c r="D85" s="15">
        <v>0.5</v>
      </c>
      <c r="E85" s="16">
        <v>0.26359286301213225</v>
      </c>
      <c r="F85" s="17">
        <v>0</v>
      </c>
      <c r="G85" s="17">
        <v>0.26359286301213203</v>
      </c>
      <c r="H85" s="18">
        <v>-0.47390669724944551</v>
      </c>
      <c r="J85">
        <f>E85*1000000*About!$A$143</f>
        <v>249837796641.57013</v>
      </c>
      <c r="L85">
        <f>G85*1000000*About!$A$143</f>
        <v>249837796641.56992</v>
      </c>
      <c r="M85" s="9">
        <f>H85/About!$A$143</f>
        <v>-4.9999809799723524E-7</v>
      </c>
      <c r="N85">
        <f t="shared" si="2"/>
        <v>-5.2499800289709705E-7</v>
      </c>
      <c r="O85">
        <f>'cost multiplier'!$I$27*N85</f>
        <v>-5.8818931657013008E-7</v>
      </c>
      <c r="P85">
        <f t="shared" si="1"/>
        <v>-9.7968685822727171</v>
      </c>
      <c r="Q85">
        <f>P85*'cost multiplier'!$I$27</f>
        <v>-10.976067345276814</v>
      </c>
    </row>
    <row r="86" spans="1:17">
      <c r="A86" s="13" t="s">
        <v>64</v>
      </c>
      <c r="B86" s="13"/>
      <c r="C86" s="14" t="s">
        <v>67</v>
      </c>
      <c r="D86" s="15">
        <v>0.5</v>
      </c>
      <c r="E86" s="16">
        <v>0.24362667503000879</v>
      </c>
      <c r="F86" s="17">
        <v>0</v>
      </c>
      <c r="G86" s="17">
        <v>0.24362667503000779</v>
      </c>
      <c r="H86" s="18">
        <v>-0.47390669724944551</v>
      </c>
      <c r="J86">
        <f>E86*1000000*About!$A$143</f>
        <v>230913504246.91785</v>
      </c>
      <c r="L86">
        <f>G86*1000000*About!$A$143</f>
        <v>230913504246.9169</v>
      </c>
      <c r="M86" s="9">
        <f>H86/About!$A$143</f>
        <v>-4.9999809799723524E-7</v>
      </c>
      <c r="N86">
        <f t="shared" si="2"/>
        <v>-5.2499800289709705E-7</v>
      </c>
      <c r="O86">
        <f>'cost multiplier'!$I$27*N86</f>
        <v>-5.8818931657013008E-7</v>
      </c>
      <c r="P86">
        <f t="shared" si="1"/>
        <v>-9.7968685822727171</v>
      </c>
      <c r="Q86">
        <f>P86*'cost multiplier'!$I$27</f>
        <v>-10.976067345276814</v>
      </c>
    </row>
    <row r="87" spans="1:17">
      <c r="A87" s="13" t="s">
        <v>65</v>
      </c>
      <c r="B87" s="13"/>
      <c r="C87" s="14" t="s">
        <v>67</v>
      </c>
      <c r="D87" s="15">
        <v>0.5</v>
      </c>
      <c r="E87" s="16">
        <v>0.33284490333839006</v>
      </c>
      <c r="F87" s="17">
        <v>0</v>
      </c>
      <c r="G87" s="17">
        <v>0.33284490333839045</v>
      </c>
      <c r="H87" s="18">
        <v>-0.47390669724944551</v>
      </c>
      <c r="J87">
        <f>E87*1000000*About!$A$143</f>
        <v>315476057747.48285</v>
      </c>
      <c r="L87">
        <f>G87*1000000*About!$A$143</f>
        <v>315476057747.48322</v>
      </c>
      <c r="M87" s="9">
        <f>H87/About!$A$143</f>
        <v>-4.9999809799723524E-7</v>
      </c>
      <c r="N87">
        <f t="shared" si="2"/>
        <v>-5.2499800289709705E-7</v>
      </c>
      <c r="O87">
        <f>'cost multiplier'!$I$27*N87</f>
        <v>-5.8818931657013008E-7</v>
      </c>
      <c r="P87">
        <f t="shared" si="1"/>
        <v>-9.7968685822727171</v>
      </c>
      <c r="Q87">
        <f>P87*'cost multiplier'!$I$27</f>
        <v>-10.976067345276814</v>
      </c>
    </row>
    <row r="88" spans="1:17">
      <c r="A88" s="13" t="s">
        <v>68</v>
      </c>
      <c r="B88" s="13"/>
      <c r="C88" s="14" t="s">
        <v>67</v>
      </c>
      <c r="D88" s="15">
        <v>0.5</v>
      </c>
      <c r="E88" s="16">
        <v>0.40118126602632437</v>
      </c>
      <c r="F88" s="17">
        <v>0</v>
      </c>
      <c r="G88" s="17">
        <v>0.40118126602632387</v>
      </c>
      <c r="H88" s="18">
        <v>-0.47390669724944551</v>
      </c>
      <c r="J88">
        <f>E88*1000000*About!$A$143</f>
        <v>380246424021.27271</v>
      </c>
      <c r="L88">
        <f>G88*1000000*About!$A$143</f>
        <v>380246424021.27222</v>
      </c>
      <c r="M88" s="9">
        <f>H88/About!$A$143</f>
        <v>-4.9999809799723524E-7</v>
      </c>
      <c r="N88">
        <f t="shared" si="2"/>
        <v>-5.2499800289709705E-7</v>
      </c>
      <c r="O88">
        <f>'cost multiplier'!$I$27*N88</f>
        <v>-5.8818931657013008E-7</v>
      </c>
      <c r="P88">
        <f t="shared" si="1"/>
        <v>-9.7968685822727171</v>
      </c>
      <c r="Q88">
        <f>P88*'cost multiplier'!$I$27</f>
        <v>-10.976067345276814</v>
      </c>
    </row>
    <row r="89" spans="1:17">
      <c r="A89" s="13" t="s">
        <v>66</v>
      </c>
      <c r="B89" s="13"/>
      <c r="C89" s="14" t="s">
        <v>67</v>
      </c>
      <c r="D89" s="15">
        <v>0.5</v>
      </c>
      <c r="E89" s="16">
        <v>6.8034268602565659E-2</v>
      </c>
      <c r="F89" s="17">
        <v>0</v>
      </c>
      <c r="G89" s="17">
        <v>6.8034268602566783E-2</v>
      </c>
      <c r="H89" s="18">
        <v>-0.47390669724944551</v>
      </c>
      <c r="J89">
        <f>E89*1000000*About!$A$143</f>
        <v>64484036364.077972</v>
      </c>
      <c r="L89">
        <f>G89*1000000*About!$A$143</f>
        <v>64484036364.079041</v>
      </c>
      <c r="M89" s="9">
        <f>H89/About!$A$143</f>
        <v>-4.9999809799723524E-7</v>
      </c>
      <c r="N89">
        <f t="shared" si="2"/>
        <v>-5.2499800289709705E-7</v>
      </c>
      <c r="O89">
        <f>'cost multiplier'!$I$27*N89</f>
        <v>-5.8818931657013008E-7</v>
      </c>
      <c r="P89">
        <f t="shared" si="1"/>
        <v>-9.7968685822727171</v>
      </c>
      <c r="Q89">
        <f>P89*'cost multiplier'!$I$27</f>
        <v>-10.976067345276814</v>
      </c>
    </row>
    <row r="90" spans="1:17">
      <c r="A90" s="13" t="s">
        <v>58</v>
      </c>
      <c r="B90" s="13"/>
      <c r="C90" s="14" t="s">
        <v>69</v>
      </c>
      <c r="D90" s="15">
        <v>0.8</v>
      </c>
      <c r="E90" s="16">
        <v>20.153353925105996</v>
      </c>
      <c r="F90" s="17">
        <v>14.199159926979425</v>
      </c>
      <c r="G90" s="17">
        <v>20.20447090084312</v>
      </c>
      <c r="H90" s="18">
        <v>0</v>
      </c>
      <c r="J90">
        <f>E90*1000000*About!$A$143</f>
        <v>19101691457232.191</v>
      </c>
      <c r="L90">
        <f>G90*1000000*About!$A$143</f>
        <v>19150140995824.426</v>
      </c>
      <c r="M90" s="9">
        <f>H90/About!$A$143</f>
        <v>0</v>
      </c>
      <c r="N90">
        <f t="shared" si="2"/>
        <v>0</v>
      </c>
      <c r="O90">
        <f>'cost multiplier'!$I$27*N90</f>
        <v>0</v>
      </c>
      <c r="P90">
        <f t="shared" si="1"/>
        <v>0</v>
      </c>
      <c r="Q90">
        <f>P90*'cost multiplier'!$I$27</f>
        <v>0</v>
      </c>
    </row>
    <row r="91" spans="1:17">
      <c r="A91" s="13" t="s">
        <v>57</v>
      </c>
      <c r="B91" s="13"/>
      <c r="C91" s="14" t="s">
        <v>69</v>
      </c>
      <c r="D91" s="15">
        <v>0.8</v>
      </c>
      <c r="E91" s="16">
        <v>16.063175311391038</v>
      </c>
      <c r="F91" s="17">
        <v>11.317401363026418</v>
      </c>
      <c r="G91" s="17">
        <v>16.103917956297934</v>
      </c>
      <c r="H91" s="18">
        <v>0</v>
      </c>
      <c r="J91">
        <f>E91*1000000*About!$A$143</f>
        <v>15224950634116.721</v>
      </c>
      <c r="L91">
        <f>G91*1000000*About!$A$143</f>
        <v>15263567205584.439</v>
      </c>
      <c r="M91" s="9">
        <f>H91/About!$A$143</f>
        <v>0</v>
      </c>
      <c r="N91">
        <f t="shared" si="2"/>
        <v>0</v>
      </c>
      <c r="O91">
        <f>'cost multiplier'!$I$27*N91</f>
        <v>0</v>
      </c>
      <c r="P91">
        <f t="shared" si="1"/>
        <v>0</v>
      </c>
      <c r="Q91">
        <f>P91*'cost multiplier'!$I$27</f>
        <v>0</v>
      </c>
    </row>
    <row r="92" spans="1:17">
      <c r="A92" s="13" t="s">
        <v>59</v>
      </c>
      <c r="B92" s="13"/>
      <c r="C92" s="14" t="s">
        <v>69</v>
      </c>
      <c r="D92" s="15">
        <v>0.8</v>
      </c>
      <c r="E92" s="16">
        <v>9.101272561922805</v>
      </c>
      <c r="F92" s="17">
        <v>6.412353255245681</v>
      </c>
      <c r="G92" s="17">
        <v>9.1243570336416866</v>
      </c>
      <c r="H92" s="18">
        <v>0</v>
      </c>
      <c r="J92">
        <f>E92*1000000*About!$A$143</f>
        <v>8626340855823.9873</v>
      </c>
      <c r="L92">
        <f>G92*1000000*About!$A$143</f>
        <v>8648220710555.1621</v>
      </c>
      <c r="M92" s="9">
        <f>H92/About!$A$143</f>
        <v>0</v>
      </c>
      <c r="N92">
        <f t="shared" si="2"/>
        <v>0</v>
      </c>
      <c r="O92">
        <f>'cost multiplier'!$I$27*N92</f>
        <v>0</v>
      </c>
      <c r="P92">
        <f t="shared" si="1"/>
        <v>0</v>
      </c>
      <c r="Q92">
        <f>P92*'cost multiplier'!$I$27</f>
        <v>0</v>
      </c>
    </row>
    <row r="93" spans="1:17">
      <c r="A93" s="13" t="s">
        <v>58</v>
      </c>
      <c r="B93" s="13"/>
      <c r="C93" s="14" t="s">
        <v>70</v>
      </c>
      <c r="D93" s="15">
        <v>0.9</v>
      </c>
      <c r="E93" s="16">
        <v>7.7766167051252051</v>
      </c>
      <c r="F93" s="17">
        <v>0</v>
      </c>
      <c r="G93" s="17">
        <v>7.7766167051252069</v>
      </c>
      <c r="H93" s="18">
        <v>0</v>
      </c>
      <c r="J93">
        <f>E93*1000000*About!$A$143</f>
        <v>7370809515601.6562</v>
      </c>
      <c r="L93">
        <f>G93*1000000*About!$A$143</f>
        <v>7370809515601.6582</v>
      </c>
      <c r="M93" s="9">
        <f>H93/About!$A$143</f>
        <v>0</v>
      </c>
      <c r="N93">
        <f t="shared" si="2"/>
        <v>0</v>
      </c>
      <c r="O93">
        <f>'cost multiplier'!$I$27*N93</f>
        <v>0</v>
      </c>
      <c r="P93">
        <f t="shared" si="1"/>
        <v>0</v>
      </c>
      <c r="Q93">
        <f>P93*'cost multiplier'!$I$27</f>
        <v>0</v>
      </c>
    </row>
    <row r="94" spans="1:17">
      <c r="A94" s="13" t="s">
        <v>57</v>
      </c>
      <c r="B94" s="13"/>
      <c r="C94" s="14" t="s">
        <v>70</v>
      </c>
      <c r="D94" s="15">
        <v>0.9</v>
      </c>
      <c r="E94" s="16">
        <v>6.1983309541496832</v>
      </c>
      <c r="F94" s="17">
        <v>0</v>
      </c>
      <c r="G94" s="17">
        <v>6.1983309541496823</v>
      </c>
      <c r="H94" s="18">
        <v>0</v>
      </c>
      <c r="J94">
        <f>E94*1000000*About!$A$143</f>
        <v>5874883449969.29</v>
      </c>
      <c r="L94">
        <f>G94*1000000*About!$A$143</f>
        <v>5874883449969.2891</v>
      </c>
      <c r="M94" s="9">
        <f>H94/About!$A$143</f>
        <v>0</v>
      </c>
      <c r="N94">
        <f t="shared" si="2"/>
        <v>0</v>
      </c>
      <c r="O94">
        <f>'cost multiplier'!$I$27*N94</f>
        <v>0</v>
      </c>
      <c r="P94">
        <f t="shared" si="1"/>
        <v>0</v>
      </c>
      <c r="Q94">
        <f>P94*'cost multiplier'!$I$27</f>
        <v>0</v>
      </c>
    </row>
    <row r="95" spans="1:17">
      <c r="A95" s="13" t="s">
        <v>59</v>
      </c>
      <c r="B95" s="13"/>
      <c r="C95" s="14" t="s">
        <v>70</v>
      </c>
      <c r="D95" s="15">
        <v>0.9</v>
      </c>
      <c r="E95" s="16">
        <v>3.511927022468265</v>
      </c>
      <c r="F95" s="17">
        <v>0</v>
      </c>
      <c r="G95" s="17">
        <v>3.5119270224682708</v>
      </c>
      <c r="H95" s="18">
        <v>0</v>
      </c>
      <c r="J95">
        <f>E95*1000000*About!$A$143</f>
        <v>3328664134654.8037</v>
      </c>
      <c r="L95">
        <f>G95*1000000*About!$A$143</f>
        <v>3328664134654.8091</v>
      </c>
      <c r="M95" s="9">
        <f>H95/About!$A$143</f>
        <v>0</v>
      </c>
      <c r="N95">
        <f t="shared" si="2"/>
        <v>0</v>
      </c>
      <c r="O95">
        <f>'cost multiplier'!$I$27*N95</f>
        <v>0</v>
      </c>
      <c r="P95">
        <f t="shared" si="1"/>
        <v>0</v>
      </c>
      <c r="Q95">
        <f>P95*'cost multiplier'!$I$27</f>
        <v>0</v>
      </c>
    </row>
    <row r="96" spans="1:17">
      <c r="A96" s="13" t="s">
        <v>57</v>
      </c>
      <c r="B96" s="13"/>
      <c r="C96" s="14" t="s">
        <v>71</v>
      </c>
      <c r="D96" s="15">
        <v>0.9</v>
      </c>
      <c r="E96" s="16">
        <v>2.6366103724962122</v>
      </c>
      <c r="F96" s="17">
        <v>0</v>
      </c>
      <c r="G96" s="17">
        <v>2.6366103724962073</v>
      </c>
      <c r="H96" s="18">
        <v>0</v>
      </c>
      <c r="J96">
        <f>E96*1000000*About!$A$143</f>
        <v>2499024133428.2427</v>
      </c>
      <c r="L96">
        <f>G96*1000000*About!$A$143</f>
        <v>2499024133428.2378</v>
      </c>
      <c r="M96" s="9">
        <f>H96/About!$A$143</f>
        <v>0</v>
      </c>
      <c r="N96">
        <f t="shared" si="2"/>
        <v>0</v>
      </c>
      <c r="O96">
        <f>'cost multiplier'!$I$27*N96</f>
        <v>0</v>
      </c>
      <c r="P96">
        <f t="shared" si="1"/>
        <v>0</v>
      </c>
      <c r="Q96">
        <f>P96*'cost multiplier'!$I$27</f>
        <v>0</v>
      </c>
    </row>
    <row r="97" spans="1:17">
      <c r="A97" s="13" t="s">
        <v>60</v>
      </c>
      <c r="B97" s="13"/>
      <c r="C97" s="14" t="s">
        <v>72</v>
      </c>
      <c r="D97" s="15">
        <v>0.9</v>
      </c>
      <c r="E97" s="16">
        <v>1.9323808152852151</v>
      </c>
      <c r="F97" s="17">
        <v>0</v>
      </c>
      <c r="G97" s="17">
        <v>1.9323808152852138</v>
      </c>
      <c r="H97" s="18">
        <v>0</v>
      </c>
      <c r="J97">
        <f>E97*1000000*About!$A$143</f>
        <v>1831543387201.1868</v>
      </c>
      <c r="L97">
        <f>G97*1000000*About!$A$143</f>
        <v>1831543387201.1855</v>
      </c>
      <c r="M97" s="9">
        <f>H97/About!$A$143</f>
        <v>0</v>
      </c>
      <c r="N97">
        <f t="shared" si="2"/>
        <v>0</v>
      </c>
      <c r="O97">
        <f>'cost multiplier'!$I$27*N97</f>
        <v>0</v>
      </c>
      <c r="P97">
        <f t="shared" si="1"/>
        <v>0</v>
      </c>
      <c r="Q97">
        <f>P97*'cost multiplier'!$I$27</f>
        <v>0</v>
      </c>
    </row>
    <row r="98" spans="1:17">
      <c r="A98" s="13" t="s">
        <v>65</v>
      </c>
      <c r="B98" s="13"/>
      <c r="C98" s="14" t="s">
        <v>70</v>
      </c>
      <c r="D98" s="15">
        <v>0.9</v>
      </c>
      <c r="E98" s="16">
        <v>3.1390551543229472</v>
      </c>
      <c r="F98" s="17">
        <v>0</v>
      </c>
      <c r="G98" s="17">
        <v>3.1390551543229464</v>
      </c>
      <c r="H98" s="18">
        <v>0</v>
      </c>
      <c r="J98">
        <f>E98*1000000*About!$A$143</f>
        <v>2975249839204.9131</v>
      </c>
      <c r="L98">
        <f>G98*1000000*About!$A$143</f>
        <v>2975249839204.9121</v>
      </c>
      <c r="M98" s="9">
        <f>H98/About!$A$143</f>
        <v>0</v>
      </c>
      <c r="N98">
        <f t="shared" si="2"/>
        <v>0</v>
      </c>
      <c r="O98">
        <f>'cost multiplier'!$I$27*N98</f>
        <v>0</v>
      </c>
      <c r="P98">
        <f t="shared" si="1"/>
        <v>0</v>
      </c>
      <c r="Q98">
        <f>P98*'cost multiplier'!$I$27</f>
        <v>0</v>
      </c>
    </row>
    <row r="99" spans="1:17">
      <c r="A99" s="13" t="s">
        <v>58</v>
      </c>
      <c r="B99" s="13"/>
      <c r="C99" s="14" t="s">
        <v>71</v>
      </c>
      <c r="D99" s="15">
        <v>0.9</v>
      </c>
      <c r="E99" s="16">
        <v>1.3436809400552776</v>
      </c>
      <c r="F99" s="17">
        <v>0</v>
      </c>
      <c r="G99" s="17">
        <v>1.3436809400552789</v>
      </c>
      <c r="H99" s="18">
        <v>0</v>
      </c>
      <c r="J99">
        <f>E99*1000000*About!$A$143</f>
        <v>1273563637560.373</v>
      </c>
      <c r="L99">
        <f>G99*1000000*About!$A$143</f>
        <v>1273563637560.3743</v>
      </c>
      <c r="M99" s="9">
        <f>H99/About!$A$143</f>
        <v>0</v>
      </c>
      <c r="N99">
        <f t="shared" si="2"/>
        <v>0</v>
      </c>
      <c r="O99">
        <f>'cost multiplier'!$I$27*N99</f>
        <v>0</v>
      </c>
      <c r="P99">
        <f t="shared" si="1"/>
        <v>0</v>
      </c>
      <c r="Q99">
        <f>P99*'cost multiplier'!$I$27</f>
        <v>0</v>
      </c>
    </row>
    <row r="100" spans="1:17">
      <c r="A100" s="13" t="s">
        <v>61</v>
      </c>
      <c r="B100" s="13"/>
      <c r="C100" s="14" t="s">
        <v>71</v>
      </c>
      <c r="D100" s="15">
        <v>0.9</v>
      </c>
      <c r="E100" s="16">
        <v>1.3247779570600666</v>
      </c>
      <c r="F100" s="17">
        <v>0</v>
      </c>
      <c r="G100" s="17">
        <v>1.3247779570600642</v>
      </c>
      <c r="H100" s="18">
        <v>0</v>
      </c>
      <c r="J100">
        <f>E100*1000000*About!$A$143</f>
        <v>1255647068926.801</v>
      </c>
      <c r="L100">
        <f>G100*1000000*About!$A$143</f>
        <v>1255647068926.7988</v>
      </c>
      <c r="M100" s="9">
        <f>H100/About!$A$143</f>
        <v>0</v>
      </c>
      <c r="N100">
        <f t="shared" si="2"/>
        <v>0</v>
      </c>
      <c r="O100">
        <f>'cost multiplier'!$I$27*N100</f>
        <v>0</v>
      </c>
      <c r="P100">
        <f t="shared" si="1"/>
        <v>0</v>
      </c>
      <c r="Q100">
        <f>P100*'cost multiplier'!$I$27</f>
        <v>0</v>
      </c>
    </row>
    <row r="101" spans="1:17">
      <c r="A101" s="13" t="s">
        <v>55</v>
      </c>
      <c r="B101" s="13"/>
      <c r="C101" s="14" t="s">
        <v>73</v>
      </c>
      <c r="D101" s="15">
        <v>0.9</v>
      </c>
      <c r="E101" s="16">
        <v>1.1628258856700808</v>
      </c>
      <c r="F101" s="17">
        <v>0</v>
      </c>
      <c r="G101" s="17">
        <v>1.1628258856700739</v>
      </c>
      <c r="H101" s="18">
        <v>0</v>
      </c>
      <c r="J101">
        <f>E101*1000000*About!$A$143</f>
        <v>1102146142478.1589</v>
      </c>
      <c r="L101">
        <f>G101*1000000*About!$A$143</f>
        <v>1102146142478.1526</v>
      </c>
      <c r="M101" s="9">
        <f>H101/About!$A$143</f>
        <v>0</v>
      </c>
      <c r="N101">
        <f t="shared" si="2"/>
        <v>0</v>
      </c>
      <c r="O101">
        <f>'cost multiplier'!$I$27*N101</f>
        <v>0</v>
      </c>
      <c r="P101">
        <f t="shared" si="1"/>
        <v>0</v>
      </c>
      <c r="Q101">
        <f>P101*'cost multiplier'!$I$27</f>
        <v>0</v>
      </c>
    </row>
    <row r="102" spans="1:17">
      <c r="A102" s="13" t="s">
        <v>62</v>
      </c>
      <c r="B102" s="13"/>
      <c r="C102" s="14" t="s">
        <v>70</v>
      </c>
      <c r="D102" s="15">
        <v>0.9</v>
      </c>
      <c r="E102" s="16">
        <v>1.0057847668245874</v>
      </c>
      <c r="F102" s="17">
        <v>0</v>
      </c>
      <c r="G102" s="17">
        <v>1.0057847668245898</v>
      </c>
      <c r="H102" s="18">
        <v>0</v>
      </c>
      <c r="J102">
        <f>E102*1000000*About!$A$143</f>
        <v>953299900337.37988</v>
      </c>
      <c r="L102">
        <f>G102*1000000*About!$A$143</f>
        <v>953299900337.3822</v>
      </c>
      <c r="M102" s="9">
        <f>H102/About!$A$143</f>
        <v>0</v>
      </c>
      <c r="N102">
        <f t="shared" si="2"/>
        <v>0</v>
      </c>
      <c r="O102">
        <f>'cost multiplier'!$I$27*N102</f>
        <v>0</v>
      </c>
      <c r="P102">
        <f t="shared" si="1"/>
        <v>0</v>
      </c>
      <c r="Q102">
        <f>P102*'cost multiplier'!$I$27</f>
        <v>0</v>
      </c>
    </row>
    <row r="103" spans="1:17">
      <c r="A103" s="13" t="s">
        <v>59</v>
      </c>
      <c r="B103" s="13"/>
      <c r="C103" s="14" t="s">
        <v>71</v>
      </c>
      <c r="D103" s="15">
        <v>0.9</v>
      </c>
      <c r="E103" s="16">
        <v>0.72467339730531399</v>
      </c>
      <c r="F103" s="17">
        <v>0</v>
      </c>
      <c r="G103" s="17">
        <v>0.72467339730530966</v>
      </c>
      <c r="H103" s="18">
        <v>0</v>
      </c>
      <c r="J103">
        <f>E103*1000000*About!$A$143</f>
        <v>686857765413.73071</v>
      </c>
      <c r="L103">
        <f>G103*1000000*About!$A$143</f>
        <v>686857765413.72668</v>
      </c>
      <c r="M103" s="9">
        <f>H103/About!$A$143</f>
        <v>0</v>
      </c>
      <c r="N103">
        <f t="shared" si="2"/>
        <v>0</v>
      </c>
      <c r="O103">
        <f>'cost multiplier'!$I$27*N103</f>
        <v>0</v>
      </c>
      <c r="P103">
        <f t="shared" si="1"/>
        <v>0</v>
      </c>
      <c r="Q103">
        <f>P103*'cost multiplier'!$I$27</f>
        <v>0</v>
      </c>
    </row>
    <row r="104" spans="1:17">
      <c r="A104" s="13" t="s">
        <v>55</v>
      </c>
      <c r="B104" s="13"/>
      <c r="C104" s="14" t="s">
        <v>74</v>
      </c>
      <c r="D104" s="15">
        <v>0.9</v>
      </c>
      <c r="E104" s="16">
        <v>0.75237625710501888</v>
      </c>
      <c r="F104" s="17">
        <v>6.6167270289476949</v>
      </c>
      <c r="G104" s="17">
        <v>0.77619647440923245</v>
      </c>
      <c r="H104" s="18">
        <v>0</v>
      </c>
      <c r="J104">
        <f>E104*1000000*About!$A$143</f>
        <v>713115006880.50769</v>
      </c>
      <c r="L104">
        <f>G104*1000000*About!$A$143</f>
        <v>735692213785.1355</v>
      </c>
      <c r="M104" s="9">
        <f>H104/About!$A$143</f>
        <v>0</v>
      </c>
      <c r="N104">
        <f t="shared" si="2"/>
        <v>0</v>
      </c>
      <c r="O104">
        <f>'cost multiplier'!$I$27*N104</f>
        <v>0</v>
      </c>
      <c r="P104">
        <f t="shared" si="1"/>
        <v>0</v>
      </c>
      <c r="Q104">
        <f>P104*'cost multiplier'!$I$27</f>
        <v>0</v>
      </c>
    </row>
    <row r="105" spans="1:17">
      <c r="A105" s="13" t="s">
        <v>68</v>
      </c>
      <c r="B105" s="13"/>
      <c r="C105" s="14" t="s">
        <v>71</v>
      </c>
      <c r="D105" s="15">
        <v>0.9</v>
      </c>
      <c r="E105" s="16">
        <v>1.0171951147449152</v>
      </c>
      <c r="F105" s="17">
        <v>0</v>
      </c>
      <c r="G105" s="17">
        <v>1.0171951147449221</v>
      </c>
      <c r="H105" s="18">
        <v>0</v>
      </c>
      <c r="J105">
        <f>E105*1000000*About!$A$143</f>
        <v>964114822072.18127</v>
      </c>
      <c r="L105">
        <f>G105*1000000*About!$A$143</f>
        <v>964114822072.18774</v>
      </c>
      <c r="M105" s="9">
        <f>H105/About!$A$143</f>
        <v>0</v>
      </c>
      <c r="N105">
        <f t="shared" si="2"/>
        <v>0</v>
      </c>
      <c r="O105">
        <f>'cost multiplier'!$I$27*N105</f>
        <v>0</v>
      </c>
      <c r="P105">
        <f t="shared" si="1"/>
        <v>0</v>
      </c>
      <c r="Q105">
        <f>P105*'cost multiplier'!$I$27</f>
        <v>0</v>
      </c>
    </row>
    <row r="106" spans="1:17">
      <c r="A106" s="13" t="s">
        <v>63</v>
      </c>
      <c r="B106" s="13"/>
      <c r="C106" s="14" t="s">
        <v>70</v>
      </c>
      <c r="D106" s="15">
        <v>0.9</v>
      </c>
      <c r="E106" s="16">
        <v>0.4887835156097744</v>
      </c>
      <c r="F106" s="17">
        <v>0</v>
      </c>
      <c r="G106" s="17">
        <v>0.48878351560976796</v>
      </c>
      <c r="H106" s="18">
        <v>0</v>
      </c>
      <c r="J106">
        <f>E106*1000000*About!$A$143</f>
        <v>463277325414.70953</v>
      </c>
      <c r="L106">
        <f>G106*1000000*About!$A$143</f>
        <v>463277325414.70349</v>
      </c>
      <c r="M106" s="9">
        <f>H106/About!$A$143</f>
        <v>0</v>
      </c>
      <c r="N106">
        <f t="shared" si="2"/>
        <v>0</v>
      </c>
      <c r="O106">
        <f>'cost multiplier'!$I$27*N106</f>
        <v>0</v>
      </c>
      <c r="P106">
        <f t="shared" si="1"/>
        <v>0</v>
      </c>
      <c r="Q106">
        <f>P106*'cost multiplier'!$I$27</f>
        <v>0</v>
      </c>
    </row>
    <row r="107" spans="1:17">
      <c r="A107" s="13" t="s">
        <v>63</v>
      </c>
      <c r="B107" s="13"/>
      <c r="C107" s="14" t="s">
        <v>71</v>
      </c>
      <c r="D107" s="15">
        <v>0.9</v>
      </c>
      <c r="E107" s="16">
        <v>0.55800232056267229</v>
      </c>
      <c r="F107" s="17">
        <v>0</v>
      </c>
      <c r="G107" s="17">
        <v>0.55800232056267873</v>
      </c>
      <c r="H107" s="18">
        <v>0</v>
      </c>
      <c r="J107">
        <f>E107*1000000*About!$A$143</f>
        <v>528884085468.75043</v>
      </c>
      <c r="L107">
        <f>G107*1000000*About!$A$143</f>
        <v>528884085468.75647</v>
      </c>
      <c r="M107" s="9">
        <f>H107/About!$A$143</f>
        <v>0</v>
      </c>
      <c r="N107">
        <f t="shared" si="2"/>
        <v>0</v>
      </c>
      <c r="O107">
        <f>'cost multiplier'!$I$27*N107</f>
        <v>0</v>
      </c>
      <c r="P107">
        <f t="shared" si="1"/>
        <v>0</v>
      </c>
      <c r="Q107">
        <f>P107*'cost multiplier'!$I$27</f>
        <v>0</v>
      </c>
    </row>
    <row r="108" spans="1:17">
      <c r="A108" s="13" t="s">
        <v>66</v>
      </c>
      <c r="B108" s="13"/>
      <c r="C108" s="14" t="s">
        <v>70</v>
      </c>
      <c r="D108" s="15">
        <v>0.9</v>
      </c>
      <c r="E108" s="16">
        <v>0.27983722677273964</v>
      </c>
      <c r="F108" s="17">
        <v>0</v>
      </c>
      <c r="G108" s="17">
        <v>0.27983722677274159</v>
      </c>
      <c r="H108" s="18">
        <v>0</v>
      </c>
      <c r="J108">
        <f>E108*1000000*About!$A$143</f>
        <v>265234480768.0578</v>
      </c>
      <c r="L108">
        <f>G108*1000000*About!$A$143</f>
        <v>265234480768.0596</v>
      </c>
      <c r="M108" s="9">
        <f>H108/About!$A$143</f>
        <v>0</v>
      </c>
      <c r="N108">
        <f t="shared" si="2"/>
        <v>0</v>
      </c>
      <c r="O108">
        <f>'cost multiplier'!$I$27*N108</f>
        <v>0</v>
      </c>
      <c r="P108">
        <f t="shared" si="1"/>
        <v>0</v>
      </c>
      <c r="Q108">
        <f>P108*'cost multiplier'!$I$27</f>
        <v>0</v>
      </c>
    </row>
    <row r="109" spans="1:17">
      <c r="A109" s="13" t="s">
        <v>62</v>
      </c>
      <c r="B109" s="13"/>
      <c r="C109" s="14" t="s">
        <v>71</v>
      </c>
      <c r="D109" s="15">
        <v>0.9</v>
      </c>
      <c r="E109" s="16">
        <v>0.16170887624371666</v>
      </c>
      <c r="F109" s="17">
        <v>0</v>
      </c>
      <c r="G109" s="17">
        <v>0.16170887624372199</v>
      </c>
      <c r="H109" s="18">
        <v>0</v>
      </c>
      <c r="J109">
        <f>E109*1000000*About!$A$143</f>
        <v>153270421954.6908</v>
      </c>
      <c r="L109">
        <f>G109*1000000*About!$A$143</f>
        <v>153270421954.69583</v>
      </c>
      <c r="M109" s="9">
        <f>H109/About!$A$143</f>
        <v>0</v>
      </c>
      <c r="N109">
        <f t="shared" si="2"/>
        <v>0</v>
      </c>
      <c r="O109">
        <f>'cost multiplier'!$I$27*N109</f>
        <v>0</v>
      </c>
      <c r="P109">
        <f t="shared" si="1"/>
        <v>0</v>
      </c>
      <c r="Q109">
        <f>P109*'cost multiplier'!$I$27</f>
        <v>0</v>
      </c>
    </row>
    <row r="110" spans="1:17">
      <c r="A110" s="13" t="s">
        <v>65</v>
      </c>
      <c r="B110" s="13"/>
      <c r="C110" s="14" t="s">
        <v>71</v>
      </c>
      <c r="D110" s="15">
        <v>0.9</v>
      </c>
      <c r="E110" s="16">
        <v>2.2568649562112061E-2</v>
      </c>
      <c r="F110" s="17">
        <v>0</v>
      </c>
      <c r="G110" s="17">
        <v>2.2568649562117571E-2</v>
      </c>
      <c r="H110" s="18">
        <v>0</v>
      </c>
      <c r="J110">
        <f>E110*1000000*About!$A$143</f>
        <v>21390949722.012371</v>
      </c>
      <c r="L110">
        <f>G110*1000000*About!$A$143</f>
        <v>21390949722.01759</v>
      </c>
      <c r="M110" s="9">
        <f>H110/About!$A$143</f>
        <v>0</v>
      </c>
      <c r="N110">
        <f t="shared" si="2"/>
        <v>0</v>
      </c>
      <c r="O110">
        <f>'cost multiplier'!$I$27*N110</f>
        <v>0</v>
      </c>
      <c r="P110">
        <f t="shared" si="1"/>
        <v>0</v>
      </c>
      <c r="Q110">
        <f>P110*'cost multiplier'!$I$27</f>
        <v>0</v>
      </c>
    </row>
    <row r="111" spans="1:17">
      <c r="A111" s="13" t="s">
        <v>55</v>
      </c>
      <c r="B111" s="13"/>
      <c r="C111" s="14" t="s">
        <v>75</v>
      </c>
      <c r="D111" s="15">
        <v>0.5</v>
      </c>
      <c r="E111" s="16">
        <v>25.628357490207488</v>
      </c>
      <c r="F111" s="17">
        <v>0</v>
      </c>
      <c r="G111" s="17">
        <v>25.628357490207492</v>
      </c>
      <c r="H111" s="18">
        <v>0.47390669724944551</v>
      </c>
      <c r="J111">
        <f>E111*1000000*About!$A$143</f>
        <v>24290992911295.992</v>
      </c>
      <c r="L111">
        <f>G111*1000000*About!$A$143</f>
        <v>24290992911295.996</v>
      </c>
      <c r="M111" s="9">
        <f>H111/About!$A$143</f>
        <v>4.9999809799723524E-7</v>
      </c>
      <c r="N111">
        <f t="shared" si="2"/>
        <v>5.2499800289709705E-7</v>
      </c>
      <c r="O111">
        <f>'cost multiplier'!$I$27*N111</f>
        <v>5.8818931657013008E-7</v>
      </c>
      <c r="P111">
        <f t="shared" si="1"/>
        <v>9.7968685822727171</v>
      </c>
      <c r="Q111">
        <f>P111*'cost multiplier'!$I$27</f>
        <v>10.976067345276814</v>
      </c>
    </row>
    <row r="112" spans="1:17">
      <c r="A112" s="13" t="s">
        <v>57</v>
      </c>
      <c r="B112" s="13"/>
      <c r="C112" s="14" t="s">
        <v>75</v>
      </c>
      <c r="D112" s="15">
        <v>0.5</v>
      </c>
      <c r="E112" s="16">
        <v>8.7711356974496049</v>
      </c>
      <c r="F112" s="17">
        <v>0</v>
      </c>
      <c r="G112" s="17">
        <v>8.7711356974496084</v>
      </c>
      <c r="H112" s="18">
        <v>0.47390669724944551</v>
      </c>
      <c r="J112">
        <f>E112*1000000*About!$A$143</f>
        <v>8313431523349.5918</v>
      </c>
      <c r="L112">
        <f>G112*1000000*About!$A$143</f>
        <v>8313431523349.5947</v>
      </c>
      <c r="M112" s="9">
        <f>H112/About!$A$143</f>
        <v>4.9999809799723524E-7</v>
      </c>
      <c r="N112">
        <f t="shared" si="2"/>
        <v>5.2499800289709705E-7</v>
      </c>
      <c r="O112">
        <f>'cost multiplier'!$I$27*N112</f>
        <v>5.8818931657013008E-7</v>
      </c>
      <c r="P112">
        <f t="shared" si="1"/>
        <v>9.7968685822727171</v>
      </c>
      <c r="Q112">
        <f>P112*'cost multiplier'!$I$27</f>
        <v>10.976067345276814</v>
      </c>
    </row>
    <row r="113" spans="1:17">
      <c r="A113" s="13" t="s">
        <v>58</v>
      </c>
      <c r="B113" s="13"/>
      <c r="C113" s="14" t="s">
        <v>75</v>
      </c>
      <c r="D113" s="15">
        <v>0.5</v>
      </c>
      <c r="E113" s="16">
        <v>6.5327133394384358</v>
      </c>
      <c r="F113" s="17">
        <v>0</v>
      </c>
      <c r="G113" s="17">
        <v>6.5327133394384305</v>
      </c>
      <c r="H113" s="18">
        <v>0.47390669724944551</v>
      </c>
      <c r="J113">
        <f>E113*1000000*About!$A$143</f>
        <v>6191816759246.5195</v>
      </c>
      <c r="L113">
        <f>G113*1000000*About!$A$143</f>
        <v>6191816759246.5146</v>
      </c>
      <c r="M113" s="9">
        <f>H113/About!$A$143</f>
        <v>4.9999809799723524E-7</v>
      </c>
      <c r="N113">
        <f t="shared" si="2"/>
        <v>5.2499800289709705E-7</v>
      </c>
      <c r="O113">
        <f>'cost multiplier'!$I$27*N113</f>
        <v>5.8818931657013008E-7</v>
      </c>
      <c r="P113">
        <f t="shared" si="1"/>
        <v>9.7968685822727171</v>
      </c>
      <c r="Q113">
        <f>P113*'cost multiplier'!$I$27</f>
        <v>10.976067345276814</v>
      </c>
    </row>
    <row r="114" spans="1:17">
      <c r="A114" s="13" t="s">
        <v>60</v>
      </c>
      <c r="B114" s="13"/>
      <c r="C114" s="14" t="s">
        <v>75</v>
      </c>
      <c r="D114" s="15">
        <v>0.5</v>
      </c>
      <c r="E114" s="16">
        <v>4.5016097636234056</v>
      </c>
      <c r="F114" s="17">
        <v>0</v>
      </c>
      <c r="G114" s="17">
        <v>4.5016097636234065</v>
      </c>
      <c r="H114" s="18">
        <v>0.47390669724944551</v>
      </c>
      <c r="J114">
        <f>E114*1000000*About!$A$143</f>
        <v>4266702261328.2451</v>
      </c>
      <c r="L114">
        <f>G114*1000000*About!$A$143</f>
        <v>4266702261328.2461</v>
      </c>
      <c r="M114" s="9">
        <f>H114/About!$A$143</f>
        <v>4.9999809799723524E-7</v>
      </c>
      <c r="N114">
        <f t="shared" si="2"/>
        <v>5.2499800289709705E-7</v>
      </c>
      <c r="O114">
        <f>'cost multiplier'!$I$27*N114</f>
        <v>5.8818931657013008E-7</v>
      </c>
      <c r="P114">
        <f t="shared" si="1"/>
        <v>9.7968685822727171</v>
      </c>
      <c r="Q114">
        <f>P114*'cost multiplier'!$I$27</f>
        <v>10.976067345276814</v>
      </c>
    </row>
    <row r="115" spans="1:17">
      <c r="A115" s="13" t="s">
        <v>59</v>
      </c>
      <c r="B115" s="13"/>
      <c r="C115" s="14" t="s">
        <v>75</v>
      </c>
      <c r="D115" s="15">
        <v>0.5</v>
      </c>
      <c r="E115" s="16">
        <v>4.3062396093403779</v>
      </c>
      <c r="F115" s="17">
        <v>0</v>
      </c>
      <c r="G115" s="17">
        <v>4.3062396093403663</v>
      </c>
      <c r="H115" s="18">
        <v>0.47390669724944551</v>
      </c>
      <c r="J115">
        <f>E115*1000000*About!$A$143</f>
        <v>4081527107806.1689</v>
      </c>
      <c r="L115">
        <f>G115*1000000*About!$A$143</f>
        <v>4081527107806.1577</v>
      </c>
      <c r="M115" s="9">
        <f>H115/About!$A$143</f>
        <v>4.9999809799723524E-7</v>
      </c>
      <c r="N115">
        <f t="shared" si="2"/>
        <v>5.2499800289709705E-7</v>
      </c>
      <c r="O115">
        <f>'cost multiplier'!$I$27*N115</f>
        <v>5.8818931657013008E-7</v>
      </c>
      <c r="P115">
        <f t="shared" si="1"/>
        <v>9.7968685822727171</v>
      </c>
      <c r="Q115">
        <f>P115*'cost multiplier'!$I$27</f>
        <v>10.976067345276814</v>
      </c>
    </row>
    <row r="116" spans="1:17">
      <c r="A116" s="13" t="s">
        <v>61</v>
      </c>
      <c r="B116" s="13"/>
      <c r="C116" s="14" t="s">
        <v>75</v>
      </c>
      <c r="D116" s="15">
        <v>0.5</v>
      </c>
      <c r="E116" s="16">
        <v>2.932029874825747</v>
      </c>
      <c r="F116" s="17">
        <v>0</v>
      </c>
      <c r="G116" s="17">
        <v>2.9320298748257585</v>
      </c>
      <c r="H116" s="18">
        <v>0.47390669724944551</v>
      </c>
      <c r="J116">
        <f>E116*1000000*About!$A$143</f>
        <v>2779027759867.7148</v>
      </c>
      <c r="L116">
        <f>G116*1000000*About!$A$143</f>
        <v>2779027759867.7261</v>
      </c>
      <c r="M116" s="9">
        <f>H116/About!$A$143</f>
        <v>4.9999809799723524E-7</v>
      </c>
      <c r="N116">
        <f t="shared" si="2"/>
        <v>5.2499800289709705E-7</v>
      </c>
      <c r="O116">
        <f>'cost multiplier'!$I$27*N116</f>
        <v>5.8818931657013008E-7</v>
      </c>
      <c r="P116">
        <f t="shared" si="1"/>
        <v>9.7968685822727171</v>
      </c>
      <c r="Q116">
        <f>P116*'cost multiplier'!$I$27</f>
        <v>10.976067345276814</v>
      </c>
    </row>
    <row r="117" spans="1:17">
      <c r="A117" s="13" t="s">
        <v>62</v>
      </c>
      <c r="B117" s="13"/>
      <c r="C117" s="14" t="s">
        <v>75</v>
      </c>
      <c r="D117" s="15">
        <v>0.5</v>
      </c>
      <c r="E117" s="16">
        <v>1.7715372366596345</v>
      </c>
      <c r="F117" s="17">
        <v>0</v>
      </c>
      <c r="G117" s="17">
        <v>1.7715372366596398</v>
      </c>
      <c r="H117" s="18">
        <v>0.47390669724944551</v>
      </c>
      <c r="J117">
        <f>E117*1000000*About!$A$143</f>
        <v>1679093109039.0247</v>
      </c>
      <c r="L117">
        <f>G117*1000000*About!$A$143</f>
        <v>1679093109039.0298</v>
      </c>
      <c r="M117" s="9">
        <f>H117/About!$A$143</f>
        <v>4.9999809799723524E-7</v>
      </c>
      <c r="N117">
        <f t="shared" si="2"/>
        <v>5.2499800289709705E-7</v>
      </c>
      <c r="O117">
        <f>'cost multiplier'!$I$27*N117</f>
        <v>5.8818931657013008E-7</v>
      </c>
      <c r="P117">
        <f t="shared" si="1"/>
        <v>9.7968685822727171</v>
      </c>
      <c r="Q117">
        <f>P117*'cost multiplier'!$I$27</f>
        <v>10.976067345276814</v>
      </c>
    </row>
    <row r="118" spans="1:17">
      <c r="A118" s="13" t="s">
        <v>63</v>
      </c>
      <c r="B118" s="13"/>
      <c r="C118" s="14" t="s">
        <v>75</v>
      </c>
      <c r="D118" s="15">
        <v>0.5</v>
      </c>
      <c r="E118" s="16">
        <v>1.9170390037246285</v>
      </c>
      <c r="F118" s="17">
        <v>0</v>
      </c>
      <c r="G118" s="17">
        <v>1.917039003724625</v>
      </c>
      <c r="H118" s="18">
        <v>0.47390669724944551</v>
      </c>
      <c r="J118">
        <f>E118*1000000*About!$A$143</f>
        <v>1817002157393.2664</v>
      </c>
      <c r="L118">
        <f>G118*1000000*About!$A$143</f>
        <v>1817002157393.2629</v>
      </c>
      <c r="M118" s="9">
        <f>H118/About!$A$143</f>
        <v>4.9999809799723524E-7</v>
      </c>
      <c r="N118">
        <f t="shared" si="2"/>
        <v>5.2499800289709705E-7</v>
      </c>
      <c r="O118">
        <f>'cost multiplier'!$I$27*N118</f>
        <v>5.8818931657013008E-7</v>
      </c>
      <c r="P118">
        <f t="shared" si="1"/>
        <v>9.7968685822727171</v>
      </c>
      <c r="Q118">
        <f>P118*'cost multiplier'!$I$27</f>
        <v>10.976067345276814</v>
      </c>
    </row>
    <row r="119" spans="1:17">
      <c r="A119" s="13" t="s">
        <v>64</v>
      </c>
      <c r="B119" s="13"/>
      <c r="C119" s="14" t="s">
        <v>75</v>
      </c>
      <c r="D119" s="15">
        <v>0.5</v>
      </c>
      <c r="E119" s="16">
        <v>1.7718303638546207</v>
      </c>
      <c r="F119" s="17">
        <v>0</v>
      </c>
      <c r="G119" s="17">
        <v>1.7718303638546331</v>
      </c>
      <c r="H119" s="18">
        <v>0.47390669724944551</v>
      </c>
      <c r="J119">
        <f>E119*1000000*About!$A$143</f>
        <v>1679370939977.595</v>
      </c>
      <c r="L119">
        <f>G119*1000000*About!$A$143</f>
        <v>1679370939977.6069</v>
      </c>
      <c r="M119" s="9">
        <f>H119/About!$A$143</f>
        <v>4.9999809799723524E-7</v>
      </c>
      <c r="N119">
        <f t="shared" si="2"/>
        <v>5.2499800289709705E-7</v>
      </c>
      <c r="O119">
        <f>'cost multiplier'!$I$27*N119</f>
        <v>5.8818931657013008E-7</v>
      </c>
      <c r="P119">
        <f t="shared" si="1"/>
        <v>9.7968685822727171</v>
      </c>
      <c r="Q119">
        <f>P119*'cost multiplier'!$I$27</f>
        <v>10.976067345276814</v>
      </c>
    </row>
    <row r="120" spans="1:17">
      <c r="A120" s="13" t="s">
        <v>65</v>
      </c>
      <c r="B120" s="13"/>
      <c r="C120" s="14" t="s">
        <v>75</v>
      </c>
      <c r="D120" s="15">
        <v>0.5</v>
      </c>
      <c r="E120" s="16">
        <v>2.4206902060973756</v>
      </c>
      <c r="F120" s="17">
        <v>0</v>
      </c>
      <c r="G120" s="17">
        <v>2.4206902060973619</v>
      </c>
      <c r="H120" s="18">
        <v>0.47390669724944551</v>
      </c>
      <c r="J120">
        <f>E120*1000000*About!$A$143</f>
        <v>2294371329072.5962</v>
      </c>
      <c r="L120">
        <f>G120*1000000*About!$A$143</f>
        <v>2294371329072.583</v>
      </c>
      <c r="M120" s="9">
        <f>H120/About!$A$143</f>
        <v>4.9999809799723524E-7</v>
      </c>
      <c r="N120">
        <f t="shared" si="2"/>
        <v>5.2499800289709705E-7</v>
      </c>
      <c r="O120">
        <f>'cost multiplier'!$I$27*N120</f>
        <v>5.8818931657013008E-7</v>
      </c>
      <c r="P120">
        <f t="shared" si="1"/>
        <v>9.7968685822727171</v>
      </c>
      <c r="Q120">
        <f>P120*'cost multiplier'!$I$27</f>
        <v>10.976067345276814</v>
      </c>
    </row>
    <row r="121" spans="1:17">
      <c r="A121" s="13" t="s">
        <v>68</v>
      </c>
      <c r="B121" s="13"/>
      <c r="C121" s="14" t="s">
        <v>75</v>
      </c>
      <c r="D121" s="15">
        <v>0.5</v>
      </c>
      <c r="E121" s="16">
        <v>2.9176819347368634</v>
      </c>
      <c r="F121" s="17">
        <v>0</v>
      </c>
      <c r="G121" s="17">
        <v>2.9176819347368621</v>
      </c>
      <c r="H121" s="18">
        <v>0.47390669724944551</v>
      </c>
      <c r="J121">
        <f>E121*1000000*About!$A$143</f>
        <v>2765428538336.4897</v>
      </c>
      <c r="L121">
        <f>G121*1000000*About!$A$143</f>
        <v>2765428538336.4888</v>
      </c>
      <c r="M121" s="9">
        <f>H121/About!$A$143</f>
        <v>4.9999809799723524E-7</v>
      </c>
      <c r="N121">
        <f t="shared" si="2"/>
        <v>5.2499800289709705E-7</v>
      </c>
      <c r="O121">
        <f>'cost multiplier'!$I$27*N121</f>
        <v>5.8818931657013008E-7</v>
      </c>
      <c r="P121">
        <f t="shared" si="1"/>
        <v>9.7968685822727171</v>
      </c>
      <c r="Q121">
        <f>P121*'cost multiplier'!$I$27</f>
        <v>10.976067345276814</v>
      </c>
    </row>
    <row r="122" spans="1:17">
      <c r="A122" s="13" t="s">
        <v>66</v>
      </c>
      <c r="B122" s="13"/>
      <c r="C122" s="14" t="s">
        <v>75</v>
      </c>
      <c r="D122" s="15">
        <v>0.5</v>
      </c>
      <c r="E122" s="16">
        <v>0.49479468074597227</v>
      </c>
      <c r="F122" s="17">
        <v>0</v>
      </c>
      <c r="G122" s="17">
        <v>0.49479468074596866</v>
      </c>
      <c r="H122" s="18">
        <v>0.47390669724944551</v>
      </c>
      <c r="J122">
        <f>E122*1000000*About!$A$143</f>
        <v>468974809920.60516</v>
      </c>
      <c r="L122">
        <f>G122*1000000*About!$A$143</f>
        <v>468974809920.60175</v>
      </c>
      <c r="M122" s="9">
        <f>H122/About!$A$143</f>
        <v>4.9999809799723524E-7</v>
      </c>
      <c r="N122">
        <f t="shared" si="2"/>
        <v>5.2499800289709705E-7</v>
      </c>
      <c r="O122">
        <f>'cost multiplier'!$I$27*N122</f>
        <v>5.8818931657013008E-7</v>
      </c>
      <c r="P122">
        <f t="shared" si="1"/>
        <v>9.7968685822727171</v>
      </c>
      <c r="Q122">
        <f>P122*'cost multiplier'!$I$27</f>
        <v>10.976067345276814</v>
      </c>
    </row>
    <row r="123" spans="1:17">
      <c r="A123" s="13" t="s">
        <v>55</v>
      </c>
      <c r="B123" s="13"/>
      <c r="C123" s="14" t="s">
        <v>76</v>
      </c>
      <c r="D123" s="15">
        <v>0.2</v>
      </c>
      <c r="E123" s="16">
        <v>35.63442047713604</v>
      </c>
      <c r="F123" s="17">
        <v>0</v>
      </c>
      <c r="G123" s="17">
        <v>35.634420477136047</v>
      </c>
      <c r="H123" s="18">
        <v>0.74976683126930577</v>
      </c>
      <c r="J123">
        <f>E123*1000000*About!$A$143</f>
        <v>33774909513377.648</v>
      </c>
      <c r="L123">
        <f>G123*1000000*About!$A$143</f>
        <v>33774909513377.656</v>
      </c>
      <c r="M123" s="9">
        <f>H123/About!$A$143</f>
        <v>7.910459838442503E-7</v>
      </c>
      <c r="N123">
        <f t="shared" si="2"/>
        <v>8.3059828303646281E-7</v>
      </c>
      <c r="O123">
        <f>'cost multiplier'!$I$27*N123</f>
        <v>9.3057313313113551E-7</v>
      </c>
      <c r="P123">
        <f t="shared" si="1"/>
        <v>15.499606053100624</v>
      </c>
      <c r="Q123">
        <f>P123*'cost multiplier'!$I$27</f>
        <v>17.365214041140725</v>
      </c>
    </row>
    <row r="124" spans="1:17">
      <c r="A124" s="13" t="s">
        <v>55</v>
      </c>
      <c r="B124" s="13"/>
      <c r="C124" s="14" t="s">
        <v>77</v>
      </c>
      <c r="D124" s="15">
        <v>0.2</v>
      </c>
      <c r="E124" s="16">
        <v>2.0040814345138273E-2</v>
      </c>
      <c r="F124" s="17">
        <v>0</v>
      </c>
      <c r="G124" s="17">
        <v>2.0040814345151148E-2</v>
      </c>
      <c r="H124" s="18">
        <v>0.81697320359944547</v>
      </c>
      <c r="J124">
        <f>E124*1000000*About!$A$143</f>
        <v>18995024530.16592</v>
      </c>
      <c r="L124">
        <f>G124*1000000*About!$A$143</f>
        <v>18995024530.178127</v>
      </c>
      <c r="M124" s="9">
        <f>H124/About!$A$143</f>
        <v>8.619524693051987E-7</v>
      </c>
      <c r="N124">
        <f t="shared" si="2"/>
        <v>9.0505009277045866E-7</v>
      </c>
      <c r="O124">
        <f>'cost multiplier'!$I$27*N124</f>
        <v>1.0139863248827084E-6</v>
      </c>
      <c r="P124">
        <f t="shared" si="1"/>
        <v>16.888934377496739</v>
      </c>
      <c r="Q124">
        <f>P124*'cost multiplier'!$I$27</f>
        <v>18.921768681555704</v>
      </c>
    </row>
    <row r="125" spans="1:17">
      <c r="A125" s="13" t="s">
        <v>68</v>
      </c>
      <c r="B125" s="13"/>
      <c r="C125" s="14" t="s">
        <v>77</v>
      </c>
      <c r="D125" s="15">
        <v>0.2</v>
      </c>
      <c r="E125" s="16">
        <v>6.298541651330542E-3</v>
      </c>
      <c r="F125" s="17">
        <v>0</v>
      </c>
      <c r="G125" s="17">
        <v>6.298541651318601E-3</v>
      </c>
      <c r="H125" s="18">
        <v>0.8623606037994147</v>
      </c>
      <c r="J125">
        <f>E125*1000000*About!$A$143</f>
        <v>5969864852.33916</v>
      </c>
      <c r="L125">
        <f>G125*1000000*About!$A$143</f>
        <v>5969864852.3278427</v>
      </c>
      <c r="M125" s="9">
        <f>H125/About!$A$143</f>
        <v>9.0983871759993195E-7</v>
      </c>
      <c r="N125">
        <f t="shared" si="2"/>
        <v>9.5533065347992856E-7</v>
      </c>
      <c r="O125">
        <f>'cost multiplier'!$I$27*N125</f>
        <v>1.0703188984873032E-6</v>
      </c>
      <c r="P125">
        <f t="shared" si="1"/>
        <v>17.82720850957989</v>
      </c>
      <c r="Q125">
        <f>P125*'cost multiplier'!$I$27</f>
        <v>19.972978052753245</v>
      </c>
    </row>
    <row r="126" spans="1:17">
      <c r="A126" s="13" t="s">
        <v>62</v>
      </c>
      <c r="B126" s="13"/>
      <c r="C126" s="14" t="s">
        <v>77</v>
      </c>
      <c r="D126" s="15">
        <v>0.2</v>
      </c>
      <c r="E126" s="16">
        <v>5.1533522601958908E-3</v>
      </c>
      <c r="F126" s="17">
        <v>0</v>
      </c>
      <c r="G126" s="17">
        <v>5.1533522602085213E-3</v>
      </c>
      <c r="H126" s="18">
        <v>0.8623606037994147</v>
      </c>
      <c r="J126">
        <f>E126*1000000*About!$A$143</f>
        <v>4884434879.2020893</v>
      </c>
      <c r="L126">
        <f>G126*1000000*About!$A$143</f>
        <v>4884434879.2140598</v>
      </c>
      <c r="M126" s="9">
        <f>H126/About!$A$143</f>
        <v>9.0983871759993195E-7</v>
      </c>
      <c r="N126">
        <f t="shared" si="2"/>
        <v>9.5533065347992856E-7</v>
      </c>
      <c r="O126">
        <f>'cost multiplier'!$I$27*N126</f>
        <v>1.0703188984873032E-6</v>
      </c>
      <c r="P126">
        <f t="shared" si="1"/>
        <v>17.82720850957989</v>
      </c>
      <c r="Q126">
        <f>P126*'cost multiplier'!$I$27</f>
        <v>19.972978052753245</v>
      </c>
    </row>
    <row r="127" spans="1:17">
      <c r="A127" s="13" t="s">
        <v>57</v>
      </c>
      <c r="B127" s="13"/>
      <c r="C127" s="14" t="s">
        <v>77</v>
      </c>
      <c r="D127" s="15">
        <v>0.2</v>
      </c>
      <c r="E127" s="16">
        <v>4.5807575645865836E-3</v>
      </c>
      <c r="F127" s="17">
        <v>0</v>
      </c>
      <c r="G127" s="17">
        <v>4.5807575645824272E-3</v>
      </c>
      <c r="H127" s="18">
        <v>0.8623606037994147</v>
      </c>
      <c r="J127">
        <f>E127*1000000*About!$A$143</f>
        <v>4341719892.5937614</v>
      </c>
      <c r="L127">
        <f>G127*1000000*About!$A$143</f>
        <v>4341719892.5898228</v>
      </c>
      <c r="M127" s="9">
        <f>H127/About!$A$143</f>
        <v>9.0983871759993195E-7</v>
      </c>
      <c r="N127">
        <f t="shared" si="2"/>
        <v>9.5533065347992856E-7</v>
      </c>
      <c r="O127">
        <f>'cost multiplier'!$I$27*N127</f>
        <v>1.0703188984873032E-6</v>
      </c>
      <c r="P127">
        <f t="shared" si="1"/>
        <v>17.82720850957989</v>
      </c>
      <c r="Q127">
        <f>P127*'cost multiplier'!$I$27</f>
        <v>19.972978052753245</v>
      </c>
    </row>
    <row r="128" spans="1:17">
      <c r="A128" s="13" t="s">
        <v>59</v>
      </c>
      <c r="B128" s="13"/>
      <c r="C128" s="14" t="s">
        <v>77</v>
      </c>
      <c r="D128" s="15">
        <v>0.2</v>
      </c>
      <c r="E128" s="16">
        <v>4.0081628690132615E-3</v>
      </c>
      <c r="F128" s="17">
        <v>0</v>
      </c>
      <c r="G128" s="17">
        <v>4.0081628690131765E-3</v>
      </c>
      <c r="H128" s="18">
        <v>0.8623606037994147</v>
      </c>
      <c r="J128">
        <f>E128*1000000*About!$A$143</f>
        <v>3799004906.0195427</v>
      </c>
      <c r="L128">
        <f>G128*1000000*About!$A$143</f>
        <v>3799004906.0194621</v>
      </c>
      <c r="M128" s="9">
        <f>H128/About!$A$143</f>
        <v>9.0983871759993195E-7</v>
      </c>
      <c r="N128">
        <f t="shared" si="2"/>
        <v>9.5533065347992856E-7</v>
      </c>
      <c r="O128">
        <f>'cost multiplier'!$I$27*N128</f>
        <v>1.0703188984873032E-6</v>
      </c>
      <c r="P128">
        <f t="shared" si="1"/>
        <v>17.82720850957989</v>
      </c>
      <c r="Q128">
        <f>P128*'cost multiplier'!$I$27</f>
        <v>19.972978052753245</v>
      </c>
    </row>
    <row r="129" spans="1:17">
      <c r="A129" s="13" t="s">
        <v>60</v>
      </c>
      <c r="B129" s="13"/>
      <c r="C129" s="14" t="s">
        <v>77</v>
      </c>
      <c r="D129" s="15">
        <v>0.2</v>
      </c>
      <c r="E129" s="16">
        <v>4.0081628690132615E-3</v>
      </c>
      <c r="F129" s="17">
        <v>0</v>
      </c>
      <c r="G129" s="17">
        <v>4.0081628690131765E-3</v>
      </c>
      <c r="H129" s="18">
        <v>0.8623606037994147</v>
      </c>
      <c r="J129">
        <f>E129*1000000*About!$A$143</f>
        <v>3799004906.0195427</v>
      </c>
      <c r="L129">
        <f>G129*1000000*About!$A$143</f>
        <v>3799004906.0194621</v>
      </c>
      <c r="M129" s="9">
        <f>H129/About!$A$143</f>
        <v>9.0983871759993195E-7</v>
      </c>
      <c r="N129">
        <f t="shared" si="2"/>
        <v>9.5533065347992856E-7</v>
      </c>
      <c r="O129">
        <f>'cost multiplier'!$I$27*N129</f>
        <v>1.0703188984873032E-6</v>
      </c>
      <c r="P129">
        <f t="shared" si="1"/>
        <v>17.82720850957989</v>
      </c>
      <c r="Q129">
        <f>P129*'cost multiplier'!$I$27</f>
        <v>19.972978052753245</v>
      </c>
    </row>
    <row r="130" spans="1:17">
      <c r="A130" s="13" t="s">
        <v>61</v>
      </c>
      <c r="B130" s="13"/>
      <c r="C130" s="14" t="s">
        <v>77</v>
      </c>
      <c r="D130" s="15">
        <v>0.2</v>
      </c>
      <c r="E130" s="16">
        <v>2.8629734778906043E-3</v>
      </c>
      <c r="F130" s="17">
        <v>0</v>
      </c>
      <c r="G130" s="17">
        <v>2.8629734779030969E-3</v>
      </c>
      <c r="H130" s="18">
        <v>0.8623606037994147</v>
      </c>
      <c r="J130">
        <f>E130*1000000*About!$A$143</f>
        <v>2713574932.8938389</v>
      </c>
      <c r="L130">
        <f>G130*1000000*About!$A$143</f>
        <v>2713574932.9056797</v>
      </c>
      <c r="M130" s="9">
        <f>H130/About!$A$143</f>
        <v>9.0983871759993195E-7</v>
      </c>
      <c r="N130">
        <f t="shared" si="2"/>
        <v>9.5533065347992856E-7</v>
      </c>
      <c r="O130">
        <f>'cost multiplier'!$I$27*N130</f>
        <v>1.0703188984873032E-6</v>
      </c>
      <c r="P130">
        <f t="shared" si="1"/>
        <v>17.82720850957989</v>
      </c>
      <c r="Q130">
        <f>P130*'cost multiplier'!$I$27</f>
        <v>19.972978052753245</v>
      </c>
    </row>
    <row r="131" spans="1:17">
      <c r="A131" s="13" t="s">
        <v>65</v>
      </c>
      <c r="B131" s="13"/>
      <c r="C131" s="14" t="s">
        <v>77</v>
      </c>
      <c r="D131" s="15">
        <v>0.2</v>
      </c>
      <c r="E131" s="16">
        <v>2.8629734778906043E-3</v>
      </c>
      <c r="F131" s="17">
        <v>0</v>
      </c>
      <c r="G131" s="17">
        <v>2.8629734779030969E-3</v>
      </c>
      <c r="H131" s="18">
        <v>0.8623606037994147</v>
      </c>
      <c r="J131">
        <f>E131*1000000*About!$A$143</f>
        <v>2713574932.8938389</v>
      </c>
      <c r="L131">
        <f>G131*1000000*About!$A$143</f>
        <v>2713574932.9056797</v>
      </c>
      <c r="M131" s="9">
        <f>H131/About!$A$143</f>
        <v>9.0983871759993195E-7</v>
      </c>
      <c r="N131">
        <f t="shared" si="2"/>
        <v>9.5533065347992856E-7</v>
      </c>
      <c r="O131">
        <f>'cost multiplier'!$I$27*N131</f>
        <v>1.0703188984873032E-6</v>
      </c>
      <c r="P131">
        <f t="shared" ref="P131:P194" si="3">N131*$I$24</f>
        <v>17.82720850957989</v>
      </c>
      <c r="Q131">
        <f>P131*'cost multiplier'!$I$27</f>
        <v>19.972978052753245</v>
      </c>
    </row>
    <row r="132" spans="1:17">
      <c r="A132" s="13" t="s">
        <v>63</v>
      </c>
      <c r="B132" s="13"/>
      <c r="C132" s="14" t="s">
        <v>77</v>
      </c>
      <c r="D132" s="15">
        <v>0.2</v>
      </c>
      <c r="E132" s="16">
        <v>2.2903787822992892E-3</v>
      </c>
      <c r="F132" s="17">
        <v>0</v>
      </c>
      <c r="G132" s="17">
        <v>2.2903787823054245E-3</v>
      </c>
      <c r="H132" s="18">
        <v>0.8623606037994147</v>
      </c>
      <c r="J132">
        <f>E132*1000000*About!$A$143</f>
        <v>2170859946.3025651</v>
      </c>
      <c r="L132">
        <f>G132*1000000*About!$A$143</f>
        <v>2170859946.3083806</v>
      </c>
      <c r="M132" s="9">
        <f>H132/About!$A$143</f>
        <v>9.0983871759993195E-7</v>
      </c>
      <c r="N132">
        <f t="shared" ref="N132:N195" si="4">M132*1.05</f>
        <v>9.5533065347992856E-7</v>
      </c>
      <c r="O132">
        <f>'cost multiplier'!$I$27*N132</f>
        <v>1.0703188984873032E-6</v>
      </c>
      <c r="P132">
        <f t="shared" si="3"/>
        <v>17.82720850957989</v>
      </c>
      <c r="Q132">
        <f>P132*'cost multiplier'!$I$27</f>
        <v>19.972978052753245</v>
      </c>
    </row>
    <row r="133" spans="1:17">
      <c r="A133" s="13" t="s">
        <v>58</v>
      </c>
      <c r="B133" s="13"/>
      <c r="C133" s="14" t="s">
        <v>77</v>
      </c>
      <c r="D133" s="15">
        <v>0.2</v>
      </c>
      <c r="E133" s="16">
        <v>1.7177840866959796E-3</v>
      </c>
      <c r="F133" s="17">
        <v>0</v>
      </c>
      <c r="G133" s="17">
        <v>1.7177840867077521E-3</v>
      </c>
      <c r="H133" s="18">
        <v>0.8623606037994147</v>
      </c>
      <c r="J133">
        <f>E133*1000000*About!$A$143</f>
        <v>1628144959.6999233</v>
      </c>
      <c r="L133">
        <f>G133*1000000*About!$A$143</f>
        <v>1628144959.7110815</v>
      </c>
      <c r="M133" s="9">
        <f>H133/About!$A$143</f>
        <v>9.0983871759993195E-7</v>
      </c>
      <c r="N133">
        <f t="shared" si="4"/>
        <v>9.5533065347992856E-7</v>
      </c>
      <c r="O133">
        <f>'cost multiplier'!$I$27*N133</f>
        <v>1.0703188984873032E-6</v>
      </c>
      <c r="P133">
        <f t="shared" si="3"/>
        <v>17.82720850957989</v>
      </c>
      <c r="Q133">
        <f>P133*'cost multiplier'!$I$27</f>
        <v>19.972978052753245</v>
      </c>
    </row>
    <row r="134" spans="1:17">
      <c r="A134" s="13" t="s">
        <v>64</v>
      </c>
      <c r="B134" s="13"/>
      <c r="C134" s="14" t="s">
        <v>77</v>
      </c>
      <c r="D134" s="15">
        <v>0.2</v>
      </c>
      <c r="E134" s="16">
        <v>1.1451893911526433E-3</v>
      </c>
      <c r="F134" s="17">
        <v>0</v>
      </c>
      <c r="G134" s="17">
        <v>1.1451893911385014E-3</v>
      </c>
      <c r="H134" s="18">
        <v>0.8623606037994147</v>
      </c>
      <c r="J134">
        <f>E134*1000000*About!$A$143</f>
        <v>1085429973.154125</v>
      </c>
      <c r="L134">
        <f>G134*1000000*About!$A$143</f>
        <v>1085429973.1407208</v>
      </c>
      <c r="M134" s="9">
        <f>H134/About!$A$143</f>
        <v>9.0983871759993195E-7</v>
      </c>
      <c r="N134">
        <f t="shared" si="4"/>
        <v>9.5533065347992856E-7</v>
      </c>
      <c r="O134">
        <f>'cost multiplier'!$I$27*N134</f>
        <v>1.0703188984873032E-6</v>
      </c>
      <c r="P134">
        <f t="shared" si="3"/>
        <v>17.82720850957989</v>
      </c>
      <c r="Q134">
        <f>P134*'cost multiplier'!$I$27</f>
        <v>19.972978052753245</v>
      </c>
    </row>
    <row r="135" spans="1:17">
      <c r="A135" s="13" t="s">
        <v>66</v>
      </c>
      <c r="B135" s="13"/>
      <c r="C135" s="14" t="s">
        <v>77</v>
      </c>
      <c r="D135" s="15">
        <v>0.2</v>
      </c>
      <c r="E135" s="16">
        <v>5.7259469557332295E-4</v>
      </c>
      <c r="F135" s="17">
        <v>0</v>
      </c>
      <c r="G135" s="17">
        <v>5.7259469556925069E-4</v>
      </c>
      <c r="H135" s="18">
        <v>0.8623606037994147</v>
      </c>
      <c r="J135">
        <f>E135*1000000*About!$A$143</f>
        <v>542714986.57422018</v>
      </c>
      <c r="L135">
        <f>G135*1000000*About!$A$143</f>
        <v>542714986.57036042</v>
      </c>
      <c r="M135" s="9">
        <f>H135/About!$A$143</f>
        <v>9.0983871759993195E-7</v>
      </c>
      <c r="N135">
        <f t="shared" si="4"/>
        <v>9.5533065347992856E-7</v>
      </c>
      <c r="O135">
        <f>'cost multiplier'!$I$27*N135</f>
        <v>1.0703188984873032E-6</v>
      </c>
      <c r="P135">
        <f t="shared" si="3"/>
        <v>17.82720850957989</v>
      </c>
      <c r="Q135">
        <f>P135*'cost multiplier'!$I$27</f>
        <v>19.972978052753245</v>
      </c>
    </row>
    <row r="136" spans="1:17" ht="26.25">
      <c r="A136" s="13" t="s">
        <v>58</v>
      </c>
      <c r="B136" s="13"/>
      <c r="C136" s="14" t="s">
        <v>78</v>
      </c>
      <c r="D136" s="15">
        <v>0.3</v>
      </c>
      <c r="E136" s="16">
        <v>5.5483169184643462</v>
      </c>
      <c r="F136" s="17">
        <v>0</v>
      </c>
      <c r="G136" s="17">
        <v>5.5483169184643373</v>
      </c>
      <c r="H136" s="18">
        <v>1.6547021552005778</v>
      </c>
      <c r="J136">
        <f>E136*1000000*About!$A$143</f>
        <v>5258789096708.1211</v>
      </c>
      <c r="L136">
        <f>G136*1000000*About!$A$143</f>
        <v>5258789096708.1133</v>
      </c>
      <c r="M136" s="9">
        <f>H136/About!$A$143</f>
        <v>1.7458034147948157E-6</v>
      </c>
      <c r="N136">
        <f t="shared" si="4"/>
        <v>1.8330935855345566E-6</v>
      </c>
      <c r="O136">
        <f>'cost multiplier'!$I$27*N136</f>
        <v>2.0537336472420741E-6</v>
      </c>
      <c r="P136">
        <f t="shared" si="3"/>
        <v>34.20694337385725</v>
      </c>
      <c r="Q136">
        <f>P136*'cost multiplier'!$I$27</f>
        <v>38.324257490491668</v>
      </c>
    </row>
    <row r="137" spans="1:17" ht="26.25">
      <c r="A137" s="13" t="s">
        <v>58</v>
      </c>
      <c r="B137" s="13"/>
      <c r="C137" s="14" t="s">
        <v>79</v>
      </c>
      <c r="D137" s="15">
        <v>0.3</v>
      </c>
      <c r="E137" s="16">
        <v>5.5483169184643044</v>
      </c>
      <c r="F137" s="17">
        <v>0</v>
      </c>
      <c r="G137" s="17">
        <v>5.5483169184643089</v>
      </c>
      <c r="H137" s="18">
        <v>1.6547021552005778</v>
      </c>
      <c r="J137">
        <f>E137*1000000*About!$A$143</f>
        <v>5258789096708.082</v>
      </c>
      <c r="L137">
        <f>G137*1000000*About!$A$143</f>
        <v>5258789096708.0859</v>
      </c>
      <c r="M137" s="9">
        <f>H137/About!$A$143</f>
        <v>1.7458034147948157E-6</v>
      </c>
      <c r="N137">
        <f t="shared" si="4"/>
        <v>1.8330935855345566E-6</v>
      </c>
      <c r="O137">
        <f>'cost multiplier'!$I$27*N137</f>
        <v>2.0537336472420741E-6</v>
      </c>
      <c r="P137">
        <f t="shared" si="3"/>
        <v>34.20694337385725</v>
      </c>
      <c r="Q137">
        <f>P137*'cost multiplier'!$I$27</f>
        <v>38.324257490491668</v>
      </c>
    </row>
    <row r="138" spans="1:17" ht="26.25">
      <c r="A138" s="13" t="s">
        <v>57</v>
      </c>
      <c r="B138" s="13"/>
      <c r="C138" s="14" t="s">
        <v>79</v>
      </c>
      <c r="D138" s="15">
        <v>0.3</v>
      </c>
      <c r="E138" s="16">
        <v>4.4222707384414015</v>
      </c>
      <c r="F138" s="17">
        <v>0</v>
      </c>
      <c r="G138" s="17">
        <v>4.422270738441398</v>
      </c>
      <c r="H138" s="18">
        <v>1.6547021552005778</v>
      </c>
      <c r="J138">
        <f>E138*1000000*About!$A$143</f>
        <v>4191503384497.3135</v>
      </c>
      <c r="L138">
        <f>G138*1000000*About!$A$143</f>
        <v>4191503384497.311</v>
      </c>
      <c r="M138" s="9">
        <f>H138/About!$A$143</f>
        <v>1.7458034147948157E-6</v>
      </c>
      <c r="N138">
        <f t="shared" si="4"/>
        <v>1.8330935855345566E-6</v>
      </c>
      <c r="O138">
        <f>'cost multiplier'!$I$27*N138</f>
        <v>2.0537336472420741E-6</v>
      </c>
      <c r="P138">
        <f t="shared" si="3"/>
        <v>34.20694337385725</v>
      </c>
      <c r="Q138">
        <f>P138*'cost multiplier'!$I$27</f>
        <v>38.324257490491668</v>
      </c>
    </row>
    <row r="139" spans="1:17" ht="26.25">
      <c r="A139" s="13" t="s">
        <v>57</v>
      </c>
      <c r="B139" s="13"/>
      <c r="C139" s="14" t="s">
        <v>78</v>
      </c>
      <c r="D139" s="15">
        <v>0.3</v>
      </c>
      <c r="E139" s="16">
        <v>4.4222707384414432</v>
      </c>
      <c r="F139" s="17">
        <v>0</v>
      </c>
      <c r="G139" s="17">
        <v>4.4222707384414548</v>
      </c>
      <c r="H139" s="18">
        <v>1.6547021552005778</v>
      </c>
      <c r="J139">
        <f>E139*1000000*About!$A$143</f>
        <v>4191503384497.353</v>
      </c>
      <c r="L139">
        <f>G139*1000000*About!$A$143</f>
        <v>4191503384497.3647</v>
      </c>
      <c r="M139" s="9">
        <f>H139/About!$A$143</f>
        <v>1.7458034147948157E-6</v>
      </c>
      <c r="N139">
        <f t="shared" si="4"/>
        <v>1.8330935855345566E-6</v>
      </c>
      <c r="O139">
        <f>'cost multiplier'!$I$27*N139</f>
        <v>2.0537336472420741E-6</v>
      </c>
      <c r="P139">
        <f t="shared" si="3"/>
        <v>34.20694337385725</v>
      </c>
      <c r="Q139">
        <f>P139*'cost multiplier'!$I$27</f>
        <v>38.324257490491668</v>
      </c>
    </row>
    <row r="140" spans="1:17" ht="26.25">
      <c r="A140" s="13" t="s">
        <v>59</v>
      </c>
      <c r="B140" s="13"/>
      <c r="C140" s="14" t="s">
        <v>79</v>
      </c>
      <c r="D140" s="15">
        <v>0.3</v>
      </c>
      <c r="E140" s="16">
        <v>2.5056248564148831</v>
      </c>
      <c r="F140" s="17">
        <v>0</v>
      </c>
      <c r="G140" s="17">
        <v>2.5056248564148689</v>
      </c>
      <c r="H140" s="18">
        <v>1.6547021552005778</v>
      </c>
      <c r="J140">
        <f>E140*1000000*About!$A$143</f>
        <v>2374873834532.585</v>
      </c>
      <c r="L140">
        <f>G140*1000000*About!$A$143</f>
        <v>2374873834532.5718</v>
      </c>
      <c r="M140" s="9">
        <f>H140/About!$A$143</f>
        <v>1.7458034147948157E-6</v>
      </c>
      <c r="N140">
        <f t="shared" si="4"/>
        <v>1.8330935855345566E-6</v>
      </c>
      <c r="O140">
        <f>'cost multiplier'!$I$27*N140</f>
        <v>2.0537336472420741E-6</v>
      </c>
      <c r="P140">
        <f t="shared" si="3"/>
        <v>34.20694337385725</v>
      </c>
      <c r="Q140">
        <f>P140*'cost multiplier'!$I$27</f>
        <v>38.324257490491668</v>
      </c>
    </row>
    <row r="141" spans="1:17" ht="26.25">
      <c r="A141" s="13" t="s">
        <v>59</v>
      </c>
      <c r="B141" s="13"/>
      <c r="C141" s="14" t="s">
        <v>78</v>
      </c>
      <c r="D141" s="15">
        <v>0.3</v>
      </c>
      <c r="E141" s="16">
        <v>2.5056248564148409</v>
      </c>
      <c r="F141" s="17">
        <v>0</v>
      </c>
      <c r="G141" s="17">
        <v>2.5056248564148405</v>
      </c>
      <c r="H141" s="18">
        <v>1.6547021552005778</v>
      </c>
      <c r="J141">
        <f>E141*1000000*About!$A$143</f>
        <v>2374873834532.5454</v>
      </c>
      <c r="L141">
        <f>G141*1000000*About!$A$143</f>
        <v>2374873834532.5449</v>
      </c>
      <c r="M141" s="9">
        <f>H141/About!$A$143</f>
        <v>1.7458034147948157E-6</v>
      </c>
      <c r="N141">
        <f t="shared" si="4"/>
        <v>1.8330935855345566E-6</v>
      </c>
      <c r="O141">
        <f>'cost multiplier'!$I$27*N141</f>
        <v>2.0537336472420741E-6</v>
      </c>
      <c r="P141">
        <f t="shared" si="3"/>
        <v>34.20694337385725</v>
      </c>
      <c r="Q141">
        <f>P141*'cost multiplier'!$I$27</f>
        <v>38.324257490491668</v>
      </c>
    </row>
    <row r="142" spans="1:17" ht="26.25">
      <c r="A142" s="13" t="s">
        <v>65</v>
      </c>
      <c r="B142" s="13"/>
      <c r="C142" s="14" t="s">
        <v>79</v>
      </c>
      <c r="D142" s="15">
        <v>0.3</v>
      </c>
      <c r="E142" s="16">
        <v>2.7466732600325923</v>
      </c>
      <c r="F142" s="17">
        <v>0</v>
      </c>
      <c r="G142" s="17">
        <v>2.746673260032594</v>
      </c>
      <c r="H142" s="18">
        <v>1.6547021552005778</v>
      </c>
      <c r="J142">
        <f>E142*1000000*About!$A$143</f>
        <v>2603343609304.3115</v>
      </c>
      <c r="L142">
        <f>G142*1000000*About!$A$143</f>
        <v>2603343609304.3135</v>
      </c>
      <c r="M142" s="9">
        <f>H142/About!$A$143</f>
        <v>1.7458034147948157E-6</v>
      </c>
      <c r="N142">
        <f t="shared" si="4"/>
        <v>1.8330935855345566E-6</v>
      </c>
      <c r="O142">
        <f>'cost multiplier'!$I$27*N142</f>
        <v>2.0537336472420741E-6</v>
      </c>
      <c r="P142">
        <f t="shared" si="3"/>
        <v>34.20694337385725</v>
      </c>
      <c r="Q142">
        <f>P142*'cost multiplier'!$I$27</f>
        <v>38.324257490491668</v>
      </c>
    </row>
    <row r="143" spans="1:17" ht="26.25">
      <c r="A143" s="13" t="s">
        <v>65</v>
      </c>
      <c r="B143" s="13"/>
      <c r="C143" s="14" t="s">
        <v>78</v>
      </c>
      <c r="D143" s="15">
        <v>0.3</v>
      </c>
      <c r="E143" s="16">
        <v>2.7466732600325714</v>
      </c>
      <c r="F143" s="17">
        <v>0</v>
      </c>
      <c r="G143" s="17">
        <v>2.7466732600325656</v>
      </c>
      <c r="H143" s="18">
        <v>1.6547021552005778</v>
      </c>
      <c r="J143">
        <f>E143*1000000*About!$A$143</f>
        <v>2603343609304.2915</v>
      </c>
      <c r="L143">
        <f>G143*1000000*About!$A$143</f>
        <v>2603343609304.2866</v>
      </c>
      <c r="M143" s="9">
        <f>H143/About!$A$143</f>
        <v>1.7458034147948157E-6</v>
      </c>
      <c r="N143">
        <f t="shared" si="4"/>
        <v>1.8330935855345566E-6</v>
      </c>
      <c r="O143">
        <f>'cost multiplier'!$I$27*N143</f>
        <v>2.0537336472420741E-6</v>
      </c>
      <c r="P143">
        <f t="shared" si="3"/>
        <v>34.20694337385725</v>
      </c>
      <c r="Q143">
        <f>P143*'cost multiplier'!$I$27</f>
        <v>38.324257490491668</v>
      </c>
    </row>
    <row r="144" spans="1:17" ht="26.25">
      <c r="A144" s="13" t="s">
        <v>62</v>
      </c>
      <c r="B144" s="13"/>
      <c r="C144" s="14" t="s">
        <v>79</v>
      </c>
      <c r="D144" s="15">
        <v>0.3</v>
      </c>
      <c r="E144" s="16">
        <v>0.88006167097153498</v>
      </c>
      <c r="F144" s="17">
        <v>0</v>
      </c>
      <c r="G144" s="17">
        <v>0.88006167097154275</v>
      </c>
      <c r="H144" s="18">
        <v>1.6547021552005778</v>
      </c>
      <c r="J144">
        <f>E144*1000000*About!$A$143</f>
        <v>834137412795.22742</v>
      </c>
      <c r="L144">
        <f>G144*1000000*About!$A$143</f>
        <v>834137412795.23474</v>
      </c>
      <c r="M144" s="9">
        <f>H144/About!$A$143</f>
        <v>1.7458034147948157E-6</v>
      </c>
      <c r="N144">
        <f t="shared" si="4"/>
        <v>1.8330935855345566E-6</v>
      </c>
      <c r="O144">
        <f>'cost multiplier'!$I$27*N144</f>
        <v>2.0537336472420741E-6</v>
      </c>
      <c r="P144">
        <f t="shared" si="3"/>
        <v>34.20694337385725</v>
      </c>
      <c r="Q144">
        <f>P144*'cost multiplier'!$I$27</f>
        <v>38.324257490491668</v>
      </c>
    </row>
    <row r="145" spans="1:17" ht="26.25">
      <c r="A145" s="13" t="s">
        <v>62</v>
      </c>
      <c r="B145" s="13"/>
      <c r="C145" s="14" t="s">
        <v>78</v>
      </c>
      <c r="D145" s="15">
        <v>0.3</v>
      </c>
      <c r="E145" s="16">
        <v>0.88006167097150345</v>
      </c>
      <c r="F145" s="17">
        <v>0</v>
      </c>
      <c r="G145" s="17">
        <v>0.88006167097151433</v>
      </c>
      <c r="H145" s="18">
        <v>1.6547021552005778</v>
      </c>
      <c r="J145">
        <f>E145*1000000*About!$A$143</f>
        <v>834137412795.19751</v>
      </c>
      <c r="L145">
        <f>G145*1000000*About!$A$143</f>
        <v>834137412795.20776</v>
      </c>
      <c r="M145" s="9">
        <f>H145/About!$A$143</f>
        <v>1.7458034147948157E-6</v>
      </c>
      <c r="N145">
        <f t="shared" si="4"/>
        <v>1.8330935855345566E-6</v>
      </c>
      <c r="O145">
        <f>'cost multiplier'!$I$27*N145</f>
        <v>2.0537336472420741E-6</v>
      </c>
      <c r="P145">
        <f t="shared" si="3"/>
        <v>34.20694337385725</v>
      </c>
      <c r="Q145">
        <f>P145*'cost multiplier'!$I$27</f>
        <v>38.324257490491668</v>
      </c>
    </row>
    <row r="146" spans="1:17" ht="26.25">
      <c r="A146" s="13" t="s">
        <v>63</v>
      </c>
      <c r="B146" s="13"/>
      <c r="C146" s="14" t="s">
        <v>79</v>
      </c>
      <c r="D146" s="15">
        <v>0.3</v>
      </c>
      <c r="E146" s="16">
        <v>0.42768557615855268</v>
      </c>
      <c r="F146" s="17">
        <v>0</v>
      </c>
      <c r="G146" s="17">
        <v>0.42768557615855229</v>
      </c>
      <c r="H146" s="18">
        <v>1.6547021552005778</v>
      </c>
      <c r="J146">
        <f>E146*1000000*About!$A$143</f>
        <v>405367659737.87091</v>
      </c>
      <c r="L146">
        <f>G146*1000000*About!$A$143</f>
        <v>405367659737.87061</v>
      </c>
      <c r="M146" s="9">
        <f>H146/About!$A$143</f>
        <v>1.7458034147948157E-6</v>
      </c>
      <c r="N146">
        <f t="shared" si="4"/>
        <v>1.8330935855345566E-6</v>
      </c>
      <c r="O146">
        <f>'cost multiplier'!$I$27*N146</f>
        <v>2.0537336472420741E-6</v>
      </c>
      <c r="P146">
        <f t="shared" si="3"/>
        <v>34.20694337385725</v>
      </c>
      <c r="Q146">
        <f>P146*'cost multiplier'!$I$27</f>
        <v>38.324257490491668</v>
      </c>
    </row>
    <row r="147" spans="1:17" ht="26.25">
      <c r="A147" s="13" t="s">
        <v>63</v>
      </c>
      <c r="B147" s="13"/>
      <c r="C147" s="14" t="s">
        <v>78</v>
      </c>
      <c r="D147" s="15">
        <v>0.3</v>
      </c>
      <c r="E147" s="16">
        <v>0.42768557615855268</v>
      </c>
      <c r="F147" s="17">
        <v>0</v>
      </c>
      <c r="G147" s="17">
        <v>0.42768557615855229</v>
      </c>
      <c r="H147" s="18">
        <v>1.6547021552005778</v>
      </c>
      <c r="J147">
        <f>E147*1000000*About!$A$143</f>
        <v>405367659737.87091</v>
      </c>
      <c r="L147">
        <f>G147*1000000*About!$A$143</f>
        <v>405367659737.87061</v>
      </c>
      <c r="M147" s="9">
        <f>H147/About!$A$143</f>
        <v>1.7458034147948157E-6</v>
      </c>
      <c r="N147">
        <f t="shared" si="4"/>
        <v>1.8330935855345566E-6</v>
      </c>
      <c r="O147">
        <f>'cost multiplier'!$I$27*N147</f>
        <v>2.0537336472420741E-6</v>
      </c>
      <c r="P147">
        <f t="shared" si="3"/>
        <v>34.20694337385725</v>
      </c>
      <c r="Q147">
        <f>P147*'cost multiplier'!$I$27</f>
        <v>38.324257490491668</v>
      </c>
    </row>
    <row r="148" spans="1:17" ht="26.25">
      <c r="A148" s="13" t="s">
        <v>66</v>
      </c>
      <c r="B148" s="13"/>
      <c r="C148" s="14" t="s">
        <v>78</v>
      </c>
      <c r="D148" s="15">
        <v>0.3</v>
      </c>
      <c r="E148" s="16">
        <v>0.24485757342614595</v>
      </c>
      <c r="F148" s="17">
        <v>0</v>
      </c>
      <c r="G148" s="17">
        <v>0.24485757342614534</v>
      </c>
      <c r="H148" s="18">
        <v>1.6547021552005778</v>
      </c>
      <c r="J148">
        <f>E148*1000000*About!$A$143</f>
        <v>232080170672.04938</v>
      </c>
      <c r="L148">
        <f>G148*1000000*About!$A$143</f>
        <v>232080170672.0488</v>
      </c>
      <c r="M148" s="9">
        <f>H148/About!$A$143</f>
        <v>1.7458034147948157E-6</v>
      </c>
      <c r="N148">
        <f t="shared" si="4"/>
        <v>1.8330935855345566E-6</v>
      </c>
      <c r="O148">
        <f>'cost multiplier'!$I$27*N148</f>
        <v>2.0537336472420741E-6</v>
      </c>
      <c r="P148">
        <f t="shared" si="3"/>
        <v>34.20694337385725</v>
      </c>
      <c r="Q148">
        <f>P148*'cost multiplier'!$I$27</f>
        <v>38.324257490491668</v>
      </c>
    </row>
    <row r="149" spans="1:17" ht="26.25">
      <c r="A149" s="13" t="s">
        <v>66</v>
      </c>
      <c r="B149" s="13"/>
      <c r="C149" s="14" t="s">
        <v>79</v>
      </c>
      <c r="D149" s="15">
        <v>0.3</v>
      </c>
      <c r="E149" s="16">
        <v>0.24485757342614856</v>
      </c>
      <c r="F149" s="17">
        <v>0</v>
      </c>
      <c r="G149" s="17">
        <v>0.24485757342614534</v>
      </c>
      <c r="H149" s="18">
        <v>1.6547021552005778</v>
      </c>
      <c r="J149">
        <f>E149*1000000*About!$A$143</f>
        <v>232080170672.05185</v>
      </c>
      <c r="L149">
        <f>G149*1000000*About!$A$143</f>
        <v>232080170672.0488</v>
      </c>
      <c r="M149" s="9">
        <f>H149/About!$A$143</f>
        <v>1.7458034147948157E-6</v>
      </c>
      <c r="N149">
        <f t="shared" si="4"/>
        <v>1.8330935855345566E-6</v>
      </c>
      <c r="O149">
        <f>'cost multiplier'!$I$27*N149</f>
        <v>2.0537336472420741E-6</v>
      </c>
      <c r="P149">
        <f t="shared" si="3"/>
        <v>34.20694337385725</v>
      </c>
      <c r="Q149">
        <f>P149*'cost multiplier'!$I$27</f>
        <v>38.324257490491668</v>
      </c>
    </row>
    <row r="150" spans="1:17">
      <c r="A150" s="13" t="s">
        <v>55</v>
      </c>
      <c r="B150" s="13"/>
      <c r="C150" s="14" t="s">
        <v>80</v>
      </c>
      <c r="D150" s="15">
        <v>0.8</v>
      </c>
      <c r="E150" s="16">
        <v>11.454989160950992</v>
      </c>
      <c r="F150" s="17">
        <v>33.26481732402398</v>
      </c>
      <c r="G150" s="17">
        <v>11.574742503317481</v>
      </c>
      <c r="H150" s="18">
        <v>1.8657568125418336</v>
      </c>
      <c r="J150">
        <f>E150*1000000*About!$A$143</f>
        <v>10857233461565.086</v>
      </c>
      <c r="L150">
        <f>G150*1000000*About!$A$143</f>
        <v>10970737715266.865</v>
      </c>
      <c r="M150" s="9">
        <f>H150/About!$A$143</f>
        <v>1.9684778945111068E-6</v>
      </c>
      <c r="N150">
        <f t="shared" si="4"/>
        <v>2.0669017892366624E-6</v>
      </c>
      <c r="O150">
        <f>'cost multiplier'!$I$27*N150</f>
        <v>2.3156841437870807E-6</v>
      </c>
      <c r="P150">
        <f t="shared" si="3"/>
        <v>38.569985199705393</v>
      </c>
      <c r="Q150">
        <f>P150*'cost multiplier'!$I$27</f>
        <v>43.212456256107771</v>
      </c>
    </row>
    <row r="151" spans="1:17">
      <c r="A151" s="13" t="s">
        <v>68</v>
      </c>
      <c r="B151" s="13"/>
      <c r="C151" s="14" t="s">
        <v>80</v>
      </c>
      <c r="D151" s="15">
        <v>0.8</v>
      </c>
      <c r="E151" s="16">
        <v>63.762655152507158</v>
      </c>
      <c r="F151" s="17">
        <v>138.79779453908446</v>
      </c>
      <c r="G151" s="17">
        <v>64.26232721284785</v>
      </c>
      <c r="H151" s="18">
        <v>1.9694099687941578</v>
      </c>
      <c r="J151">
        <f>E151*1000000*About!$A$143</f>
        <v>60435328518683.875</v>
      </c>
      <c r="L151">
        <f>G151*1000000*About!$A$143</f>
        <v>60908926191899.812</v>
      </c>
      <c r="M151" s="9">
        <f>H151/About!$A$143</f>
        <v>2.0778377775395015E-6</v>
      </c>
      <c r="N151">
        <f t="shared" si="4"/>
        <v>2.1817296664164768E-6</v>
      </c>
      <c r="O151">
        <f>'cost multiplier'!$I$27*N151</f>
        <v>2.444333262886363E-6</v>
      </c>
      <c r="P151">
        <f t="shared" si="3"/>
        <v>40.712762155244583</v>
      </c>
      <c r="Q151">
        <f>P151*'cost multiplier'!$I$27</f>
        <v>45.613148270335984</v>
      </c>
    </row>
    <row r="152" spans="1:17">
      <c r="A152" s="13" t="s">
        <v>60</v>
      </c>
      <c r="B152" s="13"/>
      <c r="C152" s="14" t="s">
        <v>80</v>
      </c>
      <c r="D152" s="15">
        <v>0.8</v>
      </c>
      <c r="E152" s="16">
        <v>7.9928947483396708</v>
      </c>
      <c r="F152" s="17">
        <v>23.211037562570318</v>
      </c>
      <c r="G152" s="17">
        <v>8.0764544835649303</v>
      </c>
      <c r="H152" s="18">
        <v>1.9694099687941578</v>
      </c>
      <c r="J152">
        <f>E152*1000000*About!$A$143</f>
        <v>7575801521687.0615</v>
      </c>
      <c r="L152">
        <f>G152*1000000*About!$A$143</f>
        <v>7655000859249.0615</v>
      </c>
      <c r="M152" s="9">
        <f>H152/About!$A$143</f>
        <v>2.0778377775395015E-6</v>
      </c>
      <c r="N152">
        <f t="shared" si="4"/>
        <v>2.1817296664164768E-6</v>
      </c>
      <c r="O152">
        <f>'cost multiplier'!$I$27*N152</f>
        <v>2.444333262886363E-6</v>
      </c>
      <c r="P152">
        <f t="shared" si="3"/>
        <v>40.712762155244583</v>
      </c>
      <c r="Q152">
        <f>P152*'cost multiplier'!$I$27</f>
        <v>45.613148270335984</v>
      </c>
    </row>
    <row r="153" spans="1:17">
      <c r="A153" s="13" t="s">
        <v>58</v>
      </c>
      <c r="B153" s="13"/>
      <c r="C153" s="14" t="s">
        <v>80</v>
      </c>
      <c r="D153" s="15">
        <v>0.8</v>
      </c>
      <c r="E153" s="16">
        <v>6.7868018930096783</v>
      </c>
      <c r="F153" s="17">
        <v>19.708593523152963</v>
      </c>
      <c r="G153" s="17">
        <v>6.8577528296930268</v>
      </c>
      <c r="H153" s="18">
        <v>1.9694099687941578</v>
      </c>
      <c r="J153">
        <f>E153*1000000*About!$A$143</f>
        <v>6432646209826.7549</v>
      </c>
      <c r="L153">
        <f>G153*1000000*About!$A$143</f>
        <v>6499894713781.1553</v>
      </c>
      <c r="M153" s="9">
        <f>H153/About!$A$143</f>
        <v>2.0778377775395015E-6</v>
      </c>
      <c r="N153">
        <f t="shared" si="4"/>
        <v>2.1817296664164768E-6</v>
      </c>
      <c r="O153">
        <f>'cost multiplier'!$I$27*N153</f>
        <v>2.444333262886363E-6</v>
      </c>
      <c r="P153">
        <f t="shared" si="3"/>
        <v>40.712762155244583</v>
      </c>
      <c r="Q153">
        <f>P153*'cost multiplier'!$I$27</f>
        <v>45.613148270335984</v>
      </c>
    </row>
    <row r="154" spans="1:17">
      <c r="A154" s="13" t="s">
        <v>61</v>
      </c>
      <c r="B154" s="13"/>
      <c r="C154" s="14" t="s">
        <v>80</v>
      </c>
      <c r="D154" s="15">
        <v>0.8</v>
      </c>
      <c r="E154" s="16">
        <v>6.5662929759956965</v>
      </c>
      <c r="F154" s="17">
        <v>15.987702819314691</v>
      </c>
      <c r="G154" s="17">
        <v>6.6238487061452247</v>
      </c>
      <c r="H154" s="18">
        <v>1.9694099687941578</v>
      </c>
      <c r="J154">
        <f>E154*1000000*About!$A$143</f>
        <v>6223644109629.3125</v>
      </c>
      <c r="L154">
        <f>G154*1000000*About!$A$143</f>
        <v>6278196409112.4492</v>
      </c>
      <c r="M154" s="9">
        <f>H154/About!$A$143</f>
        <v>2.0778377775395015E-6</v>
      </c>
      <c r="N154">
        <f t="shared" si="4"/>
        <v>2.1817296664164768E-6</v>
      </c>
      <c r="O154">
        <f>'cost multiplier'!$I$27*N154</f>
        <v>2.444333262886363E-6</v>
      </c>
      <c r="P154">
        <f t="shared" si="3"/>
        <v>40.712762155244583</v>
      </c>
      <c r="Q154">
        <f>P154*'cost multiplier'!$I$27</f>
        <v>45.613148270335984</v>
      </c>
    </row>
    <row r="155" spans="1:17">
      <c r="A155" s="13" t="s">
        <v>66</v>
      </c>
      <c r="B155" s="13"/>
      <c r="C155" s="14" t="s">
        <v>80</v>
      </c>
      <c r="D155" s="15">
        <v>0.8</v>
      </c>
      <c r="E155" s="16">
        <v>1.3762048292161968</v>
      </c>
      <c r="F155" s="17">
        <v>3.9964422140505693</v>
      </c>
      <c r="G155" s="17">
        <v>1.3905920211867624</v>
      </c>
      <c r="H155" s="18">
        <v>1.9694099687941578</v>
      </c>
      <c r="J155">
        <f>E155*1000000*About!$A$143</f>
        <v>1304390332613.208</v>
      </c>
      <c r="L155">
        <f>G155*1000000*About!$A$143</f>
        <v>1318026757745.1736</v>
      </c>
      <c r="M155" s="9">
        <f>H155/About!$A$143</f>
        <v>2.0778377775395015E-6</v>
      </c>
      <c r="N155">
        <f t="shared" si="4"/>
        <v>2.1817296664164768E-6</v>
      </c>
      <c r="O155">
        <f>'cost multiplier'!$I$27*N155</f>
        <v>2.444333262886363E-6</v>
      </c>
      <c r="P155">
        <f t="shared" si="3"/>
        <v>40.712762155244583</v>
      </c>
      <c r="Q155">
        <f>P155*'cost multiplier'!$I$27</f>
        <v>45.613148270335984</v>
      </c>
    </row>
    <row r="156" spans="1:17">
      <c r="A156" s="13" t="s">
        <v>59</v>
      </c>
      <c r="B156" s="13"/>
      <c r="C156" s="14" t="s">
        <v>80</v>
      </c>
      <c r="D156" s="15">
        <v>0.8</v>
      </c>
      <c r="E156" s="16">
        <v>0.80025744682790134</v>
      </c>
      <c r="F156" s="17">
        <v>2.3239147071100086</v>
      </c>
      <c r="G156" s="17">
        <v>0.80862353977352086</v>
      </c>
      <c r="H156" s="18">
        <v>1.9694099687941578</v>
      </c>
      <c r="J156">
        <f>E156*1000000*About!$A$143</f>
        <v>758497612480.08093</v>
      </c>
      <c r="L156">
        <f>G156*1000000*About!$A$143</f>
        <v>766427137597.51929</v>
      </c>
      <c r="M156" s="9">
        <f>H156/About!$A$143</f>
        <v>2.0778377775395015E-6</v>
      </c>
      <c r="N156">
        <f t="shared" si="4"/>
        <v>2.1817296664164768E-6</v>
      </c>
      <c r="O156">
        <f>'cost multiplier'!$I$27*N156</f>
        <v>2.444333262886363E-6</v>
      </c>
      <c r="P156">
        <f t="shared" si="3"/>
        <v>40.712762155244583</v>
      </c>
      <c r="Q156">
        <f>P156*'cost multiplier'!$I$27</f>
        <v>45.613148270335984</v>
      </c>
    </row>
    <row r="157" spans="1:17">
      <c r="A157" s="13" t="s">
        <v>62</v>
      </c>
      <c r="B157" s="13"/>
      <c r="C157" s="14" t="s">
        <v>80</v>
      </c>
      <c r="D157" s="15">
        <v>0.8</v>
      </c>
      <c r="E157" s="16">
        <v>0.56538061538355833</v>
      </c>
      <c r="F157" s="17">
        <v>1.6418420502212878</v>
      </c>
      <c r="G157" s="17">
        <v>0.57129124676436049</v>
      </c>
      <c r="H157" s="18">
        <v>1.9694099687941578</v>
      </c>
      <c r="J157">
        <f>E157*1000000*About!$A$143</f>
        <v>535877358730.99811</v>
      </c>
      <c r="L157">
        <f>G157*1000000*About!$A$143</f>
        <v>541479555634.45581</v>
      </c>
      <c r="M157" s="9">
        <f>H157/About!$A$143</f>
        <v>2.0778377775395015E-6</v>
      </c>
      <c r="N157">
        <f t="shared" si="4"/>
        <v>2.1817296664164768E-6</v>
      </c>
      <c r="O157">
        <f>'cost multiplier'!$I$27*N157</f>
        <v>2.444333262886363E-6</v>
      </c>
      <c r="P157">
        <f t="shared" si="3"/>
        <v>40.712762155244583</v>
      </c>
      <c r="Q157">
        <f>P157*'cost multiplier'!$I$27</f>
        <v>45.613148270335984</v>
      </c>
    </row>
    <row r="158" spans="1:17">
      <c r="A158" s="13" t="s">
        <v>57</v>
      </c>
      <c r="B158" s="13"/>
      <c r="C158" s="14" t="s">
        <v>80</v>
      </c>
      <c r="D158" s="15">
        <v>0.8</v>
      </c>
      <c r="E158" s="16">
        <v>0.60935140679102584</v>
      </c>
      <c r="F158" s="17">
        <v>1.7695314197362217</v>
      </c>
      <c r="G158" s="17">
        <v>0.61572171990206925</v>
      </c>
      <c r="H158" s="18">
        <v>1.9694099687941578</v>
      </c>
      <c r="J158">
        <f>E158*1000000*About!$A$143</f>
        <v>577553622330.44983</v>
      </c>
      <c r="L158">
        <f>G158*1000000*About!$A$143</f>
        <v>583591513392.41968</v>
      </c>
      <c r="M158" s="9">
        <f>H158/About!$A$143</f>
        <v>2.0778377775395015E-6</v>
      </c>
      <c r="N158">
        <f t="shared" si="4"/>
        <v>2.1817296664164768E-6</v>
      </c>
      <c r="O158">
        <f>'cost multiplier'!$I$27*N158</f>
        <v>2.444333262886363E-6</v>
      </c>
      <c r="P158">
        <f t="shared" si="3"/>
        <v>40.712762155244583</v>
      </c>
      <c r="Q158">
        <f>P158*'cost multiplier'!$I$27</f>
        <v>45.613148270335984</v>
      </c>
    </row>
    <row r="159" spans="1:17">
      <c r="A159" s="13" t="s">
        <v>65</v>
      </c>
      <c r="B159" s="13"/>
      <c r="C159" s="14" t="s">
        <v>80</v>
      </c>
      <c r="D159" s="15">
        <v>0.8</v>
      </c>
      <c r="E159" s="16">
        <v>0.88190183104047659</v>
      </c>
      <c r="F159" s="17">
        <v>2.5610066404329923</v>
      </c>
      <c r="G159" s="17">
        <v>0.89112145494601691</v>
      </c>
      <c r="H159" s="18">
        <v>1.9694099687941578</v>
      </c>
      <c r="J159">
        <f>E159*1000000*About!$A$143</f>
        <v>835881547791.29138</v>
      </c>
      <c r="L159">
        <f>G159*1000000*About!$A$143</f>
        <v>844620064062.56885</v>
      </c>
      <c r="M159" s="9">
        <f>H159/About!$A$143</f>
        <v>2.0778377775395015E-6</v>
      </c>
      <c r="N159">
        <f t="shared" si="4"/>
        <v>2.1817296664164768E-6</v>
      </c>
      <c r="O159">
        <f>'cost multiplier'!$I$27*N159</f>
        <v>2.444333262886363E-6</v>
      </c>
      <c r="P159">
        <f t="shared" si="3"/>
        <v>40.712762155244583</v>
      </c>
      <c r="Q159">
        <f>P159*'cost multiplier'!$I$27</f>
        <v>45.613148270335984</v>
      </c>
    </row>
    <row r="160" spans="1:17">
      <c r="A160" s="13" t="s">
        <v>63</v>
      </c>
      <c r="B160" s="13"/>
      <c r="C160" s="14" t="s">
        <v>80</v>
      </c>
      <c r="D160" s="15">
        <v>0.8</v>
      </c>
      <c r="E160" s="16">
        <v>0.10051917438810472</v>
      </c>
      <c r="F160" s="17">
        <v>0.29190354758086978</v>
      </c>
      <c r="G160" s="17">
        <v>0.10157002715936869</v>
      </c>
      <c r="H160" s="18">
        <v>1.9694099687941578</v>
      </c>
      <c r="J160">
        <f>E160*1000000*About!$A$143</f>
        <v>95273782311.010254</v>
      </c>
      <c r="L160">
        <f>G160*1000000*About!$A$143</f>
        <v>96269798432.111359</v>
      </c>
      <c r="M160" s="9">
        <f>H160/About!$A$143</f>
        <v>2.0778377775395015E-6</v>
      </c>
      <c r="N160">
        <f t="shared" si="4"/>
        <v>2.1817296664164768E-6</v>
      </c>
      <c r="O160">
        <f>'cost multiplier'!$I$27*N160</f>
        <v>2.444333262886363E-6</v>
      </c>
      <c r="P160">
        <f t="shared" si="3"/>
        <v>40.712762155244583</v>
      </c>
      <c r="Q160">
        <f>P160*'cost multiplier'!$I$27</f>
        <v>45.613148270335984</v>
      </c>
    </row>
    <row r="161" spans="1:17" ht="26.25">
      <c r="A161" s="13" t="s">
        <v>55</v>
      </c>
      <c r="B161" s="13"/>
      <c r="C161" s="14" t="s">
        <v>81</v>
      </c>
      <c r="D161" s="15">
        <v>0.5</v>
      </c>
      <c r="E161" s="16">
        <v>2.7197076126555331</v>
      </c>
      <c r="F161" s="17">
        <v>0</v>
      </c>
      <c r="G161" s="17">
        <v>2.7197076126555544</v>
      </c>
      <c r="H161" s="18">
        <v>1.9735412470795672</v>
      </c>
      <c r="J161">
        <f>E161*1000000*About!$A$143</f>
        <v>2577785110304.3291</v>
      </c>
      <c r="L161">
        <f>G161*1000000*About!$A$143</f>
        <v>2577785110304.3496</v>
      </c>
      <c r="M161" s="9">
        <f>H161/About!$A$143</f>
        <v>2.0821965074266101E-6</v>
      </c>
      <c r="N161">
        <f t="shared" si="4"/>
        <v>2.1863063327979409E-6</v>
      </c>
      <c r="O161">
        <f>'cost multiplier'!$I$27*N161</f>
        <v>2.4494607990983636E-6</v>
      </c>
      <c r="P161">
        <f t="shared" si="3"/>
        <v>40.79816628790163</v>
      </c>
      <c r="Q161">
        <f>P161*'cost multiplier'!$I$27</f>
        <v>45.7088320598792</v>
      </c>
    </row>
    <row r="162" spans="1:17" ht="26.25">
      <c r="A162" s="13" t="s">
        <v>64</v>
      </c>
      <c r="B162" s="13"/>
      <c r="C162" s="14" t="s">
        <v>81</v>
      </c>
      <c r="D162" s="15">
        <v>0.5</v>
      </c>
      <c r="E162" s="16">
        <v>0.20358151907925742</v>
      </c>
      <c r="F162" s="17">
        <v>0</v>
      </c>
      <c r="G162" s="17">
        <v>0.20358151907925048</v>
      </c>
      <c r="H162" s="18">
        <v>2.0831824274728765</v>
      </c>
      <c r="J162">
        <f>E162*1000000*About!$A$143</f>
        <v>192958024669.14453</v>
      </c>
      <c r="L162">
        <f>G162*1000000*About!$A$143</f>
        <v>192958024669.13797</v>
      </c>
      <c r="M162" s="9">
        <f>H162/About!$A$143</f>
        <v>2.1978740911725329E-6</v>
      </c>
      <c r="N162">
        <f t="shared" si="4"/>
        <v>2.3077677957311596E-6</v>
      </c>
      <c r="O162">
        <f>'cost multiplier'!$I$27*N162</f>
        <v>2.5855419546038278E-6</v>
      </c>
      <c r="P162">
        <f t="shared" si="3"/>
        <v>43.064731081673933</v>
      </c>
      <c r="Q162">
        <f>P162*'cost multiplier'!$I$27</f>
        <v>48.248211618761367</v>
      </c>
    </row>
    <row r="163" spans="1:17" ht="30">
      <c r="A163" s="73" t="s">
        <v>57</v>
      </c>
      <c r="B163" s="73"/>
      <c r="C163" s="74" t="s">
        <v>82</v>
      </c>
      <c r="D163" s="75">
        <v>0.8</v>
      </c>
      <c r="E163" s="76">
        <v>9.9358764236537258</v>
      </c>
      <c r="F163" s="77">
        <v>20.157451741932888</v>
      </c>
      <c r="G163" s="77">
        <v>10.00844324992471</v>
      </c>
      <c r="H163" s="78">
        <v>2.3632919625529891</v>
      </c>
      <c r="I163" s="81" t="s">
        <v>380</v>
      </c>
      <c r="J163" s="79">
        <f>E163*1000000*About!$A$143</f>
        <v>9417392584238.2031</v>
      </c>
      <c r="K163" s="79"/>
      <c r="L163" s="79">
        <f>G163*1000000*About!$A$143</f>
        <v>9486172655813.8887</v>
      </c>
      <c r="M163" s="80">
        <f>H163/About!$A$143</f>
        <v>2.4934053330474015E-6</v>
      </c>
      <c r="N163" s="79">
        <f t="shared" si="4"/>
        <v>2.6180755996997717E-6</v>
      </c>
      <c r="O163">
        <f>'cost multiplier'!$I$27*N163</f>
        <v>2.9331999154636349E-6</v>
      </c>
      <c r="P163" s="79">
        <f t="shared" si="3"/>
        <v>48.855314586293488</v>
      </c>
      <c r="Q163">
        <f>P163*'cost multiplier'!$I$27</f>
        <v>54.735777924403173</v>
      </c>
    </row>
    <row r="164" spans="1:17">
      <c r="A164" s="13" t="s">
        <v>61</v>
      </c>
      <c r="B164" s="13"/>
      <c r="C164" s="14" t="s">
        <v>82</v>
      </c>
      <c r="D164" s="15">
        <v>0.8</v>
      </c>
      <c r="E164" s="16">
        <v>5.1515333189628336</v>
      </c>
      <c r="F164" s="17">
        <v>10.451195228912409</v>
      </c>
      <c r="G164" s="17">
        <v>5.1891576217869329</v>
      </c>
      <c r="H164" s="18">
        <v>2.3632919625529891</v>
      </c>
      <c r="J164">
        <f>E164*1000000*About!$A$143</f>
        <v>4882710855779.3965</v>
      </c>
      <c r="L164">
        <f>G164*1000000*About!$A$143</f>
        <v>4918371809609.2246</v>
      </c>
      <c r="M164" s="9">
        <f>H164/About!$A$143</f>
        <v>2.4934053330474015E-6</v>
      </c>
      <c r="N164">
        <f t="shared" si="4"/>
        <v>2.6180755996997717E-6</v>
      </c>
      <c r="O164">
        <f>'cost multiplier'!$I$27*N164</f>
        <v>2.9331999154636349E-6</v>
      </c>
      <c r="P164">
        <f t="shared" si="3"/>
        <v>48.855314586293488</v>
      </c>
      <c r="Q164">
        <f>P164*'cost multiplier'!$I$27</f>
        <v>54.735777924403173</v>
      </c>
    </row>
    <row r="165" spans="1:17">
      <c r="A165" s="13" t="s">
        <v>58</v>
      </c>
      <c r="B165" s="13"/>
      <c r="C165" s="14" t="s">
        <v>82</v>
      </c>
      <c r="D165" s="15">
        <v>0.8</v>
      </c>
      <c r="E165" s="16">
        <v>5.0635649136767888</v>
      </c>
      <c r="F165" s="17">
        <v>10.272728950875033</v>
      </c>
      <c r="G165" s="17">
        <v>5.1005467378999469</v>
      </c>
      <c r="H165" s="18">
        <v>2.3632919625529891</v>
      </c>
      <c r="J165">
        <f>E165*1000000*About!$A$143</f>
        <v>4799332905786.3936</v>
      </c>
      <c r="L165">
        <f>G165*1000000*About!$A$143</f>
        <v>4834384907476.1143</v>
      </c>
      <c r="M165" s="9">
        <f>H165/About!$A$143</f>
        <v>2.4934053330474015E-6</v>
      </c>
      <c r="N165">
        <f t="shared" si="4"/>
        <v>2.6180755996997717E-6</v>
      </c>
      <c r="O165">
        <f>'cost multiplier'!$I$27*N165</f>
        <v>2.9331999154636349E-6</v>
      </c>
      <c r="P165">
        <f t="shared" si="3"/>
        <v>48.855314586293488</v>
      </c>
      <c r="Q165">
        <f>P165*'cost multiplier'!$I$27</f>
        <v>54.735777924403173</v>
      </c>
    </row>
    <row r="166" spans="1:17">
      <c r="A166" s="13" t="s">
        <v>59</v>
      </c>
      <c r="B166" s="13"/>
      <c r="C166" s="14" t="s">
        <v>82</v>
      </c>
      <c r="D166" s="15">
        <v>0.8</v>
      </c>
      <c r="E166" s="16">
        <v>2.7308795407332429</v>
      </c>
      <c r="F166" s="17">
        <v>5.5402835349596087</v>
      </c>
      <c r="G166" s="17">
        <v>2.7508245614590692</v>
      </c>
      <c r="H166" s="18">
        <v>2.3632919625529891</v>
      </c>
      <c r="J166">
        <f>E166*1000000*About!$A$143</f>
        <v>2588374053659.1602</v>
      </c>
      <c r="L166">
        <f>G166*1000000*About!$A$143</f>
        <v>2607278283368.4507</v>
      </c>
      <c r="M166" s="9">
        <f>H166/About!$A$143</f>
        <v>2.4934053330474015E-6</v>
      </c>
      <c r="N166">
        <f t="shared" si="4"/>
        <v>2.6180755996997717E-6</v>
      </c>
      <c r="O166">
        <f>'cost multiplier'!$I$27*N166</f>
        <v>2.9331999154636349E-6</v>
      </c>
      <c r="P166">
        <f t="shared" si="3"/>
        <v>48.855314586293488</v>
      </c>
      <c r="Q166">
        <f>P166*'cost multiplier'!$I$27</f>
        <v>54.735777924403173</v>
      </c>
    </row>
    <row r="167" spans="1:17">
      <c r="A167" s="13" t="s">
        <v>68</v>
      </c>
      <c r="B167" s="13"/>
      <c r="C167" s="14" t="s">
        <v>82</v>
      </c>
      <c r="D167" s="15">
        <v>0.8</v>
      </c>
      <c r="E167" s="16">
        <v>3.8332265792010869</v>
      </c>
      <c r="F167" s="17">
        <v>7.7766747986310278</v>
      </c>
      <c r="G167" s="17">
        <v>3.8612226084761687</v>
      </c>
      <c r="H167" s="18">
        <v>2.3632919625529891</v>
      </c>
      <c r="J167">
        <f>E167*1000000*About!$A$143</f>
        <v>3633197316618.6367</v>
      </c>
      <c r="L167">
        <f>G167*1000000*About!$A$143</f>
        <v>3659732429098.0571</v>
      </c>
      <c r="M167" s="9">
        <f>H167/About!$A$143</f>
        <v>2.4934053330474015E-6</v>
      </c>
      <c r="N167">
        <f t="shared" si="4"/>
        <v>2.6180755996997717E-6</v>
      </c>
      <c r="O167">
        <f>'cost multiplier'!$I$27*N167</f>
        <v>2.9331999154636349E-6</v>
      </c>
      <c r="P167">
        <f t="shared" si="3"/>
        <v>48.855314586293488</v>
      </c>
      <c r="Q167">
        <f>P167*'cost multiplier'!$I$27</f>
        <v>54.735777924403173</v>
      </c>
    </row>
    <row r="168" spans="1:17">
      <c r="A168" s="13" t="s">
        <v>63</v>
      </c>
      <c r="B168" s="13"/>
      <c r="C168" s="14" t="s">
        <v>82</v>
      </c>
      <c r="D168" s="15">
        <v>0.8</v>
      </c>
      <c r="E168" s="16">
        <v>2.1027915838674711</v>
      </c>
      <c r="F168" s="17">
        <v>4.2660474091891096</v>
      </c>
      <c r="G168" s="17">
        <v>2.1181493545405488</v>
      </c>
      <c r="H168" s="18">
        <v>2.3632919625529891</v>
      </c>
      <c r="J168">
        <f>E168*1000000*About!$A$143</f>
        <v>1993061610646.5149</v>
      </c>
      <c r="L168">
        <f>G168*1000000*About!$A$143</f>
        <v>2007617966772.5593</v>
      </c>
      <c r="M168" s="9">
        <f>H168/About!$A$143</f>
        <v>2.4934053330474015E-6</v>
      </c>
      <c r="N168">
        <f t="shared" si="4"/>
        <v>2.6180755996997717E-6</v>
      </c>
      <c r="O168">
        <f>'cost multiplier'!$I$27*N168</f>
        <v>2.9331999154636349E-6</v>
      </c>
      <c r="P168">
        <f t="shared" si="3"/>
        <v>48.855314586293488</v>
      </c>
      <c r="Q168">
        <f>P168*'cost multiplier'!$I$27</f>
        <v>54.735777924403173</v>
      </c>
    </row>
    <row r="169" spans="1:17">
      <c r="A169" s="13" t="s">
        <v>62</v>
      </c>
      <c r="B169" s="13"/>
      <c r="C169" s="14" t="s">
        <v>82</v>
      </c>
      <c r="D169" s="15">
        <v>0.8</v>
      </c>
      <c r="E169" s="16">
        <v>0.60938826143064651</v>
      </c>
      <c r="F169" s="17">
        <v>1.2362990387687998</v>
      </c>
      <c r="G169" s="17">
        <v>0.61383893797022893</v>
      </c>
      <c r="H169" s="18">
        <v>2.3632919625529891</v>
      </c>
      <c r="J169">
        <f>E169*1000000*About!$A$143</f>
        <v>577588553784.41113</v>
      </c>
      <c r="L169">
        <f>G169*1000000*About!$A$143</f>
        <v>581806980670.12854</v>
      </c>
      <c r="M169" s="9">
        <f>H169/About!$A$143</f>
        <v>2.4934053330474015E-6</v>
      </c>
      <c r="N169">
        <f t="shared" si="4"/>
        <v>2.6180755996997717E-6</v>
      </c>
      <c r="O169">
        <f>'cost multiplier'!$I$27*N169</f>
        <v>2.9331999154636349E-6</v>
      </c>
      <c r="P169">
        <f t="shared" si="3"/>
        <v>48.855314586293488</v>
      </c>
      <c r="Q169">
        <f>P169*'cost multiplier'!$I$27</f>
        <v>54.735777924403173</v>
      </c>
    </row>
    <row r="170" spans="1:17">
      <c r="A170" s="13" t="s">
        <v>65</v>
      </c>
      <c r="B170" s="13"/>
      <c r="C170" s="14" t="s">
        <v>82</v>
      </c>
      <c r="D170" s="15">
        <v>0.8</v>
      </c>
      <c r="E170" s="16">
        <v>8.504833153850061E-2</v>
      </c>
      <c r="F170" s="17">
        <v>0.17254216594701002</v>
      </c>
      <c r="G170" s="17">
        <v>8.5669483335891528E-2</v>
      </c>
      <c r="H170" s="18">
        <v>2.3632919625529891</v>
      </c>
      <c r="J170">
        <f>E170*1000000*About!$A$143</f>
        <v>80610254453.827042</v>
      </c>
      <c r="L170">
        <f>G170*1000000*About!$A$143</f>
        <v>81198992686.974701</v>
      </c>
      <c r="M170" s="9">
        <f>H170/About!$A$143</f>
        <v>2.4934053330474015E-6</v>
      </c>
      <c r="N170">
        <f t="shared" si="4"/>
        <v>2.6180755996997717E-6</v>
      </c>
      <c r="O170">
        <f>'cost multiplier'!$I$27*N170</f>
        <v>2.9331999154636349E-6</v>
      </c>
      <c r="P170">
        <f t="shared" si="3"/>
        <v>48.855314586293488</v>
      </c>
      <c r="Q170">
        <f>P170*'cost multiplier'!$I$27</f>
        <v>54.735777924403173</v>
      </c>
    </row>
    <row r="171" spans="1:17">
      <c r="A171" s="13" t="s">
        <v>57</v>
      </c>
      <c r="B171" s="13"/>
      <c r="C171" s="14" t="s">
        <v>83</v>
      </c>
      <c r="D171" s="15">
        <v>0.5</v>
      </c>
      <c r="E171" s="16">
        <v>9.3039125521845634</v>
      </c>
      <c r="F171" s="17">
        <v>20.773656876950326</v>
      </c>
      <c r="G171" s="17">
        <v>9.3786977169415877</v>
      </c>
      <c r="H171" s="18">
        <v>2.3695334862472275</v>
      </c>
      <c r="J171">
        <f>E171*1000000*About!$A$143</f>
        <v>8818406483473.916</v>
      </c>
      <c r="L171">
        <f>G171*1000000*About!$A$143</f>
        <v>8889289133978.4238</v>
      </c>
      <c r="M171" s="9">
        <f>H171/About!$A$143</f>
        <v>2.4999904899861762E-6</v>
      </c>
      <c r="N171">
        <f t="shared" si="4"/>
        <v>2.6249900144854852E-6</v>
      </c>
      <c r="O171">
        <f>'cost multiplier'!$I$27*N171</f>
        <v>2.9409465828506505E-6</v>
      </c>
      <c r="P171">
        <f t="shared" si="3"/>
        <v>48.984342911363584</v>
      </c>
      <c r="Q171">
        <f>P171*'cost multiplier'!$I$27</f>
        <v>54.880336726384066</v>
      </c>
    </row>
    <row r="172" spans="1:17">
      <c r="A172" s="13" t="s">
        <v>61</v>
      </c>
      <c r="B172" s="13"/>
      <c r="C172" s="14" t="s">
        <v>83</v>
      </c>
      <c r="D172" s="15">
        <v>0.5</v>
      </c>
      <c r="E172" s="16">
        <v>4.8238739559192574</v>
      </c>
      <c r="F172" s="17">
        <v>10.770684033825447</v>
      </c>
      <c r="G172" s="17">
        <v>4.8626484184410401</v>
      </c>
      <c r="H172" s="18">
        <v>2.3695334862472275</v>
      </c>
      <c r="J172">
        <f>E172*1000000*About!$A$143</f>
        <v>4572149741277.5225</v>
      </c>
      <c r="L172">
        <f>G172*1000000*About!$A$143</f>
        <v>4608900836021.5312</v>
      </c>
      <c r="M172" s="9">
        <f>H172/About!$A$143</f>
        <v>2.4999904899861762E-6</v>
      </c>
      <c r="N172">
        <f t="shared" si="4"/>
        <v>2.6249900144854852E-6</v>
      </c>
      <c r="O172">
        <f>'cost multiplier'!$I$27*N172</f>
        <v>2.9409465828506505E-6</v>
      </c>
      <c r="P172">
        <f t="shared" si="3"/>
        <v>48.984342911363584</v>
      </c>
      <c r="Q172">
        <f>P172*'cost multiplier'!$I$27</f>
        <v>54.880336726384066</v>
      </c>
    </row>
    <row r="173" spans="1:17">
      <c r="A173" s="13" t="s">
        <v>58</v>
      </c>
      <c r="B173" s="13"/>
      <c r="C173" s="14" t="s">
        <v>83</v>
      </c>
      <c r="D173" s="15">
        <v>0.5</v>
      </c>
      <c r="E173" s="16">
        <v>4.7415007142203134</v>
      </c>
      <c r="F173" s="17">
        <v>10.58676211395607</v>
      </c>
      <c r="G173" s="17">
        <v>4.7796130578305451</v>
      </c>
      <c r="H173" s="18">
        <v>2.3695334862472275</v>
      </c>
      <c r="J173">
        <f>E173*1000000*About!$A$143</f>
        <v>4494074982450.1543</v>
      </c>
      <c r="L173">
        <f>G173*1000000*About!$A$143</f>
        <v>4530198509633.7734</v>
      </c>
      <c r="M173" s="9">
        <f>H173/About!$A$143</f>
        <v>2.4999904899861762E-6</v>
      </c>
      <c r="N173">
        <f t="shared" si="4"/>
        <v>2.6249900144854852E-6</v>
      </c>
      <c r="O173">
        <f>'cost multiplier'!$I$27*N173</f>
        <v>2.9409465828506505E-6</v>
      </c>
      <c r="P173">
        <f t="shared" si="3"/>
        <v>48.984342911363584</v>
      </c>
      <c r="Q173">
        <f>P173*'cost multiplier'!$I$27</f>
        <v>54.880336726384066</v>
      </c>
    </row>
    <row r="174" spans="1:17">
      <c r="A174" s="13" t="s">
        <v>59</v>
      </c>
      <c r="B174" s="13"/>
      <c r="C174" s="14" t="s">
        <v>83</v>
      </c>
      <c r="D174" s="15">
        <v>0.5</v>
      </c>
      <c r="E174" s="16">
        <v>2.5571840222413762</v>
      </c>
      <c r="F174" s="17">
        <v>5.7096477585430705</v>
      </c>
      <c r="G174" s="17">
        <v>2.5777387541721168</v>
      </c>
      <c r="H174" s="18">
        <v>2.3695334862472275</v>
      </c>
      <c r="J174">
        <f>E174*1000000*About!$A$143</f>
        <v>2423742488408.7544</v>
      </c>
      <c r="L174">
        <f>G174*1000000*About!$A$143</f>
        <v>2443224612763.1533</v>
      </c>
      <c r="M174" s="9">
        <f>H174/About!$A$143</f>
        <v>2.4999904899861762E-6</v>
      </c>
      <c r="N174">
        <f t="shared" si="4"/>
        <v>2.6249900144854852E-6</v>
      </c>
      <c r="O174">
        <f>'cost multiplier'!$I$27*N174</f>
        <v>2.9409465828506505E-6</v>
      </c>
      <c r="P174">
        <f t="shared" si="3"/>
        <v>48.984342911363584</v>
      </c>
      <c r="Q174">
        <f>P174*'cost multiplier'!$I$27</f>
        <v>54.880336726384066</v>
      </c>
    </row>
    <row r="175" spans="1:17">
      <c r="A175" s="13" t="s">
        <v>68</v>
      </c>
      <c r="B175" s="13"/>
      <c r="C175" s="14" t="s">
        <v>83</v>
      </c>
      <c r="D175" s="15">
        <v>0.5</v>
      </c>
      <c r="E175" s="16">
        <v>3.5894171147995975</v>
      </c>
      <c r="F175" s="17">
        <v>8.0144045972995173</v>
      </c>
      <c r="G175" s="17">
        <v>3.6182689713498917</v>
      </c>
      <c r="H175" s="18">
        <v>2.3695334862472275</v>
      </c>
      <c r="J175">
        <f>E175*1000000*About!$A$143</f>
        <v>3402110561498.0098</v>
      </c>
      <c r="L175">
        <f>G175*1000000*About!$A$143</f>
        <v>3429456841617.9404</v>
      </c>
      <c r="M175" s="9">
        <f>H175/About!$A$143</f>
        <v>2.4999904899861762E-6</v>
      </c>
      <c r="N175">
        <f t="shared" si="4"/>
        <v>2.6249900144854852E-6</v>
      </c>
      <c r="O175">
        <f>'cost multiplier'!$I$27*N175</f>
        <v>2.9409465828506505E-6</v>
      </c>
      <c r="P175">
        <f t="shared" si="3"/>
        <v>48.984342911363584</v>
      </c>
      <c r="Q175">
        <f>P175*'cost multiplier'!$I$27</f>
        <v>54.880336726384066</v>
      </c>
    </row>
    <row r="176" spans="1:17">
      <c r="A176" s="13" t="s">
        <v>63</v>
      </c>
      <c r="B176" s="13"/>
      <c r="C176" s="14" t="s">
        <v>83</v>
      </c>
      <c r="D176" s="15">
        <v>0.5</v>
      </c>
      <c r="E176" s="16">
        <v>1.9690451227027539</v>
      </c>
      <c r="F176" s="17">
        <v>4.3964587505345065</v>
      </c>
      <c r="G176" s="17">
        <v>1.9848723742046559</v>
      </c>
      <c r="H176" s="18">
        <v>2.3695334862472275</v>
      </c>
      <c r="J176">
        <f>E176*1000000*About!$A$143</f>
        <v>1866294441064.7561</v>
      </c>
      <c r="L176">
        <f>G176*1000000*About!$A$143</f>
        <v>1881295779101.5344</v>
      </c>
      <c r="M176" s="9">
        <f>H176/About!$A$143</f>
        <v>2.4999904899861762E-6</v>
      </c>
      <c r="N176">
        <f t="shared" si="4"/>
        <v>2.6249900144854852E-6</v>
      </c>
      <c r="O176">
        <f>'cost multiplier'!$I$27*N176</f>
        <v>2.9409465828506505E-6</v>
      </c>
      <c r="P176">
        <f t="shared" si="3"/>
        <v>48.984342911363584</v>
      </c>
      <c r="Q176">
        <f>P176*'cost multiplier'!$I$27</f>
        <v>54.880336726384066</v>
      </c>
    </row>
    <row r="177" spans="1:17">
      <c r="A177" s="13" t="s">
        <v>62</v>
      </c>
      <c r="B177" s="13"/>
      <c r="C177" s="14" t="s">
        <v>83</v>
      </c>
      <c r="D177" s="15">
        <v>0.5</v>
      </c>
      <c r="E177" s="16">
        <v>0.57062858402515648</v>
      </c>
      <c r="F177" s="17">
        <v>1.2740921996236239</v>
      </c>
      <c r="G177" s="17">
        <v>0.57521531594380804</v>
      </c>
      <c r="H177" s="18">
        <v>2.3695334862472275</v>
      </c>
      <c r="J177">
        <f>E177*1000000*About!$A$143</f>
        <v>540851472624.97174</v>
      </c>
      <c r="L177">
        <f>G177*1000000*About!$A$143</f>
        <v>545198855111.91235</v>
      </c>
      <c r="M177" s="9">
        <f>H177/About!$A$143</f>
        <v>2.4999904899861762E-6</v>
      </c>
      <c r="N177">
        <f t="shared" si="4"/>
        <v>2.6249900144854852E-6</v>
      </c>
      <c r="O177">
        <f>'cost multiplier'!$I$27*N177</f>
        <v>2.9409465828506505E-6</v>
      </c>
      <c r="P177">
        <f t="shared" si="3"/>
        <v>48.984342911363584</v>
      </c>
      <c r="Q177">
        <f>P177*'cost multiplier'!$I$27</f>
        <v>54.880336726384066</v>
      </c>
    </row>
    <row r="178" spans="1:17" s="11" customFormat="1">
      <c r="A178" s="82" t="s">
        <v>65</v>
      </c>
      <c r="B178" s="82"/>
      <c r="C178" s="83" t="s">
        <v>83</v>
      </c>
      <c r="D178" s="84">
        <v>0.5</v>
      </c>
      <c r="E178" s="85">
        <v>7.9638897023686456E-2</v>
      </c>
      <c r="F178" s="86">
        <v>0.1778167100721646</v>
      </c>
      <c r="G178" s="86">
        <v>8.0279037179934676E-2</v>
      </c>
      <c r="H178" s="87">
        <v>2.3695334862472275</v>
      </c>
      <c r="J178" s="11">
        <f>E178*1000000*About!$A$143</f>
        <v>75483100460.299423</v>
      </c>
      <c r="L178" s="11">
        <f>G178*1000000*About!$A$143</f>
        <v>76089836182.774139</v>
      </c>
      <c r="M178" s="88">
        <f>H178/About!$A$143</f>
        <v>2.4999904899861762E-6</v>
      </c>
      <c r="N178" s="11">
        <f t="shared" si="4"/>
        <v>2.6249900144854852E-6</v>
      </c>
      <c r="O178">
        <f>'cost multiplier'!$I$27*N178</f>
        <v>2.9409465828506505E-6</v>
      </c>
      <c r="P178" s="11">
        <f t="shared" si="3"/>
        <v>48.984342911363584</v>
      </c>
      <c r="Q178">
        <f>P178*'cost multiplier'!$I$27</f>
        <v>54.880336726384066</v>
      </c>
    </row>
    <row r="179" spans="1:17">
      <c r="A179" s="13" t="s">
        <v>55</v>
      </c>
      <c r="B179" s="13" t="s">
        <v>289</v>
      </c>
      <c r="C179" s="14" t="s">
        <v>84</v>
      </c>
      <c r="D179" s="15">
        <v>0.4</v>
      </c>
      <c r="E179" s="16">
        <v>39.747814948493051</v>
      </c>
      <c r="F179" s="17">
        <v>171.62796595369488</v>
      </c>
      <c r="G179" s="17">
        <v>40.365675625926372</v>
      </c>
      <c r="H179" s="18">
        <v>2.4519131715659142</v>
      </c>
      <c r="J179">
        <f>E179*1000000*About!$A$143</f>
        <v>37673654721035.836</v>
      </c>
      <c r="L179">
        <f>G179*1000000*About!$A$143</f>
        <v>38259273574738.648</v>
      </c>
      <c r="M179" s="9">
        <f>H179/About!$A$143</f>
        <v>2.586905670151426E-6</v>
      </c>
      <c r="N179">
        <f t="shared" si="4"/>
        <v>2.7162509536589976E-6</v>
      </c>
      <c r="O179">
        <f>'cost multiplier'!$I$27*N179</f>
        <v>3.0431921326352232E-6</v>
      </c>
      <c r="P179">
        <f t="shared" si="3"/>
        <v>50.687342585350777</v>
      </c>
      <c r="Q179">
        <f>P179*'cost multiplier'!$I$27</f>
        <v>56.78831772599564</v>
      </c>
    </row>
    <row r="180" spans="1:17" ht="26.25">
      <c r="A180" s="13" t="s">
        <v>60</v>
      </c>
      <c r="B180" s="13"/>
      <c r="C180" s="14" t="s">
        <v>81</v>
      </c>
      <c r="D180" s="15">
        <v>0.5</v>
      </c>
      <c r="E180" s="16">
        <v>0.51723041475976028</v>
      </c>
      <c r="F180" s="17">
        <v>0</v>
      </c>
      <c r="G180" s="17">
        <v>0.51723041475975151</v>
      </c>
      <c r="H180" s="18">
        <v>2.9459852238348669</v>
      </c>
      <c r="J180">
        <f>E180*1000000*About!$A$143</f>
        <v>490239780026.35168</v>
      </c>
      <c r="L180">
        <f>G180*1000000*About!$A$143</f>
        <v>490239780026.34338</v>
      </c>
      <c r="M180" s="9">
        <f>H180/About!$A$143</f>
        <v>3.1081793466828165E-6</v>
      </c>
      <c r="N180">
        <f t="shared" si="4"/>
        <v>3.2635883140169573E-6</v>
      </c>
      <c r="O180">
        <f>'cost multiplier'!$I$27*N180</f>
        <v>3.6564096804081608E-6</v>
      </c>
      <c r="P180">
        <f t="shared" si="3"/>
        <v>60.901080847219937</v>
      </c>
      <c r="Q180">
        <f>P180*'cost multiplier'!$I$27</f>
        <v>68.231431213519784</v>
      </c>
    </row>
    <row r="181" spans="1:17">
      <c r="A181" s="13" t="s">
        <v>57</v>
      </c>
      <c r="B181" s="13"/>
      <c r="C181" s="14" t="s">
        <v>85</v>
      </c>
      <c r="D181" s="15">
        <v>0.8</v>
      </c>
      <c r="E181" s="16">
        <v>5.0909724148431525</v>
      </c>
      <c r="F181" s="17">
        <v>10.328332035954984</v>
      </c>
      <c r="G181" s="17">
        <v>5.1281544101726126</v>
      </c>
      <c r="H181" s="18">
        <v>2.9541149531912358</v>
      </c>
      <c r="J181">
        <f>E181*1000000*About!$A$143</f>
        <v>4825310201319.3916</v>
      </c>
      <c r="L181">
        <f>G181*1000000*About!$A$143</f>
        <v>4860551928586.5752</v>
      </c>
      <c r="M181" s="9">
        <f>H181/About!$A$143</f>
        <v>3.1167566663092514E-6</v>
      </c>
      <c r="N181">
        <f t="shared" si="4"/>
        <v>3.2725944996247142E-6</v>
      </c>
      <c r="O181">
        <f>'cost multiplier'!$I$27*N181</f>
        <v>3.6664998943295435E-6</v>
      </c>
      <c r="P181">
        <f t="shared" si="3"/>
        <v>61.06914323286685</v>
      </c>
      <c r="Q181">
        <f>P181*'cost multiplier'!$I$27</f>
        <v>68.419722405503947</v>
      </c>
    </row>
    <row r="182" spans="1:17">
      <c r="A182" s="13" t="s">
        <v>61</v>
      </c>
      <c r="B182" s="13"/>
      <c r="C182" s="14" t="s">
        <v>85</v>
      </c>
      <c r="D182" s="15">
        <v>0.8</v>
      </c>
      <c r="E182" s="16">
        <v>3.3435205928586162</v>
      </c>
      <c r="F182" s="17">
        <v>6.783181686746671</v>
      </c>
      <c r="G182" s="17">
        <v>3.3679400469309257</v>
      </c>
      <c r="H182" s="18">
        <v>2.9541149531912358</v>
      </c>
      <c r="J182">
        <f>E182*1000000*About!$A$143</f>
        <v>3169045657761.4751</v>
      </c>
      <c r="L182">
        <f>G182*1000000*About!$A$143</f>
        <v>3192190831461.9292</v>
      </c>
      <c r="M182" s="9">
        <f>H182/About!$A$143</f>
        <v>3.1167566663092514E-6</v>
      </c>
      <c r="N182">
        <f t="shared" si="4"/>
        <v>3.2725944996247142E-6</v>
      </c>
      <c r="O182">
        <f>'cost multiplier'!$I$27*N182</f>
        <v>3.6664998943295435E-6</v>
      </c>
      <c r="P182">
        <f t="shared" si="3"/>
        <v>61.06914323286685</v>
      </c>
      <c r="Q182">
        <f>P182*'cost multiplier'!$I$27</f>
        <v>68.419722405503947</v>
      </c>
    </row>
    <row r="183" spans="1:17">
      <c r="A183" s="13" t="s">
        <v>58</v>
      </c>
      <c r="B183" s="13"/>
      <c r="C183" s="14" t="s">
        <v>85</v>
      </c>
      <c r="D183" s="15">
        <v>0.8</v>
      </c>
      <c r="E183" s="16">
        <v>2.7298778165880844</v>
      </c>
      <c r="F183" s="17">
        <v>5.5382512828206005</v>
      </c>
      <c r="G183" s="17">
        <v>2.7498155212062443</v>
      </c>
      <c r="H183" s="18">
        <v>2.9541149531912358</v>
      </c>
      <c r="J183">
        <f>E183*1000000*About!$A$143</f>
        <v>2587424602485.0684</v>
      </c>
      <c r="L183">
        <f>G183*1000000*About!$A$143</f>
        <v>2606321897863.1387</v>
      </c>
      <c r="M183" s="9">
        <f>H183/About!$A$143</f>
        <v>3.1167566663092514E-6</v>
      </c>
      <c r="N183">
        <f t="shared" si="4"/>
        <v>3.2725944996247142E-6</v>
      </c>
      <c r="O183">
        <f>'cost multiplier'!$I$27*N183</f>
        <v>3.6664998943295435E-6</v>
      </c>
      <c r="P183">
        <f t="shared" si="3"/>
        <v>61.06914323286685</v>
      </c>
      <c r="Q183">
        <f>P183*'cost multiplier'!$I$27</f>
        <v>68.419722405503947</v>
      </c>
    </row>
    <row r="184" spans="1:17">
      <c r="A184" s="13" t="s">
        <v>68</v>
      </c>
      <c r="B184" s="13"/>
      <c r="C184" s="14" t="s">
        <v>85</v>
      </c>
      <c r="D184" s="15">
        <v>0.8</v>
      </c>
      <c r="E184" s="16">
        <v>0.629507103241706</v>
      </c>
      <c r="F184" s="17">
        <v>1.2771152250433258</v>
      </c>
      <c r="G184" s="17">
        <v>0.63410471805184443</v>
      </c>
      <c r="H184" s="18">
        <v>2.9541149531912358</v>
      </c>
      <c r="J184">
        <f>E184*1000000*About!$A$143</f>
        <v>596657534073.24414</v>
      </c>
      <c r="L184">
        <f>G184*1000000*About!$A$143</f>
        <v>601015231549.745</v>
      </c>
      <c r="M184" s="9">
        <f>H184/About!$A$143</f>
        <v>3.1167566663092514E-6</v>
      </c>
      <c r="N184">
        <f t="shared" si="4"/>
        <v>3.2725944996247142E-6</v>
      </c>
      <c r="O184">
        <f>'cost multiplier'!$I$27*N184</f>
        <v>3.6664998943295435E-6</v>
      </c>
      <c r="P184">
        <f t="shared" si="3"/>
        <v>61.06914323286685</v>
      </c>
      <c r="Q184">
        <f>P184*'cost multiplier'!$I$27</f>
        <v>68.419722405503947</v>
      </c>
    </row>
    <row r="185" spans="1:17" ht="26.25">
      <c r="A185" s="13" t="s">
        <v>68</v>
      </c>
      <c r="B185" s="13"/>
      <c r="C185" s="14" t="s">
        <v>81</v>
      </c>
      <c r="D185" s="15">
        <v>0.5</v>
      </c>
      <c r="E185" s="16">
        <v>0.18628667360329099</v>
      </c>
      <c r="F185" s="17">
        <v>0</v>
      </c>
      <c r="G185" s="17">
        <v>0.1862866736032629</v>
      </c>
      <c r="H185" s="18">
        <v>3.0282774378281405</v>
      </c>
      <c r="J185">
        <f>E185*1000000*About!$A$143</f>
        <v>176565676114.65045</v>
      </c>
      <c r="L185">
        <f>G185*1000000*About!$A$143</f>
        <v>176565676114.62384</v>
      </c>
      <c r="M185" s="9">
        <f>H185/About!$A$143</f>
        <v>3.1950022397025381E-6</v>
      </c>
      <c r="N185">
        <f t="shared" si="4"/>
        <v>3.3547523516876651E-6</v>
      </c>
      <c r="O185">
        <f>'cost multiplier'!$I$27*N185</f>
        <v>3.7585466651536389E-6</v>
      </c>
      <c r="P185">
        <f t="shared" si="3"/>
        <v>62.602272264255369</v>
      </c>
      <c r="Q185">
        <f>P185*'cost multiplier'!$I$27</f>
        <v>70.137386305575944</v>
      </c>
    </row>
    <row r="186" spans="1:17">
      <c r="A186" s="13" t="s">
        <v>55</v>
      </c>
      <c r="B186" s="13"/>
      <c r="C186" s="14" t="s">
        <v>86</v>
      </c>
      <c r="D186" s="15">
        <v>0.6</v>
      </c>
      <c r="E186" s="16">
        <v>33.639626380362529</v>
      </c>
      <c r="F186" s="17">
        <v>0</v>
      </c>
      <c r="G186" s="17">
        <v>33.639626380362529</v>
      </c>
      <c r="H186" s="18">
        <v>3.1893038899152679</v>
      </c>
      <c r="J186">
        <f>E186*1000000*About!$A$143</f>
        <v>31884209756956.066</v>
      </c>
      <c r="L186">
        <f>G186*1000000*About!$A$143</f>
        <v>31884209756956.066</v>
      </c>
      <c r="M186" s="9">
        <f>H186/About!$A$143</f>
        <v>3.3648941619693124E-6</v>
      </c>
      <c r="N186">
        <f t="shared" si="4"/>
        <v>3.5331388700677782E-6</v>
      </c>
      <c r="O186">
        <f>'cost multiplier'!$I$27*N186</f>
        <v>3.9584046527122882E-6</v>
      </c>
      <c r="P186">
        <f t="shared" si="3"/>
        <v>65.931102598418931</v>
      </c>
      <c r="Q186">
        <f>P186*'cost multiplier'!$I$27</f>
        <v>73.866890853069179</v>
      </c>
    </row>
    <row r="187" spans="1:17">
      <c r="A187" s="13" t="s">
        <v>68</v>
      </c>
      <c r="B187" s="13" t="s">
        <v>289</v>
      </c>
      <c r="C187" s="14" t="s">
        <v>87</v>
      </c>
      <c r="D187" s="15">
        <v>0.4</v>
      </c>
      <c r="E187" s="16">
        <v>0</v>
      </c>
      <c r="F187" s="17">
        <v>351.24922632203379</v>
      </c>
      <c r="G187" s="17">
        <v>1.2644972147593307</v>
      </c>
      <c r="H187" s="18">
        <v>3.2248368682239614</v>
      </c>
      <c r="J187">
        <f>E187*1000000*About!$A$143</f>
        <v>0</v>
      </c>
      <c r="L187">
        <f>G187*1000000*About!$A$143</f>
        <v>1198511956601.5447</v>
      </c>
      <c r="M187" s="9">
        <f>H187/About!$A$143</f>
        <v>3.402383443453706E-6</v>
      </c>
      <c r="N187">
        <f t="shared" si="4"/>
        <v>3.5725026156263914E-6</v>
      </c>
      <c r="O187">
        <f>'cost multiplier'!$I$27*N187</f>
        <v>4.0025064101856387E-6</v>
      </c>
      <c r="P187">
        <f t="shared" si="3"/>
        <v>66.665660520574193</v>
      </c>
      <c r="Q187">
        <f>P187*'cost multiplier'!$I$27</f>
        <v>74.689863740260066</v>
      </c>
    </row>
    <row r="188" spans="1:17">
      <c r="A188" s="13" t="s">
        <v>55</v>
      </c>
      <c r="B188" s="13"/>
      <c r="C188" s="14" t="s">
        <v>88</v>
      </c>
      <c r="D188" s="15">
        <v>0.5</v>
      </c>
      <c r="E188" s="16">
        <v>128.77983606776496</v>
      </c>
      <c r="F188" s="17">
        <v>0</v>
      </c>
      <c r="G188" s="17">
        <v>128.77983606776496</v>
      </c>
      <c r="H188" s="18">
        <v>3.3115169087400798</v>
      </c>
      <c r="J188">
        <f>E188*1000000*About!$A$143</f>
        <v>122059717882240.78</v>
      </c>
      <c r="L188">
        <f>G188*1000000*About!$A$143</f>
        <v>122059717882240.78</v>
      </c>
      <c r="M188" s="9">
        <f>H188/About!$A$143</f>
        <v>3.49383573911428E-6</v>
      </c>
      <c r="N188">
        <f t="shared" si="4"/>
        <v>3.6685275260699944E-6</v>
      </c>
      <c r="O188">
        <f>'cost multiplier'!$I$27*N188</f>
        <v>4.1100893459984465E-6</v>
      </c>
      <c r="P188">
        <f t="shared" si="3"/>
        <v>68.457559581235714</v>
      </c>
      <c r="Q188">
        <f>P188*'cost multiplier'!$I$27</f>
        <v>76.697444489209587</v>
      </c>
    </row>
    <row r="189" spans="1:17" s="11" customFormat="1">
      <c r="A189" s="82" t="s">
        <v>62</v>
      </c>
      <c r="B189" s="13"/>
      <c r="C189" s="83" t="s">
        <v>89</v>
      </c>
      <c r="D189" s="84">
        <v>0</v>
      </c>
      <c r="E189" s="85">
        <v>12.983226797745093</v>
      </c>
      <c r="F189" s="86">
        <v>7.872206367560608</v>
      </c>
      <c r="G189" s="86">
        <v>13.011566740668286</v>
      </c>
      <c r="H189" s="87">
        <v>3.5291108870012975</v>
      </c>
      <c r="I189" s="11">
        <v>621.70000000000005</v>
      </c>
      <c r="J189" s="11">
        <f>E189*1000000*About!$A$143</f>
        <v>12305723073758.361</v>
      </c>
      <c r="L189" s="11">
        <f>G189*1000000*About!$A$143</f>
        <v>12332584153439.992</v>
      </c>
      <c r="M189" s="88">
        <f>H189/About!$A$143</f>
        <v>3.723409568515122E-6</v>
      </c>
      <c r="N189" s="11">
        <f t="shared" si="4"/>
        <v>3.9095800469408779E-6</v>
      </c>
      <c r="O189">
        <f>'cost multiplier'!$I$27*N189</f>
        <v>4.3801561209692895E-6</v>
      </c>
      <c r="P189" s="11">
        <f t="shared" si="3"/>
        <v>72.955785965652041</v>
      </c>
      <c r="Q189">
        <f>P189*'cost multiplier'!$I$27</f>
        <v>81.737099284517768</v>
      </c>
    </row>
    <row r="190" spans="1:17">
      <c r="A190" s="13" t="s">
        <v>57</v>
      </c>
      <c r="B190" s="13"/>
      <c r="C190" s="14" t="s">
        <v>90</v>
      </c>
      <c r="D190" s="15">
        <v>0.4</v>
      </c>
      <c r="E190" s="16">
        <v>8.1271018979555798</v>
      </c>
      <c r="F190" s="17">
        <v>21.990232171731691</v>
      </c>
      <c r="G190" s="17">
        <v>8.2062667337737594</v>
      </c>
      <c r="H190" s="18">
        <v>3.6319593951522058</v>
      </c>
      <c r="J190">
        <f>E190*1000000*About!$A$143</f>
        <v>7703005339614.5635</v>
      </c>
      <c r="L190">
        <f>G190*1000000*About!$A$143</f>
        <v>7778039116805.2432</v>
      </c>
      <c r="M190" s="9">
        <f>H190/About!$A$143</f>
        <v>3.8319205027470557E-6</v>
      </c>
      <c r="N190">
        <f t="shared" si="4"/>
        <v>4.0235165278844083E-6</v>
      </c>
      <c r="O190">
        <f>'cost multiplier'!$I$27*N190</f>
        <v>4.5078065510447657E-6</v>
      </c>
      <c r="P190">
        <f t="shared" si="3"/>
        <v>75.081928778330834</v>
      </c>
      <c r="Q190">
        <f>P190*'cost multiplier'!$I$27</f>
        <v>84.119154989528042</v>
      </c>
    </row>
    <row r="191" spans="1:17">
      <c r="A191" s="13" t="s">
        <v>60</v>
      </c>
      <c r="B191" s="13"/>
      <c r="C191" s="14" t="s">
        <v>91</v>
      </c>
      <c r="D191" s="15">
        <v>0.4</v>
      </c>
      <c r="E191" s="16">
        <v>11.594284891711196</v>
      </c>
      <c r="F191" s="17">
        <v>32.192125462474721</v>
      </c>
      <c r="G191" s="17">
        <v>11.710176543376065</v>
      </c>
      <c r="H191" s="18">
        <v>3.6600704364543972</v>
      </c>
      <c r="J191">
        <f>E191*1000000*About!$A$143</f>
        <v>10989260323207.031</v>
      </c>
      <c r="L191">
        <f>G191*1000000*About!$A$143</f>
        <v>11099104400813.07</v>
      </c>
      <c r="M191" s="9">
        <f>H191/About!$A$143</f>
        <v>3.8615792251609726E-6</v>
      </c>
      <c r="N191">
        <f t="shared" si="4"/>
        <v>4.0546581864190213E-6</v>
      </c>
      <c r="O191">
        <f>'cost multiplier'!$I$27*N191</f>
        <v>4.5426965711005649E-6</v>
      </c>
      <c r="P191">
        <f t="shared" si="3"/>
        <v>75.663056200557278</v>
      </c>
      <c r="Q191">
        <f>P191*'cost multiplier'!$I$27</f>
        <v>84.770229735400036</v>
      </c>
    </row>
    <row r="192" spans="1:17">
      <c r="A192" s="13" t="s">
        <v>59</v>
      </c>
      <c r="B192" s="13"/>
      <c r="C192" s="14" t="s">
        <v>92</v>
      </c>
      <c r="D192" s="15">
        <v>0</v>
      </c>
      <c r="E192" s="16">
        <v>10.439252651300254</v>
      </c>
      <c r="F192" s="17">
        <v>16.864948493454278</v>
      </c>
      <c r="G192" s="17">
        <v>10.499966465876696</v>
      </c>
      <c r="H192" s="18">
        <v>3.6733449781997978</v>
      </c>
      <c r="J192">
        <f>E192*1000000*About!$A$143</f>
        <v>9894501130197.4531</v>
      </c>
      <c r="L192">
        <f>G192*1000000*About!$A$143</f>
        <v>9952046715787.8535</v>
      </c>
      <c r="M192" s="9">
        <f>H192/About!$A$143</f>
        <v>3.8755846098981109E-6</v>
      </c>
      <c r="N192">
        <f t="shared" si="4"/>
        <v>4.069363840393017E-6</v>
      </c>
      <c r="O192">
        <f>'cost multiplier'!$I$27*N192</f>
        <v>4.5591722691278905E-6</v>
      </c>
      <c r="P192">
        <f t="shared" si="3"/>
        <v>75.937475071876008</v>
      </c>
      <c r="Q192">
        <f>P192*'cost multiplier'!$I$27</f>
        <v>85.077678997081421</v>
      </c>
    </row>
    <row r="193" spans="1:17" ht="26.25">
      <c r="A193" s="13" t="s">
        <v>62</v>
      </c>
      <c r="B193" s="13"/>
      <c r="C193" s="14" t="s">
        <v>81</v>
      </c>
      <c r="D193" s="15">
        <v>0.5</v>
      </c>
      <c r="E193" s="16">
        <v>0.16334636759197943</v>
      </c>
      <c r="F193" s="17">
        <v>0</v>
      </c>
      <c r="G193" s="17">
        <v>0.16334636759199839</v>
      </c>
      <c r="H193" s="18">
        <v>3.7874347709556235</v>
      </c>
      <c r="J193">
        <f>E193*1000000*About!$A$143</f>
        <v>154822464091.92715</v>
      </c>
      <c r="L193">
        <f>G193*1000000*About!$A$143</f>
        <v>154822464091.94513</v>
      </c>
      <c r="M193" s="9">
        <f>H193/About!$A$143</f>
        <v>3.9959557287489286E-6</v>
      </c>
      <c r="N193">
        <f t="shared" si="4"/>
        <v>4.1957535151863749E-6</v>
      </c>
      <c r="O193">
        <f>'cost multiplier'!$I$27*N193</f>
        <v>4.7007748200480654E-6</v>
      </c>
      <c r="P193">
        <f t="shared" si="3"/>
        <v>78.296004108698682</v>
      </c>
      <c r="Q193">
        <f>P193*'cost multiplier'!$I$27</f>
        <v>87.720092062701113</v>
      </c>
    </row>
    <row r="194" spans="1:17" ht="26.25">
      <c r="A194" s="13" t="s">
        <v>57</v>
      </c>
      <c r="B194" s="13"/>
      <c r="C194" s="14" t="s">
        <v>81</v>
      </c>
      <c r="D194" s="15">
        <v>0.5</v>
      </c>
      <c r="E194" s="16">
        <v>0.43862969162165588</v>
      </c>
      <c r="F194" s="17">
        <v>0</v>
      </c>
      <c r="G194" s="17">
        <v>0.4386296916215997</v>
      </c>
      <c r="H194" s="18">
        <v>3.8978115849419517</v>
      </c>
      <c r="J194">
        <f>E194*1000000*About!$A$143</f>
        <v>415740678423.763</v>
      </c>
      <c r="L194">
        <f>G194*1000000*About!$A$143</f>
        <v>415740678423.70978</v>
      </c>
      <c r="M194" s="9">
        <f>H194/About!$A$143</f>
        <v>4.1124094471210705E-6</v>
      </c>
      <c r="N194">
        <f t="shared" si="4"/>
        <v>4.3180299194771241E-6</v>
      </c>
      <c r="O194">
        <f>'cost multiplier'!$I$27*N194</f>
        <v>4.8377690072174321E-6</v>
      </c>
      <c r="P194">
        <f t="shared" si="3"/>
        <v>80.577776338190603</v>
      </c>
      <c r="Q194">
        <f>P194*'cost multiplier'!$I$27</f>
        <v>90.276509498248231</v>
      </c>
    </row>
    <row r="195" spans="1:17">
      <c r="A195" s="13" t="s">
        <v>55</v>
      </c>
      <c r="B195" s="13"/>
      <c r="C195" s="14" t="s">
        <v>93</v>
      </c>
      <c r="D195" s="15">
        <v>0.5</v>
      </c>
      <c r="E195" s="16">
        <v>31.537149731589903</v>
      </c>
      <c r="F195" s="17">
        <v>0</v>
      </c>
      <c r="G195" s="17">
        <v>31.537149731589921</v>
      </c>
      <c r="H195" s="18">
        <v>3.9068972651462026</v>
      </c>
      <c r="J195">
        <f>E195*1000000*About!$A$143</f>
        <v>29891446647146.348</v>
      </c>
      <c r="L195">
        <f>G195*1000000*About!$A$143</f>
        <v>29891446647146.363</v>
      </c>
      <c r="M195" s="9">
        <f>H195/About!$A$143</f>
        <v>4.1219953484124069E-6</v>
      </c>
      <c r="N195">
        <f t="shared" si="4"/>
        <v>4.3280951158330275E-6</v>
      </c>
      <c r="O195">
        <f>'cost multiplier'!$I$27*N195</f>
        <v>4.8490456995725523E-6</v>
      </c>
      <c r="P195">
        <f t="shared" ref="P195:P258" si="5">N195*$I$24</f>
        <v>80.76560068306317</v>
      </c>
      <c r="Q195">
        <f>P195*'cost multiplier'!$I$27</f>
        <v>90.486941295009714</v>
      </c>
    </row>
    <row r="196" spans="1:17" ht="26.25">
      <c r="A196" s="13" t="s">
        <v>59</v>
      </c>
      <c r="B196" s="13"/>
      <c r="C196" s="14" t="s">
        <v>81</v>
      </c>
      <c r="D196" s="15">
        <v>0.5</v>
      </c>
      <c r="E196" s="16">
        <v>0.34575653092205083</v>
      </c>
      <c r="F196" s="17">
        <v>0</v>
      </c>
      <c r="G196" s="17">
        <v>0.34575653092201719</v>
      </c>
      <c r="H196" s="18">
        <v>3.9422265101935374</v>
      </c>
      <c r="J196">
        <f>E196*1000000*About!$A$143</f>
        <v>327713917868.94543</v>
      </c>
      <c r="L196">
        <f>G196*1000000*About!$A$143</f>
        <v>327713917868.91357</v>
      </c>
      <c r="M196" s="9">
        <f>H196/About!$A$143</f>
        <v>4.1592696798997454E-6</v>
      </c>
      <c r="N196">
        <f t="shared" ref="N196:N259" si="6">M196*1.05</f>
        <v>4.3672331638947332E-6</v>
      </c>
      <c r="O196">
        <f>'cost multiplier'!$I$27*N196</f>
        <v>4.8928945935002792E-6</v>
      </c>
      <c r="P196">
        <f t="shared" si="5"/>
        <v>81.495946915451341</v>
      </c>
      <c r="Q196">
        <f>P196*'cost multiplier'!$I$27</f>
        <v>91.305195552963852</v>
      </c>
    </row>
    <row r="197" spans="1:17">
      <c r="A197" s="13" t="s">
        <v>65</v>
      </c>
      <c r="B197" s="13" t="s">
        <v>289</v>
      </c>
      <c r="C197" s="14" t="s">
        <v>94</v>
      </c>
      <c r="D197" s="15">
        <v>0.4</v>
      </c>
      <c r="E197" s="16">
        <v>3.3729562912301061</v>
      </c>
      <c r="F197" s="17">
        <v>2.948299571329045</v>
      </c>
      <c r="G197" s="17">
        <v>3.3835701696868909</v>
      </c>
      <c r="H197" s="18">
        <v>4.0806539341681392</v>
      </c>
      <c r="J197">
        <f>E197*1000000*About!$A$143</f>
        <v>3196945313084.8457</v>
      </c>
      <c r="L197">
        <f>G197*1000000*About!$A$143</f>
        <v>3207005327522.1201</v>
      </c>
      <c r="M197" s="9">
        <f>H197/About!$A$143</f>
        <v>4.3053183622662805E-6</v>
      </c>
      <c r="N197">
        <f t="shared" si="6"/>
        <v>4.5205842803795945E-6</v>
      </c>
      <c r="O197">
        <f>'cost multiplier'!$I$27*N197</f>
        <v>5.0647037963977173E-6</v>
      </c>
      <c r="P197">
        <f t="shared" si="5"/>
        <v>84.357597296703275</v>
      </c>
      <c r="Q197">
        <f>P197*'cost multiplier'!$I$27</f>
        <v>94.511288095645668</v>
      </c>
    </row>
    <row r="198" spans="1:17" ht="26.25">
      <c r="A198" s="13" t="s">
        <v>68</v>
      </c>
      <c r="B198" s="13" t="s">
        <v>381</v>
      </c>
      <c r="C198" s="14" t="s">
        <v>95</v>
      </c>
      <c r="D198" s="15">
        <v>0.5</v>
      </c>
      <c r="E198" s="16">
        <v>19.551470166079444</v>
      </c>
      <c r="F198" s="17">
        <v>-213.43740000000025</v>
      </c>
      <c r="G198" s="17">
        <v>18.783095526079478</v>
      </c>
      <c r="H198" s="18">
        <v>4.1112755538576655</v>
      </c>
      <c r="J198">
        <f>E198*1000000*About!$A$143</f>
        <v>18531215798402.918</v>
      </c>
      <c r="L198">
        <f>G198*1000000*About!$A$143</f>
        <v>17802937252242.074</v>
      </c>
      <c r="M198" s="9">
        <f>H198/About!$A$143</f>
        <v>4.337625885437448E-6</v>
      </c>
      <c r="N198">
        <f t="shared" si="6"/>
        <v>4.5545071797093207E-6</v>
      </c>
      <c r="O198">
        <f>'cost multiplier'!$I$27*N198</f>
        <v>5.1027098209210906E-6</v>
      </c>
      <c r="P198">
        <f t="shared" si="5"/>
        <v>84.990624822196793</v>
      </c>
      <c r="Q198">
        <f>P198*'cost multiplier'!$I$27</f>
        <v>95.22050989370095</v>
      </c>
    </row>
    <row r="199" spans="1:17">
      <c r="A199" s="13" t="s">
        <v>63</v>
      </c>
      <c r="B199" s="13" t="s">
        <v>289</v>
      </c>
      <c r="C199" s="14" t="s">
        <v>96</v>
      </c>
      <c r="D199" s="15">
        <v>0</v>
      </c>
      <c r="E199" s="16">
        <v>4.4268494134970195</v>
      </c>
      <c r="F199" s="17">
        <v>9.250970645746122</v>
      </c>
      <c r="G199" s="17">
        <v>4.4601529078216799</v>
      </c>
      <c r="H199" s="18">
        <v>4.2534546064255334</v>
      </c>
      <c r="J199">
        <f>E199*1000000*About!$A$143</f>
        <v>4195843130552.5044</v>
      </c>
      <c r="L199">
        <f>G199*1000000*About!$A$143</f>
        <v>4227408748632.8208</v>
      </c>
      <c r="M199" s="9">
        <f>H199/About!$A$143</f>
        <v>4.4876327460106049E-6</v>
      </c>
      <c r="N199">
        <f t="shared" si="6"/>
        <v>4.7120143833111357E-6</v>
      </c>
      <c r="O199">
        <f>'cost multiplier'!$I$27*N199</f>
        <v>5.2791753577996809E-6</v>
      </c>
      <c r="P199">
        <f t="shared" si="5"/>
        <v>87.929831001902414</v>
      </c>
      <c r="Q199">
        <f>P199*'cost multiplier'!$I$27</f>
        <v>98.513493228036808</v>
      </c>
    </row>
    <row r="200" spans="1:17" ht="26.25">
      <c r="A200" s="13" t="s">
        <v>61</v>
      </c>
      <c r="B200" s="13"/>
      <c r="C200" s="14" t="s">
        <v>81</v>
      </c>
      <c r="D200" s="15">
        <v>0.5</v>
      </c>
      <c r="E200" s="16">
        <v>7.3639707986562802E-2</v>
      </c>
      <c r="F200" s="17">
        <v>0</v>
      </c>
      <c r="G200" s="17">
        <v>7.3639707986558278E-2</v>
      </c>
      <c r="H200" s="18">
        <v>4.2773359700384894</v>
      </c>
      <c r="J200">
        <f>E200*1000000*About!$A$143</f>
        <v>69796967104.699997</v>
      </c>
      <c r="L200">
        <f>G200*1000000*About!$A$143</f>
        <v>69796967104.695709</v>
      </c>
      <c r="M200" s="9">
        <f>H200/About!$A$143</f>
        <v>4.5128289216573344E-6</v>
      </c>
      <c r="N200">
        <f t="shared" si="6"/>
        <v>4.7384703677402011E-6</v>
      </c>
      <c r="O200">
        <f>'cost multiplier'!$I$27*N200</f>
        <v>5.3088157132194176E-6</v>
      </c>
      <c r="P200">
        <f t="shared" si="5"/>
        <v>88.423520123072294</v>
      </c>
      <c r="Q200">
        <f>P200*'cost multiplier'!$I$27</f>
        <v>99.066605173561555</v>
      </c>
    </row>
    <row r="201" spans="1:17" ht="26.25">
      <c r="A201" s="13" t="s">
        <v>65</v>
      </c>
      <c r="B201" s="13"/>
      <c r="C201" s="14" t="s">
        <v>81</v>
      </c>
      <c r="D201" s="15">
        <v>0.5</v>
      </c>
      <c r="E201" s="16">
        <v>0.22563957262483417</v>
      </c>
      <c r="F201" s="17">
        <v>0</v>
      </c>
      <c r="G201" s="17">
        <v>0.22563957262480017</v>
      </c>
      <c r="H201" s="18">
        <v>4.3793496700347783</v>
      </c>
      <c r="J201">
        <f>E201*1000000*About!$A$143</f>
        <v>213865022806.55246</v>
      </c>
      <c r="L201">
        <f>G201*1000000*About!$A$143</f>
        <v>213865022806.52023</v>
      </c>
      <c r="M201" s="9">
        <f>H201/About!$A$143</f>
        <v>4.6204590865481185E-6</v>
      </c>
      <c r="N201">
        <f t="shared" si="6"/>
        <v>4.8514820408755247E-6</v>
      </c>
      <c r="O201">
        <f>'cost multiplier'!$I$27*N201</f>
        <v>5.4354300211198264E-6</v>
      </c>
      <c r="P201">
        <f t="shared" si="5"/>
        <v>90.532405307129906</v>
      </c>
      <c r="Q201">
        <f>P201*'cost multiplier'!$I$27</f>
        <v>101.42932603781378</v>
      </c>
    </row>
    <row r="202" spans="1:17">
      <c r="A202" s="13" t="s">
        <v>58</v>
      </c>
      <c r="B202" s="13" t="s">
        <v>289</v>
      </c>
      <c r="C202" s="14" t="s">
        <v>97</v>
      </c>
      <c r="D202" s="15">
        <v>0.4</v>
      </c>
      <c r="E202" s="16">
        <v>11.861712548561149</v>
      </c>
      <c r="F202" s="17">
        <v>12.393526900068059</v>
      </c>
      <c r="G202" s="17">
        <v>11.906329245401366</v>
      </c>
      <c r="H202" s="18">
        <v>4.4623882797854479</v>
      </c>
      <c r="J202">
        <f>E202*1000000*About!$A$143</f>
        <v>11242732802639.582</v>
      </c>
      <c r="L202">
        <f>G202*1000000*About!$A$143</f>
        <v>11285021266388.586</v>
      </c>
      <c r="M202" s="9">
        <f>H202/About!$A$143</f>
        <v>4.7080694688800135E-6</v>
      </c>
      <c r="N202">
        <f t="shared" si="6"/>
        <v>4.9434729423240143E-6</v>
      </c>
      <c r="O202">
        <f>'cost multiplier'!$I$27*N202</f>
        <v>5.5384933949899604E-6</v>
      </c>
      <c r="P202">
        <f t="shared" si="5"/>
        <v>92.249026641463431</v>
      </c>
      <c r="Q202">
        <f>P202*'cost multiplier'!$I$27</f>
        <v>103.35256826707851</v>
      </c>
    </row>
    <row r="203" spans="1:17" ht="26.25">
      <c r="A203" s="13" t="s">
        <v>62</v>
      </c>
      <c r="B203" s="13" t="s">
        <v>381</v>
      </c>
      <c r="C203" s="14" t="s">
        <v>98</v>
      </c>
      <c r="D203" s="15">
        <v>0.4</v>
      </c>
      <c r="E203" s="16">
        <v>14.660337464675974</v>
      </c>
      <c r="F203" s="17">
        <v>-25.740153511288955</v>
      </c>
      <c r="G203" s="17">
        <v>14.567672912035391</v>
      </c>
      <c r="H203" s="18">
        <v>4.5224031092434318</v>
      </c>
      <c r="J203">
        <f>E203*1000000*About!$A$143</f>
        <v>13895317074756.787</v>
      </c>
      <c r="L203">
        <f>G203*1000000*About!$A$143</f>
        <v>13807488036466.648</v>
      </c>
      <c r="M203" s="9">
        <f>H203/About!$A$143</f>
        <v>4.7713884739811926E-6</v>
      </c>
      <c r="N203">
        <f t="shared" si="6"/>
        <v>5.0099578976802525E-6</v>
      </c>
      <c r="O203">
        <f>'cost multiplier'!$I$27*N203</f>
        <v>5.6129808030131995E-6</v>
      </c>
      <c r="P203">
        <f t="shared" si="5"/>
        <v>93.489687304416478</v>
      </c>
      <c r="Q203">
        <f>P203*'cost multiplier'!$I$27</f>
        <v>104.74256088307105</v>
      </c>
    </row>
    <row r="204" spans="1:17" ht="26.25">
      <c r="A204" s="13" t="s">
        <v>57</v>
      </c>
      <c r="B204" s="13" t="s">
        <v>381</v>
      </c>
      <c r="C204" s="14" t="s">
        <v>98</v>
      </c>
      <c r="D204" s="15">
        <v>0.4</v>
      </c>
      <c r="E204" s="16">
        <v>14.458083855483565</v>
      </c>
      <c r="F204" s="17">
        <v>-25.385043067114736</v>
      </c>
      <c r="G204" s="17">
        <v>14.366697700441932</v>
      </c>
      <c r="H204" s="18">
        <v>4.5224031092434318</v>
      </c>
      <c r="J204">
        <f>E204*1000000*About!$A$143</f>
        <v>13703617665652.867</v>
      </c>
      <c r="L204">
        <f>G204*1000000*About!$A$143</f>
        <v>13617000314339.771</v>
      </c>
      <c r="M204" s="9">
        <f>H204/About!$A$143</f>
        <v>4.7713884739811926E-6</v>
      </c>
      <c r="N204">
        <f t="shared" si="6"/>
        <v>5.0099578976802525E-6</v>
      </c>
      <c r="O204">
        <f>'cost multiplier'!$I$27*N204</f>
        <v>5.6129808030131995E-6</v>
      </c>
      <c r="P204">
        <f t="shared" si="5"/>
        <v>93.489687304416478</v>
      </c>
      <c r="Q204">
        <f>P204*'cost multiplier'!$I$27</f>
        <v>104.74256088307105</v>
      </c>
    </row>
    <row r="205" spans="1:17" ht="26.25">
      <c r="A205" s="13" t="s">
        <v>59</v>
      </c>
      <c r="B205" s="13" t="s">
        <v>381</v>
      </c>
      <c r="C205" s="14" t="s">
        <v>98</v>
      </c>
      <c r="D205" s="15">
        <v>0.4</v>
      </c>
      <c r="E205" s="16">
        <v>13.722237907891166</v>
      </c>
      <c r="F205" s="17">
        <v>-24.093068192912472</v>
      </c>
      <c r="G205" s="17">
        <v>13.63550286239672</v>
      </c>
      <c r="H205" s="18">
        <v>4.5224031092434318</v>
      </c>
      <c r="J205">
        <f>E205*1000000*About!$A$143</f>
        <v>13006170367143.682</v>
      </c>
      <c r="L205">
        <f>G205*1000000*About!$A$143</f>
        <v>12923961416528.273</v>
      </c>
      <c r="M205" s="9">
        <f>H205/About!$A$143</f>
        <v>4.7713884739811926E-6</v>
      </c>
      <c r="N205">
        <f t="shared" si="6"/>
        <v>5.0099578976802525E-6</v>
      </c>
      <c r="O205">
        <f>'cost multiplier'!$I$27*N205</f>
        <v>5.6129808030131995E-6</v>
      </c>
      <c r="P205">
        <f t="shared" si="5"/>
        <v>93.489687304416478</v>
      </c>
      <c r="Q205">
        <f>P205*'cost multiplier'!$I$27</f>
        <v>104.74256088307105</v>
      </c>
    </row>
    <row r="206" spans="1:17" ht="26.25">
      <c r="A206" s="13" t="s">
        <v>63</v>
      </c>
      <c r="B206" s="13" t="s">
        <v>381</v>
      </c>
      <c r="C206" s="14" t="s">
        <v>98</v>
      </c>
      <c r="D206" s="15">
        <v>0.4</v>
      </c>
      <c r="E206" s="16">
        <v>7.7111101343645192</v>
      </c>
      <c r="F206" s="17">
        <v>-493.03300379884604</v>
      </c>
      <c r="G206" s="17">
        <v>5.9361913206886356</v>
      </c>
      <c r="H206" s="18">
        <v>4.5224031092434318</v>
      </c>
      <c r="J206">
        <f>E206*1000000*About!$A$143</f>
        <v>7308721274222.9756</v>
      </c>
      <c r="L206">
        <f>G206*1000000*About!$A$143</f>
        <v>5626423049001.1406</v>
      </c>
      <c r="M206" s="9">
        <f>H206/About!$A$143</f>
        <v>4.7713884739811926E-6</v>
      </c>
      <c r="N206">
        <f t="shared" si="6"/>
        <v>5.0099578976802525E-6</v>
      </c>
      <c r="O206">
        <f>'cost multiplier'!$I$27*N206</f>
        <v>5.6129808030131995E-6</v>
      </c>
      <c r="P206">
        <f t="shared" si="5"/>
        <v>93.489687304416478</v>
      </c>
      <c r="Q206">
        <f>P206*'cost multiplier'!$I$27</f>
        <v>104.74256088307105</v>
      </c>
    </row>
    <row r="207" spans="1:17" ht="26.25">
      <c r="A207" s="13" t="s">
        <v>58</v>
      </c>
      <c r="B207" s="13" t="s">
        <v>381</v>
      </c>
      <c r="C207" s="14" t="s">
        <v>98</v>
      </c>
      <c r="D207" s="15">
        <v>0.4</v>
      </c>
      <c r="E207" s="16">
        <v>6.3651727491090959</v>
      </c>
      <c r="F207" s="17">
        <v>-11.062881007616625</v>
      </c>
      <c r="G207" s="17">
        <v>6.325346377481651</v>
      </c>
      <c r="H207" s="18">
        <v>4.5224031092434318</v>
      </c>
      <c r="J207">
        <f>E207*1000000*About!$A$143</f>
        <v>6033018939542.3359</v>
      </c>
      <c r="L207">
        <f>G207*1000000*About!$A$143</f>
        <v>5995270827465.5254</v>
      </c>
      <c r="M207" s="9">
        <f>H207/About!$A$143</f>
        <v>4.7713884739811926E-6</v>
      </c>
      <c r="N207">
        <f t="shared" si="6"/>
        <v>5.0099578976802525E-6</v>
      </c>
      <c r="O207">
        <f>'cost multiplier'!$I$27*N207</f>
        <v>5.6129808030131995E-6</v>
      </c>
      <c r="P207">
        <f t="shared" si="5"/>
        <v>93.489687304416478</v>
      </c>
      <c r="Q207">
        <f>P207*'cost multiplier'!$I$27</f>
        <v>104.74256088307105</v>
      </c>
    </row>
    <row r="208" spans="1:17" ht="26.25">
      <c r="A208" s="13" t="s">
        <v>65</v>
      </c>
      <c r="B208" s="13" t="s">
        <v>381</v>
      </c>
      <c r="C208" s="14" t="s">
        <v>98</v>
      </c>
      <c r="D208" s="15">
        <v>0.4</v>
      </c>
      <c r="E208" s="16">
        <v>9.1509852605733357</v>
      </c>
      <c r="F208" s="17">
        <v>-16.06700841329549</v>
      </c>
      <c r="G208" s="17">
        <v>9.0931440302854298</v>
      </c>
      <c r="H208" s="18">
        <v>4.5224031092434318</v>
      </c>
      <c r="J208">
        <f>E208*1000000*About!$A$143</f>
        <v>8673459396720.8369</v>
      </c>
      <c r="L208">
        <f>G208*1000000*About!$A$143</f>
        <v>8618636495353.0449</v>
      </c>
      <c r="M208" s="9">
        <f>H208/About!$A$143</f>
        <v>4.7713884739811926E-6</v>
      </c>
      <c r="N208">
        <f t="shared" si="6"/>
        <v>5.0099578976802525E-6</v>
      </c>
      <c r="O208">
        <f>'cost multiplier'!$I$27*N208</f>
        <v>5.6129808030131995E-6</v>
      </c>
      <c r="P208">
        <f t="shared" si="5"/>
        <v>93.489687304416478</v>
      </c>
      <c r="Q208">
        <f>P208*'cost multiplier'!$I$27</f>
        <v>104.74256088307105</v>
      </c>
    </row>
    <row r="209" spans="1:17" ht="26.25">
      <c r="A209" s="13" t="s">
        <v>66</v>
      </c>
      <c r="B209" s="13" t="s">
        <v>381</v>
      </c>
      <c r="C209" s="14" t="s">
        <v>98</v>
      </c>
      <c r="D209" s="15">
        <v>0.4</v>
      </c>
      <c r="E209" s="16">
        <v>1.9396534130778884</v>
      </c>
      <c r="F209" s="17">
        <v>-3.3711818595813541</v>
      </c>
      <c r="G209" s="17">
        <v>1.9275171583833526</v>
      </c>
      <c r="H209" s="18">
        <v>4.5224031092434318</v>
      </c>
      <c r="J209">
        <f>E209*1000000*About!$A$143</f>
        <v>1838436479023.2449</v>
      </c>
      <c r="L209">
        <f>G209*1000000*About!$A$143</f>
        <v>1826933530507.4341</v>
      </c>
      <c r="M209" s="9">
        <f>H209/About!$A$143</f>
        <v>4.7713884739811926E-6</v>
      </c>
      <c r="N209">
        <f t="shared" si="6"/>
        <v>5.0099578976802525E-6</v>
      </c>
      <c r="O209">
        <f>'cost multiplier'!$I$27*N209</f>
        <v>5.6129808030131995E-6</v>
      </c>
      <c r="P209">
        <f t="shared" si="5"/>
        <v>93.489687304416478</v>
      </c>
      <c r="Q209">
        <f>P209*'cost multiplier'!$I$27</f>
        <v>104.74256088307105</v>
      </c>
    </row>
    <row r="210" spans="1:17" ht="26.25">
      <c r="A210" s="13" t="s">
        <v>63</v>
      </c>
      <c r="B210" s="13"/>
      <c r="C210" s="14" t="s">
        <v>81</v>
      </c>
      <c r="D210" s="15">
        <v>0.5</v>
      </c>
      <c r="E210" s="16">
        <v>7.3110104861183522E-2</v>
      </c>
      <c r="F210" s="17">
        <v>0</v>
      </c>
      <c r="G210" s="17">
        <v>7.3110104861143554E-2</v>
      </c>
      <c r="H210" s="18">
        <v>4.5647990071363003</v>
      </c>
      <c r="J210">
        <f>E210*1000000*About!$A$143</f>
        <v>69295000259.212387</v>
      </c>
      <c r="L210">
        <f>G210*1000000*About!$A$143</f>
        <v>69295000259.1745</v>
      </c>
      <c r="M210" s="9">
        <f>H210/About!$A$143</f>
        <v>4.8161185198580531E-6</v>
      </c>
      <c r="N210">
        <f t="shared" si="6"/>
        <v>5.0569244458509558E-6</v>
      </c>
      <c r="O210">
        <f>'cost multiplier'!$I$27*N210</f>
        <v>5.6656004734076379E-6</v>
      </c>
      <c r="P210">
        <f t="shared" si="5"/>
        <v>94.366119400638269</v>
      </c>
      <c r="Q210">
        <f>P210*'cost multiplier'!$I$27</f>
        <v>105.72448461011781</v>
      </c>
    </row>
    <row r="211" spans="1:17">
      <c r="A211" s="13" t="s">
        <v>62</v>
      </c>
      <c r="B211" s="13"/>
      <c r="C211" s="14" t="s">
        <v>99</v>
      </c>
      <c r="D211" s="15">
        <v>0.5</v>
      </c>
      <c r="E211" s="16">
        <v>7.5381401823521204</v>
      </c>
      <c r="F211" s="17">
        <v>0</v>
      </c>
      <c r="G211" s="17">
        <v>7.5381401823520946</v>
      </c>
      <c r="H211" s="18">
        <v>4.5904590792125362</v>
      </c>
      <c r="J211">
        <f>E211*1000000*About!$A$143</f>
        <v>7144777413216.4395</v>
      </c>
      <c r="L211">
        <f>G211*1000000*About!$A$143</f>
        <v>7144777413216.416</v>
      </c>
      <c r="M211" s="9">
        <f>H211/About!$A$143</f>
        <v>4.8431913325172855E-6</v>
      </c>
      <c r="N211">
        <f t="shared" si="6"/>
        <v>5.0853508991431498E-6</v>
      </c>
      <c r="O211">
        <f>'cost multiplier'!$I$27*N211</f>
        <v>5.6974484729089345E-6</v>
      </c>
      <c r="P211">
        <f t="shared" si="5"/>
        <v>94.896578994059482</v>
      </c>
      <c r="Q211">
        <f>P211*'cost multiplier'!$I$27</f>
        <v>106.31879290081744</v>
      </c>
    </row>
    <row r="212" spans="1:17">
      <c r="A212" s="13" t="s">
        <v>57</v>
      </c>
      <c r="B212" s="13"/>
      <c r="C212" s="14" t="s">
        <v>100</v>
      </c>
      <c r="D212" s="15">
        <v>0.5</v>
      </c>
      <c r="E212" s="16">
        <v>4.6463401308735568</v>
      </c>
      <c r="F212" s="17">
        <v>0</v>
      </c>
      <c r="G212" s="17">
        <v>4.6463401308735683</v>
      </c>
      <c r="H212" s="18">
        <v>4.7242383463258948</v>
      </c>
      <c r="J212">
        <f>E212*1000000*About!$A$143</f>
        <v>4403880163824.1826</v>
      </c>
      <c r="L212">
        <f>G212*1000000*About!$A$143</f>
        <v>4403880163824.1934</v>
      </c>
      <c r="M212" s="9">
        <f>H212/About!$A$143</f>
        <v>4.9843359491609614E-6</v>
      </c>
      <c r="N212">
        <f t="shared" si="6"/>
        <v>5.2335527466190096E-6</v>
      </c>
      <c r="O212">
        <f>'cost multiplier'!$I$27*N212</f>
        <v>5.8634886157289495E-6</v>
      </c>
      <c r="P212">
        <f t="shared" si="5"/>
        <v>97.662140034975678</v>
      </c>
      <c r="Q212">
        <f>P212*'cost multiplier'!$I$27</f>
        <v>109.41723032269904</v>
      </c>
    </row>
    <row r="213" spans="1:17">
      <c r="A213" s="13" t="s">
        <v>60</v>
      </c>
      <c r="B213" s="13"/>
      <c r="C213" s="14" t="s">
        <v>101</v>
      </c>
      <c r="D213" s="15">
        <v>0.8</v>
      </c>
      <c r="E213" s="16">
        <v>9.9379584786095911</v>
      </c>
      <c r="F213" s="17">
        <v>0</v>
      </c>
      <c r="G213" s="17">
        <v>9.9379584786096302</v>
      </c>
      <c r="H213" s="18">
        <v>4.7608035291449049</v>
      </c>
      <c r="J213">
        <f>E213*1000000*About!$A$143</f>
        <v>9419365991320.3066</v>
      </c>
      <c r="L213">
        <f>G213*1000000*About!$A$143</f>
        <v>9419365991320.3437</v>
      </c>
      <c r="M213" s="9">
        <f>H213/About!$A$143</f>
        <v>5.0229142641933038E-6</v>
      </c>
      <c r="N213">
        <f t="shared" si="6"/>
        <v>5.2740599774029692E-6</v>
      </c>
      <c r="O213">
        <f>'cost multiplier'!$I$27*N213</f>
        <v>5.9088714938722704E-6</v>
      </c>
      <c r="P213">
        <f t="shared" si="5"/>
        <v>98.418036275403907</v>
      </c>
      <c r="Q213">
        <f>P213*'cost multiplier'!$I$27</f>
        <v>110.26410991195827</v>
      </c>
    </row>
    <row r="214" spans="1:17">
      <c r="A214" s="13" t="s">
        <v>59</v>
      </c>
      <c r="B214" s="13"/>
      <c r="C214" s="14" t="s">
        <v>102</v>
      </c>
      <c r="D214" s="15">
        <v>0.5</v>
      </c>
      <c r="E214" s="16">
        <v>4.4098640811692045</v>
      </c>
      <c r="F214" s="17">
        <v>0</v>
      </c>
      <c r="G214" s="17">
        <v>4.4098640811691894</v>
      </c>
      <c r="H214" s="18">
        <v>4.778070269303738</v>
      </c>
      <c r="J214">
        <f>E214*1000000*About!$A$143</f>
        <v>4179744143821.5522</v>
      </c>
      <c r="L214">
        <f>G214*1000000*About!$A$143</f>
        <v>4179744143821.5371</v>
      </c>
      <c r="M214" s="9">
        <f>H214/About!$A$143</f>
        <v>5.041131641766014E-6</v>
      </c>
      <c r="N214">
        <f t="shared" si="6"/>
        <v>5.2931882238543146E-6</v>
      </c>
      <c r="O214">
        <f>'cost multiplier'!$I$27*N214</f>
        <v>5.9303021091228339E-6</v>
      </c>
      <c r="P214">
        <f t="shared" si="5"/>
        <v>98.774984141222532</v>
      </c>
      <c r="Q214">
        <f>P214*'cost multiplier'!$I$27</f>
        <v>110.66402175940996</v>
      </c>
    </row>
    <row r="215" spans="1:17" ht="26.25">
      <c r="A215" s="13" t="s">
        <v>58</v>
      </c>
      <c r="B215" s="13"/>
      <c r="C215" s="14" t="s">
        <v>81</v>
      </c>
      <c r="D215" s="15">
        <v>0.5</v>
      </c>
      <c r="E215" s="16">
        <v>0.33223177305462803</v>
      </c>
      <c r="F215" s="17">
        <v>0</v>
      </c>
      <c r="G215" s="17">
        <v>0.33223177305467289</v>
      </c>
      <c r="H215" s="18">
        <v>4.7890262090135467</v>
      </c>
      <c r="J215">
        <f>E215*1000000*About!$A$143</f>
        <v>314894922441.31842</v>
      </c>
      <c r="L215">
        <f>G215*1000000*About!$A$143</f>
        <v>314894922441.3609</v>
      </c>
      <c r="M215" s="9">
        <f>H215/About!$A$143</f>
        <v>5.0526907715450839E-6</v>
      </c>
      <c r="N215">
        <f t="shared" si="6"/>
        <v>5.3053253101223382E-6</v>
      </c>
      <c r="O215">
        <f>'cost multiplier'!$I$27*N215</f>
        <v>5.9439000741393615E-6</v>
      </c>
      <c r="P215">
        <f t="shared" si="5"/>
        <v>99.001471553523871</v>
      </c>
      <c r="Q215">
        <f>P215*'cost multiplier'!$I$27</f>
        <v>110.91777029848654</v>
      </c>
    </row>
    <row r="216" spans="1:17">
      <c r="A216" s="13" t="s">
        <v>64</v>
      </c>
      <c r="B216" s="13" t="s">
        <v>289</v>
      </c>
      <c r="C216" s="14" t="s">
        <v>103</v>
      </c>
      <c r="D216" s="15">
        <v>0</v>
      </c>
      <c r="E216" s="16">
        <v>0</v>
      </c>
      <c r="F216" s="17">
        <v>21.779793677730424</v>
      </c>
      <c r="G216" s="17">
        <v>7.8407257239859973E-2</v>
      </c>
      <c r="H216" s="18">
        <v>4.8023573644812263</v>
      </c>
      <c r="J216">
        <f>E216*1000000*About!$A$143</f>
        <v>0</v>
      </c>
      <c r="L216">
        <f>G216*1000000*About!$A$143</f>
        <v>74315731335.312363</v>
      </c>
      <c r="M216" s="9">
        <f>H216/About!$A$143</f>
        <v>5.0667558869288332E-6</v>
      </c>
      <c r="N216">
        <f t="shared" si="6"/>
        <v>5.3200936812752751E-6</v>
      </c>
      <c r="O216">
        <f>'cost multiplier'!$I$27*N216</f>
        <v>5.960446038290396E-6</v>
      </c>
      <c r="P216">
        <f t="shared" si="5"/>
        <v>99.277060775884991</v>
      </c>
      <c r="Q216">
        <f>P216*'cost multiplier'!$I$27</f>
        <v>111.22653078035538</v>
      </c>
    </row>
    <row r="217" spans="1:17">
      <c r="A217" s="13" t="s">
        <v>58</v>
      </c>
      <c r="B217" s="13"/>
      <c r="C217" s="14" t="s">
        <v>104</v>
      </c>
      <c r="D217" s="15">
        <v>0.5</v>
      </c>
      <c r="E217" s="16">
        <v>13.027319949373707</v>
      </c>
      <c r="F217" s="17">
        <v>0</v>
      </c>
      <c r="G217" s="17">
        <v>13.027319949373691</v>
      </c>
      <c r="H217" s="18">
        <v>4.9375149110540066</v>
      </c>
      <c r="J217">
        <f>E217*1000000*About!$A$143</f>
        <v>12347515312455.539</v>
      </c>
      <c r="L217">
        <f>G217*1000000*About!$A$143</f>
        <v>12347515312455.523</v>
      </c>
      <c r="M217" s="9">
        <f>H217/About!$A$143</f>
        <v>5.2093546655673052E-6</v>
      </c>
      <c r="N217">
        <f t="shared" si="6"/>
        <v>5.4698223988456708E-6</v>
      </c>
      <c r="O217">
        <f>'cost multiplier'!$I$27*N217</f>
        <v>6.1281968327175415E-6</v>
      </c>
      <c r="P217">
        <f t="shared" si="5"/>
        <v>102.07111439310781</v>
      </c>
      <c r="Q217">
        <f>P217*'cost multiplier'!$I$27</f>
        <v>114.3568902836404</v>
      </c>
    </row>
    <row r="218" spans="1:17">
      <c r="A218" s="13" t="s">
        <v>59</v>
      </c>
      <c r="B218" s="13"/>
      <c r="C218" s="14" t="s">
        <v>104</v>
      </c>
      <c r="D218" s="15">
        <v>0.5</v>
      </c>
      <c r="E218" s="16">
        <v>5.8831492788365152</v>
      </c>
      <c r="F218" s="17">
        <v>0</v>
      </c>
      <c r="G218" s="17">
        <v>5.8831492788365267</v>
      </c>
      <c r="H218" s="18">
        <v>4.9375149110540066</v>
      </c>
      <c r="J218">
        <f>E218*1000000*About!$A$143</f>
        <v>5576148900018.9893</v>
      </c>
      <c r="L218">
        <f>G218*1000000*About!$A$143</f>
        <v>5576148900019</v>
      </c>
      <c r="M218" s="9">
        <f>H218/About!$A$143</f>
        <v>5.2093546655673052E-6</v>
      </c>
      <c r="N218">
        <f t="shared" si="6"/>
        <v>5.4698223988456708E-6</v>
      </c>
      <c r="O218">
        <f>'cost multiplier'!$I$27*N218</f>
        <v>6.1281968327175415E-6</v>
      </c>
      <c r="P218">
        <f t="shared" si="5"/>
        <v>102.07111439310781</v>
      </c>
      <c r="Q218">
        <f>P218*'cost multiplier'!$I$27</f>
        <v>114.3568902836404</v>
      </c>
    </row>
    <row r="219" spans="1:17">
      <c r="A219" s="13" t="s">
        <v>57</v>
      </c>
      <c r="B219" s="13"/>
      <c r="C219" s="14" t="s">
        <v>104</v>
      </c>
      <c r="D219" s="15">
        <v>0.8</v>
      </c>
      <c r="E219" s="16">
        <v>4.1533558128741479</v>
      </c>
      <c r="F219" s="17">
        <v>0</v>
      </c>
      <c r="G219" s="17">
        <v>4.1533558128741106</v>
      </c>
      <c r="H219" s="18">
        <v>4.9375149110540066</v>
      </c>
      <c r="J219">
        <f>E219*1000000*About!$A$143</f>
        <v>3936621246490.936</v>
      </c>
      <c r="L219">
        <f>G219*1000000*About!$A$143</f>
        <v>3936621246490.9009</v>
      </c>
      <c r="M219" s="9">
        <f>H219/About!$A$143</f>
        <v>5.2093546655673052E-6</v>
      </c>
      <c r="N219">
        <f t="shared" si="6"/>
        <v>5.4698223988456708E-6</v>
      </c>
      <c r="O219">
        <f>'cost multiplier'!$I$27*N219</f>
        <v>6.1281968327175415E-6</v>
      </c>
      <c r="P219">
        <f t="shared" si="5"/>
        <v>102.07111439310781</v>
      </c>
      <c r="Q219">
        <f>P219*'cost multiplier'!$I$27</f>
        <v>114.3568902836404</v>
      </c>
    </row>
    <row r="220" spans="1:17">
      <c r="A220" s="13" t="s">
        <v>65</v>
      </c>
      <c r="B220" s="13"/>
      <c r="C220" s="14" t="s">
        <v>104</v>
      </c>
      <c r="D220" s="15">
        <v>0.5</v>
      </c>
      <c r="E220" s="16">
        <v>6.4491253619192079</v>
      </c>
      <c r="F220" s="17">
        <v>0</v>
      </c>
      <c r="G220" s="17">
        <v>6.4491253619191866</v>
      </c>
      <c r="H220" s="18">
        <v>4.9375149110540066</v>
      </c>
      <c r="J220">
        <f>E220*1000000*About!$A$143</f>
        <v>6112590653158.1777</v>
      </c>
      <c r="L220">
        <f>G220*1000000*About!$A$143</f>
        <v>6112590653158.1582</v>
      </c>
      <c r="M220" s="9">
        <f>H220/About!$A$143</f>
        <v>5.2093546655673052E-6</v>
      </c>
      <c r="N220">
        <f t="shared" si="6"/>
        <v>5.4698223988456708E-6</v>
      </c>
      <c r="O220">
        <f>'cost multiplier'!$I$27*N220</f>
        <v>6.1281968327175415E-6</v>
      </c>
      <c r="P220">
        <f t="shared" si="5"/>
        <v>102.07111439310781</v>
      </c>
      <c r="Q220">
        <f>P220*'cost multiplier'!$I$27</f>
        <v>114.3568902836404</v>
      </c>
    </row>
    <row r="221" spans="1:17">
      <c r="A221" s="13" t="s">
        <v>62</v>
      </c>
      <c r="B221" s="13"/>
      <c r="C221" s="14" t="s">
        <v>104</v>
      </c>
      <c r="D221" s="15">
        <v>0.5</v>
      </c>
      <c r="E221" s="16">
        <v>2.0663644725794881</v>
      </c>
      <c r="F221" s="17">
        <v>0</v>
      </c>
      <c r="G221" s="17">
        <v>2.0663644725794938</v>
      </c>
      <c r="H221" s="18">
        <v>4.9375149110540066</v>
      </c>
      <c r="J221">
        <f>E221*1000000*About!$A$143</f>
        <v>1958535375306.8726</v>
      </c>
      <c r="L221">
        <f>G221*1000000*About!$A$143</f>
        <v>1958535375306.8782</v>
      </c>
      <c r="M221" s="9">
        <f>H221/About!$A$143</f>
        <v>5.2093546655673052E-6</v>
      </c>
      <c r="N221">
        <f t="shared" si="6"/>
        <v>5.4698223988456708E-6</v>
      </c>
      <c r="O221">
        <f>'cost multiplier'!$I$27*N221</f>
        <v>6.1281968327175415E-6</v>
      </c>
      <c r="P221">
        <f t="shared" si="5"/>
        <v>102.07111439310781</v>
      </c>
      <c r="Q221">
        <f>P221*'cost multiplier'!$I$27</f>
        <v>114.3568902836404</v>
      </c>
    </row>
    <row r="222" spans="1:17">
      <c r="A222" s="13" t="s">
        <v>63</v>
      </c>
      <c r="B222" s="13"/>
      <c r="C222" s="14" t="s">
        <v>104</v>
      </c>
      <c r="D222" s="15">
        <v>0.5</v>
      </c>
      <c r="E222" s="16">
        <v>1.0041958525851093</v>
      </c>
      <c r="F222" s="17">
        <v>0</v>
      </c>
      <c r="G222" s="17">
        <v>1.0041958525850987</v>
      </c>
      <c r="H222" s="18">
        <v>4.9375149110540066</v>
      </c>
      <c r="J222">
        <f>E222*1000000*About!$A$143</f>
        <v>951793900409.66052</v>
      </c>
      <c r="L222">
        <f>G222*1000000*About!$A$143</f>
        <v>951793900409.65051</v>
      </c>
      <c r="M222" s="9">
        <f>H222/About!$A$143</f>
        <v>5.2093546655673052E-6</v>
      </c>
      <c r="N222">
        <f t="shared" si="6"/>
        <v>5.4698223988456708E-6</v>
      </c>
      <c r="O222">
        <f>'cost multiplier'!$I$27*N222</f>
        <v>6.1281968327175415E-6</v>
      </c>
      <c r="P222">
        <f t="shared" si="5"/>
        <v>102.07111439310781</v>
      </c>
      <c r="Q222">
        <f>P222*'cost multiplier'!$I$27</f>
        <v>114.3568902836404</v>
      </c>
    </row>
    <row r="223" spans="1:17">
      <c r="A223" s="13" t="s">
        <v>66</v>
      </c>
      <c r="B223" s="13"/>
      <c r="C223" s="14" t="s">
        <v>104</v>
      </c>
      <c r="D223" s="15">
        <v>0.5</v>
      </c>
      <c r="E223" s="16">
        <v>0.5749199257948272</v>
      </c>
      <c r="F223" s="17">
        <v>0</v>
      </c>
      <c r="G223" s="17">
        <v>0.57491992579480211</v>
      </c>
      <c r="H223" s="18">
        <v>4.9375149110540066</v>
      </c>
      <c r="J223">
        <f>E223*1000000*About!$A$143</f>
        <v>544918879307.07568</v>
      </c>
      <c r="L223">
        <f>G223*1000000*About!$A$143</f>
        <v>544918879307.052</v>
      </c>
      <c r="M223" s="9">
        <f>H223/About!$A$143</f>
        <v>5.2093546655673052E-6</v>
      </c>
      <c r="N223">
        <f t="shared" si="6"/>
        <v>5.4698223988456708E-6</v>
      </c>
      <c r="O223">
        <f>'cost multiplier'!$I$27*N223</f>
        <v>6.1281968327175415E-6</v>
      </c>
      <c r="P223">
        <f t="shared" si="5"/>
        <v>102.07111439310781</v>
      </c>
      <c r="Q223">
        <f>P223*'cost multiplier'!$I$27</f>
        <v>114.3568902836404</v>
      </c>
    </row>
    <row r="224" spans="1:17">
      <c r="A224" s="13" t="s">
        <v>68</v>
      </c>
      <c r="B224" s="13"/>
      <c r="C224" s="14" t="s">
        <v>105</v>
      </c>
      <c r="D224" s="15">
        <v>0.7</v>
      </c>
      <c r="E224" s="16">
        <v>323.37876288554469</v>
      </c>
      <c r="F224" s="17">
        <v>0</v>
      </c>
      <c r="G224" s="17">
        <v>323.37876288554469</v>
      </c>
      <c r="H224" s="18">
        <v>5.1390944423220812</v>
      </c>
      <c r="J224">
        <f>E224*1000000*About!$A$143</f>
        <v>306503888901888.31</v>
      </c>
      <c r="L224">
        <f>G224*1000000*About!$A$143</f>
        <v>306503888901888.31</v>
      </c>
      <c r="M224" s="9">
        <f>H224/About!$A$143</f>
        <v>5.422032356796809E-6</v>
      </c>
      <c r="N224">
        <f t="shared" si="6"/>
        <v>5.6931339746366498E-6</v>
      </c>
      <c r="O224">
        <f>'cost multiplier'!$I$27*N224</f>
        <v>6.378387276151362E-6</v>
      </c>
      <c r="P224">
        <f t="shared" si="5"/>
        <v>106.23828102774598</v>
      </c>
      <c r="Q224">
        <f>P224*'cost multiplier'!$I$27</f>
        <v>119.02563736712618</v>
      </c>
    </row>
    <row r="225" spans="1:17">
      <c r="A225" s="13" t="s">
        <v>61</v>
      </c>
      <c r="B225" s="13"/>
      <c r="C225" s="14" t="s">
        <v>106</v>
      </c>
      <c r="D225" s="15">
        <v>0.6</v>
      </c>
      <c r="E225" s="16">
        <v>7.4899164845648221</v>
      </c>
      <c r="F225" s="17">
        <v>0</v>
      </c>
      <c r="G225" s="17">
        <v>7.4899164845649011</v>
      </c>
      <c r="H225" s="18">
        <v>5.1842307329167205</v>
      </c>
      <c r="J225">
        <f>E225*1000000*About!$A$143</f>
        <v>7099070172650.7764</v>
      </c>
      <c r="L225">
        <f>G225*1000000*About!$A$143</f>
        <v>7099070172650.8516</v>
      </c>
      <c r="M225" s="9">
        <f>H225/About!$A$143</f>
        <v>5.4696536703991602E-6</v>
      </c>
      <c r="N225">
        <f t="shared" si="6"/>
        <v>5.7431363539191182E-6</v>
      </c>
      <c r="O225">
        <f>'cost multiplier'!$I$27*N225</f>
        <v>6.4344081850590857E-6</v>
      </c>
      <c r="P225">
        <f t="shared" si="5"/>
        <v>107.17136407935392</v>
      </c>
      <c r="Q225">
        <f>P225*'cost multiplier'!$I$27</f>
        <v>120.0710308341486</v>
      </c>
    </row>
    <row r="226" spans="1:17">
      <c r="A226" s="13" t="s">
        <v>58</v>
      </c>
      <c r="B226" s="13"/>
      <c r="C226" s="14" t="s">
        <v>107</v>
      </c>
      <c r="D226" s="15">
        <v>0.5</v>
      </c>
      <c r="E226" s="16">
        <v>10.066565415425114</v>
      </c>
      <c r="F226" s="17">
        <v>0</v>
      </c>
      <c r="G226" s="17">
        <v>10.066565415425202</v>
      </c>
      <c r="H226" s="18">
        <v>5.1843906566067073</v>
      </c>
      <c r="J226">
        <f>E226*1000000*About!$A$143</f>
        <v>9541261832351.9863</v>
      </c>
      <c r="L226">
        <f>G226*1000000*About!$A$143</f>
        <v>9541261832352.0684</v>
      </c>
      <c r="M226" s="9">
        <f>H226/About!$A$143</f>
        <v>5.4698223988456708E-6</v>
      </c>
      <c r="N226">
        <f t="shared" si="6"/>
        <v>5.7433135187879548E-6</v>
      </c>
      <c r="O226">
        <f>'cost multiplier'!$I$27*N226</f>
        <v>6.434606674353419E-6</v>
      </c>
      <c r="P226">
        <f t="shared" si="5"/>
        <v>107.17467011276321</v>
      </c>
      <c r="Q226">
        <f>P226*'cost multiplier'!$I$27</f>
        <v>120.07473479782243</v>
      </c>
    </row>
    <row r="227" spans="1:17">
      <c r="A227" s="13" t="s">
        <v>57</v>
      </c>
      <c r="B227" s="13"/>
      <c r="C227" s="14" t="s">
        <v>107</v>
      </c>
      <c r="D227" s="15">
        <v>0.5</v>
      </c>
      <c r="E227" s="16">
        <v>8.0235282748704613</v>
      </c>
      <c r="F227" s="17">
        <v>0</v>
      </c>
      <c r="G227" s="17">
        <v>8.0235282748703867</v>
      </c>
      <c r="H227" s="18">
        <v>5.1843906566067073</v>
      </c>
      <c r="J227">
        <f>E227*1000000*About!$A$143</f>
        <v>7604836498902.8955</v>
      </c>
      <c r="L227">
        <f>G227*1000000*About!$A$143</f>
        <v>7604836498902.8252</v>
      </c>
      <c r="M227" s="9">
        <f>H227/About!$A$143</f>
        <v>5.4698223988456708E-6</v>
      </c>
      <c r="N227">
        <f t="shared" si="6"/>
        <v>5.7433135187879548E-6</v>
      </c>
      <c r="O227">
        <f>'cost multiplier'!$I$27*N227</f>
        <v>6.434606674353419E-6</v>
      </c>
      <c r="P227">
        <f t="shared" si="5"/>
        <v>107.17467011276321</v>
      </c>
      <c r="Q227">
        <f>P227*'cost multiplier'!$I$27</f>
        <v>120.07473479782243</v>
      </c>
    </row>
    <row r="228" spans="1:17">
      <c r="A228" s="13" t="s">
        <v>59</v>
      </c>
      <c r="B228" s="13"/>
      <c r="C228" s="14" t="s">
        <v>107</v>
      </c>
      <c r="D228" s="15">
        <v>0.5</v>
      </c>
      <c r="E228" s="16">
        <v>4.5460698972827727</v>
      </c>
      <c r="F228" s="17">
        <v>0</v>
      </c>
      <c r="G228" s="17">
        <v>4.5460698972826776</v>
      </c>
      <c r="H228" s="18">
        <v>5.1843906566067073</v>
      </c>
      <c r="J228">
        <f>E228*1000000*About!$A$143</f>
        <v>4308842331832.8657</v>
      </c>
      <c r="L228">
        <f>G228*1000000*About!$A$143</f>
        <v>4308842331832.7759</v>
      </c>
      <c r="M228" s="9">
        <f>H228/About!$A$143</f>
        <v>5.4698223988456708E-6</v>
      </c>
      <c r="N228">
        <f t="shared" si="6"/>
        <v>5.7433135187879548E-6</v>
      </c>
      <c r="O228">
        <f>'cost multiplier'!$I$27*N228</f>
        <v>6.434606674353419E-6</v>
      </c>
      <c r="P228">
        <f t="shared" si="5"/>
        <v>107.17467011276321</v>
      </c>
      <c r="Q228">
        <f>P228*'cost multiplier'!$I$27</f>
        <v>120.07473479782243</v>
      </c>
    </row>
    <row r="229" spans="1:17">
      <c r="A229" s="13" t="s">
        <v>65</v>
      </c>
      <c r="B229" s="13"/>
      <c r="C229" s="14" t="s">
        <v>107</v>
      </c>
      <c r="D229" s="15">
        <v>0.5</v>
      </c>
      <c r="E229" s="16">
        <v>4.9834150523921332</v>
      </c>
      <c r="F229" s="17">
        <v>0</v>
      </c>
      <c r="G229" s="17">
        <v>4.9834150523920471</v>
      </c>
      <c r="H229" s="18">
        <v>5.1843906566067073</v>
      </c>
      <c r="J229">
        <f>E229*1000000*About!$A$143</f>
        <v>4723365504713.1553</v>
      </c>
      <c r="L229">
        <f>G229*1000000*About!$A$143</f>
        <v>4723365504713.0723</v>
      </c>
      <c r="M229" s="9">
        <f>H229/About!$A$143</f>
        <v>5.4698223988456708E-6</v>
      </c>
      <c r="N229">
        <f t="shared" si="6"/>
        <v>5.7433135187879548E-6</v>
      </c>
      <c r="O229">
        <f>'cost multiplier'!$I$27*N229</f>
        <v>6.434606674353419E-6</v>
      </c>
      <c r="P229">
        <f t="shared" si="5"/>
        <v>107.17467011276321</v>
      </c>
      <c r="Q229">
        <f>P229*'cost multiplier'!$I$27</f>
        <v>120.07473479782243</v>
      </c>
    </row>
    <row r="230" spans="1:17">
      <c r="A230" s="13" t="s">
        <v>62</v>
      </c>
      <c r="B230" s="13"/>
      <c r="C230" s="14" t="s">
        <v>107</v>
      </c>
      <c r="D230" s="15">
        <v>0.5</v>
      </c>
      <c r="E230" s="16">
        <v>1.5967361833568694</v>
      </c>
      <c r="F230" s="17">
        <v>0</v>
      </c>
      <c r="G230" s="17">
        <v>1.5967361833568248</v>
      </c>
      <c r="H230" s="18">
        <v>5.1843906566067073</v>
      </c>
      <c r="J230">
        <f>E230*1000000*About!$A$143</f>
        <v>1513413699100.7581</v>
      </c>
      <c r="L230">
        <f>G230*1000000*About!$A$143</f>
        <v>1513413699100.7156</v>
      </c>
      <c r="M230" s="9">
        <f>H230/About!$A$143</f>
        <v>5.4698223988456708E-6</v>
      </c>
      <c r="N230">
        <f t="shared" si="6"/>
        <v>5.7433135187879548E-6</v>
      </c>
      <c r="O230">
        <f>'cost multiplier'!$I$27*N230</f>
        <v>6.434606674353419E-6</v>
      </c>
      <c r="P230">
        <f t="shared" si="5"/>
        <v>107.17467011276321</v>
      </c>
      <c r="Q230">
        <f>P230*'cost multiplier'!$I$27</f>
        <v>120.07473479782243</v>
      </c>
    </row>
    <row r="231" spans="1:17">
      <c r="A231" s="13" t="s">
        <v>63</v>
      </c>
      <c r="B231" s="13"/>
      <c r="C231" s="14" t="s">
        <v>107</v>
      </c>
      <c r="D231" s="15">
        <v>0.5</v>
      </c>
      <c r="E231" s="16">
        <v>0.77596952245213324</v>
      </c>
      <c r="F231" s="17">
        <v>0</v>
      </c>
      <c r="G231" s="17">
        <v>0.77596952245221473</v>
      </c>
      <c r="H231" s="18">
        <v>5.1843906566067073</v>
      </c>
      <c r="J231">
        <f>E231*1000000*About!$A$143</f>
        <v>735477104862.01355</v>
      </c>
      <c r="L231">
        <f>G231*1000000*About!$A$143</f>
        <v>735477104862.09082</v>
      </c>
      <c r="M231" s="9">
        <f>H231/About!$A$143</f>
        <v>5.4698223988456708E-6</v>
      </c>
      <c r="N231">
        <f t="shared" si="6"/>
        <v>5.7433135187879548E-6</v>
      </c>
      <c r="O231">
        <f>'cost multiplier'!$I$27*N231</f>
        <v>6.434606674353419E-6</v>
      </c>
      <c r="P231">
        <f t="shared" si="5"/>
        <v>107.17467011276321</v>
      </c>
      <c r="Q231">
        <f>P231*'cost multiplier'!$I$27</f>
        <v>120.07473479782243</v>
      </c>
    </row>
    <row r="232" spans="1:17">
      <c r="A232" s="13" t="s">
        <v>66</v>
      </c>
      <c r="B232" s="13"/>
      <c r="C232" s="14" t="s">
        <v>107</v>
      </c>
      <c r="D232" s="15">
        <v>0.5</v>
      </c>
      <c r="E232" s="16">
        <v>0.44425630629600288</v>
      </c>
      <c r="F232" s="17">
        <v>0</v>
      </c>
      <c r="G232" s="17">
        <v>0.44425630629598345</v>
      </c>
      <c r="H232" s="18">
        <v>5.1843906566067073</v>
      </c>
      <c r="J232">
        <f>E232*1000000*About!$A$143</f>
        <v>421073679464.55853</v>
      </c>
      <c r="L232">
        <f>G232*1000000*About!$A$143</f>
        <v>421073679464.54016</v>
      </c>
      <c r="M232" s="9">
        <f>H232/About!$A$143</f>
        <v>5.4698223988456708E-6</v>
      </c>
      <c r="N232">
        <f t="shared" si="6"/>
        <v>5.7433135187879548E-6</v>
      </c>
      <c r="O232">
        <f>'cost multiplier'!$I$27*N232</f>
        <v>6.434606674353419E-6</v>
      </c>
      <c r="P232">
        <f t="shared" si="5"/>
        <v>107.17467011276321</v>
      </c>
      <c r="Q232">
        <f>P232*'cost multiplier'!$I$27</f>
        <v>120.07473479782243</v>
      </c>
    </row>
    <row r="233" spans="1:17">
      <c r="A233" s="13" t="s">
        <v>60</v>
      </c>
      <c r="B233" s="13" t="s">
        <v>289</v>
      </c>
      <c r="C233" s="14" t="s">
        <v>108</v>
      </c>
      <c r="D233" s="15">
        <v>0.4</v>
      </c>
      <c r="E233" s="16">
        <v>0</v>
      </c>
      <c r="F233" s="17">
        <v>18.29549107846028</v>
      </c>
      <c r="G233" s="17">
        <v>6.5863767882547108E-2</v>
      </c>
      <c r="H233" s="18">
        <v>5.2243662248013552</v>
      </c>
      <c r="J233">
        <f>E233*1000000*About!$A$143</f>
        <v>0</v>
      </c>
      <c r="L233">
        <f>G233*1000000*About!$A$143</f>
        <v>62426798883.132156</v>
      </c>
      <c r="M233" s="9">
        <f>H233/About!$A$143</f>
        <v>5.5119988613850094E-6</v>
      </c>
      <c r="N233">
        <f t="shared" si="6"/>
        <v>5.7875988044542601E-6</v>
      </c>
      <c r="O233">
        <f>'cost multiplier'!$I$27*N233</f>
        <v>6.4842223524444512E-6</v>
      </c>
      <c r="P233">
        <f t="shared" si="5"/>
        <v>108.00106777791059</v>
      </c>
      <c r="Q233">
        <f>P233*'cost multiplier'!$I$27</f>
        <v>121.00060170625993</v>
      </c>
    </row>
    <row r="234" spans="1:17">
      <c r="A234" s="13" t="s">
        <v>65</v>
      </c>
      <c r="B234" s="13"/>
      <c r="C234" s="14" t="s">
        <v>109</v>
      </c>
      <c r="D234" s="15">
        <v>0.5</v>
      </c>
      <c r="E234" s="16">
        <v>4.9667144712882454</v>
      </c>
      <c r="F234" s="17">
        <v>0</v>
      </c>
      <c r="G234" s="17">
        <v>4.9667144712882418</v>
      </c>
      <c r="H234" s="18">
        <v>5.3078737112574066</v>
      </c>
      <c r="J234">
        <f>E234*1000000*About!$A$143</f>
        <v>4707536410033.0107</v>
      </c>
      <c r="L234">
        <f>G234*1000000*About!$A$143</f>
        <v>4707536410033.0068</v>
      </c>
      <c r="M234" s="9">
        <f>H234/About!$A$143</f>
        <v>5.600103934891869E-6</v>
      </c>
      <c r="N234">
        <f t="shared" si="6"/>
        <v>5.8801091316364623E-6</v>
      </c>
      <c r="O234">
        <f>'cost multiplier'!$I$27*N234</f>
        <v>6.5878676726565434E-6</v>
      </c>
      <c r="P234">
        <f t="shared" si="5"/>
        <v>109.72738199797578</v>
      </c>
      <c r="Q234">
        <f>P234*'cost multiplier'!$I$27</f>
        <v>122.93470350413756</v>
      </c>
    </row>
    <row r="235" spans="1:17">
      <c r="A235" s="13" t="s">
        <v>68</v>
      </c>
      <c r="B235" s="13" t="s">
        <v>289</v>
      </c>
      <c r="C235" s="14" t="s">
        <v>108</v>
      </c>
      <c r="D235" s="15">
        <v>0.4</v>
      </c>
      <c r="E235" s="16">
        <v>0</v>
      </c>
      <c r="F235" s="17">
        <v>109.40371816013662</v>
      </c>
      <c r="G235" s="17">
        <v>0.39385338537658754</v>
      </c>
      <c r="H235" s="18">
        <v>5.3780240549425713</v>
      </c>
      <c r="J235">
        <f>E235*1000000*About!$A$143</f>
        <v>0</v>
      </c>
      <c r="L235">
        <f>G235*1000000*About!$A$143</f>
        <v>373300934167.48102</v>
      </c>
      <c r="M235" s="9">
        <f>H235/About!$A$143</f>
        <v>5.6741164749551566E-6</v>
      </c>
      <c r="N235">
        <f t="shared" si="6"/>
        <v>5.9578222987029147E-6</v>
      </c>
      <c r="O235">
        <f>'cost multiplier'!$I$27*N235</f>
        <v>6.6749347745751705E-6</v>
      </c>
      <c r="P235">
        <f t="shared" si="5"/>
        <v>111.17756977137854</v>
      </c>
      <c r="Q235">
        <f>P235*'cost multiplier'!$I$27</f>
        <v>124.55944293291462</v>
      </c>
    </row>
    <row r="236" spans="1:17">
      <c r="A236" s="13" t="s">
        <v>63</v>
      </c>
      <c r="B236" s="13"/>
      <c r="C236" s="14" t="s">
        <v>110</v>
      </c>
      <c r="D236" s="15">
        <v>0.5</v>
      </c>
      <c r="E236" s="16">
        <v>2.4530592979188173</v>
      </c>
      <c r="F236" s="17">
        <v>0</v>
      </c>
      <c r="G236" s="17">
        <v>2.4530592979187986</v>
      </c>
      <c r="H236" s="18">
        <v>5.5326426233875656</v>
      </c>
      <c r="J236">
        <f>E236*1000000*About!$A$143</f>
        <v>2325051304575.52</v>
      </c>
      <c r="L236">
        <f>G236*1000000*About!$A$143</f>
        <v>2325051304575.502</v>
      </c>
      <c r="M236" s="9">
        <f>H236/About!$A$143</f>
        <v>5.8372477212242083E-6</v>
      </c>
      <c r="N236">
        <f t="shared" si="6"/>
        <v>6.1291101072854194E-6</v>
      </c>
      <c r="O236">
        <f>'cost multiplier'!$I$27*N236</f>
        <v>6.8668396170907071E-6</v>
      </c>
      <c r="P236">
        <f t="shared" si="5"/>
        <v>114.37393269308131</v>
      </c>
      <c r="Q236">
        <f>P236*'cost multiplier'!$I$27</f>
        <v>128.14053564574721</v>
      </c>
    </row>
    <row r="237" spans="1:17">
      <c r="A237" s="13" t="s">
        <v>62</v>
      </c>
      <c r="B237" s="13"/>
      <c r="C237" s="14" t="s">
        <v>111</v>
      </c>
      <c r="D237" s="15">
        <v>0.5</v>
      </c>
      <c r="E237" s="16">
        <v>5.6536051367640647</v>
      </c>
      <c r="F237" s="17">
        <v>0</v>
      </c>
      <c r="G237" s="17">
        <v>5.6536051367640994</v>
      </c>
      <c r="H237" s="18">
        <v>5.6233123720353557</v>
      </c>
      <c r="J237">
        <f>E237*1000000*About!$A$143</f>
        <v>5358583059912.3057</v>
      </c>
      <c r="L237">
        <f>G237*1000000*About!$A$143</f>
        <v>5358583059912.3389</v>
      </c>
      <c r="M237" s="9">
        <f>H237/About!$A$143</f>
        <v>5.9329093823336742E-6</v>
      </c>
      <c r="N237">
        <f t="shared" si="6"/>
        <v>6.2295548514503584E-6</v>
      </c>
      <c r="O237">
        <f>'cost multiplier'!$I$27*N237</f>
        <v>6.9793743793134445E-6</v>
      </c>
      <c r="P237">
        <f t="shared" si="5"/>
        <v>116.24830926772286</v>
      </c>
      <c r="Q237">
        <f>P237*'cost multiplier'!$I$27</f>
        <v>130.24052130350134</v>
      </c>
    </row>
    <row r="238" spans="1:17">
      <c r="A238" s="13" t="s">
        <v>55</v>
      </c>
      <c r="B238" s="13"/>
      <c r="C238" s="14" t="s">
        <v>112</v>
      </c>
      <c r="D238" s="15">
        <v>0</v>
      </c>
      <c r="E238" s="16">
        <v>9.8951520829072243E-2</v>
      </c>
      <c r="F238" s="17">
        <v>0</v>
      </c>
      <c r="G238" s="17">
        <v>9.8951520829132278E-2</v>
      </c>
      <c r="H238" s="18">
        <v>5.6552672519381497</v>
      </c>
      <c r="J238">
        <f>E238*1000000*About!$A$143</f>
        <v>93787933617.648758</v>
      </c>
      <c r="L238">
        <f>G238*1000000*About!$A$143</f>
        <v>93787933617.705673</v>
      </c>
      <c r="M238" s="9">
        <f>H238/About!$A$143</f>
        <v>5.9666235696744729E-6</v>
      </c>
      <c r="N238">
        <f t="shared" si="6"/>
        <v>6.2649547481581969E-6</v>
      </c>
      <c r="O238">
        <f>'cost multiplier'!$I$27*N238</f>
        <v>7.0190351798047523E-6</v>
      </c>
      <c r="P238">
        <f t="shared" si="5"/>
        <v>116.90889870608059</v>
      </c>
      <c r="Q238">
        <f>P238*'cost multiplier'!$I$27</f>
        <v>130.98062250033817</v>
      </c>
    </row>
    <row r="239" spans="1:17">
      <c r="A239" s="13" t="s">
        <v>57</v>
      </c>
      <c r="B239" s="13"/>
      <c r="C239" s="14" t="s">
        <v>113</v>
      </c>
      <c r="D239" s="15">
        <v>0.5</v>
      </c>
      <c r="E239" s="16">
        <v>3.4847550981551598</v>
      </c>
      <c r="F239" s="17">
        <v>0</v>
      </c>
      <c r="G239" s="17">
        <v>3.4847550981551194</v>
      </c>
      <c r="H239" s="18">
        <v>5.7871919742492191</v>
      </c>
      <c r="J239">
        <f>E239*1000000*About!$A$143</f>
        <v>3302910122868.1294</v>
      </c>
      <c r="L239">
        <f>G239*1000000*About!$A$143</f>
        <v>3302910122868.0908</v>
      </c>
      <c r="M239" s="9">
        <f>H239/About!$A$143</f>
        <v>6.1058115377221751E-6</v>
      </c>
      <c r="N239">
        <f t="shared" si="6"/>
        <v>6.4111021146082842E-6</v>
      </c>
      <c r="O239">
        <f>'cost multiplier'!$I$27*N239</f>
        <v>7.1827735542679602E-6</v>
      </c>
      <c r="P239">
        <f t="shared" si="5"/>
        <v>119.63612154284516</v>
      </c>
      <c r="Q239">
        <f>P239*'cost multiplier'!$I$27</f>
        <v>134.03610714530629</v>
      </c>
    </row>
    <row r="240" spans="1:17">
      <c r="A240" s="13" t="s">
        <v>58</v>
      </c>
      <c r="B240" s="13"/>
      <c r="C240" s="14" t="s">
        <v>114</v>
      </c>
      <c r="D240" s="15">
        <v>0.5</v>
      </c>
      <c r="E240" s="16">
        <v>7.6135846422156677</v>
      </c>
      <c r="F240" s="17">
        <v>0</v>
      </c>
      <c r="G240" s="17">
        <v>7.6135846422157556</v>
      </c>
      <c r="H240" s="18">
        <v>5.8044112100196514</v>
      </c>
      <c r="J240">
        <f>E240*1000000*About!$A$143</f>
        <v>7216284954830.9268</v>
      </c>
      <c r="L240">
        <f>G240*1000000*About!$A$143</f>
        <v>7216284954831.0107</v>
      </c>
      <c r="M240" s="9">
        <f>H240/About!$A$143</f>
        <v>6.1239787955055156E-6</v>
      </c>
      <c r="N240">
        <f t="shared" si="6"/>
        <v>6.4301777352807915E-6</v>
      </c>
      <c r="O240">
        <f>'cost multiplier'!$I$27*N240</f>
        <v>7.2041452094449271E-6</v>
      </c>
      <c r="P240">
        <f t="shared" si="5"/>
        <v>119.99208737094845</v>
      </c>
      <c r="Q240">
        <f>P240*'cost multiplier'!$I$27</f>
        <v>134.43491875220573</v>
      </c>
    </row>
    <row r="241" spans="1:17">
      <c r="A241" s="13" t="s">
        <v>55</v>
      </c>
      <c r="B241" s="13" t="s">
        <v>289</v>
      </c>
      <c r="C241" s="14" t="s">
        <v>108</v>
      </c>
      <c r="D241" s="15">
        <v>0.4</v>
      </c>
      <c r="E241" s="16">
        <v>0</v>
      </c>
      <c r="F241" s="17">
        <v>26.220119067822132</v>
      </c>
      <c r="G241" s="17">
        <v>9.4392428644141546E-2</v>
      </c>
      <c r="H241" s="18">
        <v>5.8228230369303029</v>
      </c>
      <c r="J241">
        <f>E241*1000000*About!$A$143</f>
        <v>0</v>
      </c>
      <c r="L241">
        <f>G241*1000000*About!$A$143</f>
        <v>89466748540.204315</v>
      </c>
      <c r="M241" s="9">
        <f>H241/About!$A$143</f>
        <v>6.1434043037108457E-6</v>
      </c>
      <c r="N241">
        <f t="shared" si="6"/>
        <v>6.4505745188963885E-6</v>
      </c>
      <c r="O241">
        <f>'cost multiplier'!$I$27*N241</f>
        <v>7.2269970491640934E-6</v>
      </c>
      <c r="P241">
        <f t="shared" si="5"/>
        <v>120.37270712089105</v>
      </c>
      <c r="Q241">
        <f>P241*'cost multiplier'!$I$27</f>
        <v>134.86135174691506</v>
      </c>
    </row>
    <row r="242" spans="1:17">
      <c r="A242" s="13" t="s">
        <v>60</v>
      </c>
      <c r="B242" s="13"/>
      <c r="C242" s="14" t="s">
        <v>115</v>
      </c>
      <c r="D242" s="15">
        <v>0.5</v>
      </c>
      <c r="E242" s="16">
        <v>18.633672147393025</v>
      </c>
      <c r="F242" s="17">
        <v>0</v>
      </c>
      <c r="G242" s="17">
        <v>18.633672147393099</v>
      </c>
      <c r="H242" s="18">
        <v>5.8319843232025077</v>
      </c>
      <c r="J242">
        <f>E242*1000000*About!$A$143</f>
        <v>17661311233725.613</v>
      </c>
      <c r="L242">
        <f>G242*1000000*About!$A$143</f>
        <v>17661311233725.687</v>
      </c>
      <c r="M242" s="9">
        <f>H242/About!$A$143</f>
        <v>6.1530699736367967E-6</v>
      </c>
      <c r="N242">
        <f t="shared" si="6"/>
        <v>6.4607234723186371E-6</v>
      </c>
      <c r="O242">
        <f>'cost multiplier'!$I$27*N242</f>
        <v>7.2383675799935309E-6</v>
      </c>
      <c r="P242">
        <f t="shared" si="5"/>
        <v>120.56209443736979</v>
      </c>
      <c r="Q242">
        <f>P242*'cost multiplier'!$I$27</f>
        <v>135.0735346421489</v>
      </c>
    </row>
    <row r="243" spans="1:17">
      <c r="A243" s="13" t="s">
        <v>59</v>
      </c>
      <c r="B243" s="13"/>
      <c r="C243" s="14" t="s">
        <v>116</v>
      </c>
      <c r="D243" s="15">
        <v>0.5</v>
      </c>
      <c r="E243" s="16">
        <v>3.307398060876888</v>
      </c>
      <c r="F243" s="17">
        <v>0</v>
      </c>
      <c r="G243" s="17">
        <v>3.3073980608769489</v>
      </c>
      <c r="H243" s="18">
        <v>5.8531360798970775</v>
      </c>
      <c r="J243">
        <f>E243*1000000*About!$A$143</f>
        <v>3134808107866.1494</v>
      </c>
      <c r="L243">
        <f>G243*1000000*About!$A$143</f>
        <v>3134808107866.207</v>
      </c>
      <c r="M243" s="9">
        <f>H243/About!$A$143</f>
        <v>6.1753862611633658E-6</v>
      </c>
      <c r="N243">
        <f t="shared" si="6"/>
        <v>6.4841555742215344E-6</v>
      </c>
      <c r="O243">
        <f>'cost multiplier'!$I$27*N243</f>
        <v>7.2646200836754706E-6</v>
      </c>
      <c r="P243">
        <f t="shared" si="5"/>
        <v>120.99935557299757</v>
      </c>
      <c r="Q243">
        <f>P243*'cost multiplier'!$I$27</f>
        <v>135.56342665527717</v>
      </c>
    </row>
    <row r="244" spans="1:17">
      <c r="A244" s="13" t="s">
        <v>68</v>
      </c>
      <c r="B244" s="13"/>
      <c r="C244" s="14" t="s">
        <v>112</v>
      </c>
      <c r="D244" s="15">
        <v>0</v>
      </c>
      <c r="E244" s="16">
        <v>3.1099049403453548E-2</v>
      </c>
      <c r="F244" s="17">
        <v>0</v>
      </c>
      <c r="G244" s="17">
        <v>3.1099049403565004E-2</v>
      </c>
      <c r="H244" s="18">
        <v>5.9694487659347137</v>
      </c>
      <c r="J244">
        <f>E244*1000000*About!$A$143</f>
        <v>29476207708.433132</v>
      </c>
      <c r="L244">
        <f>G244*1000000*About!$A$143</f>
        <v>29476207708.538773</v>
      </c>
      <c r="M244" s="9">
        <f>H244/About!$A$143</f>
        <v>6.2981026568786105E-6</v>
      </c>
      <c r="N244">
        <f t="shared" si="6"/>
        <v>6.6130077897225414E-6</v>
      </c>
      <c r="O244">
        <f>'cost multiplier'!$I$27*N244</f>
        <v>7.4089815786827945E-6</v>
      </c>
      <c r="P244">
        <f t="shared" si="5"/>
        <v>123.40383752308507</v>
      </c>
      <c r="Q244">
        <f>P244*'cost multiplier'!$I$27</f>
        <v>138.25732375035696</v>
      </c>
    </row>
    <row r="245" spans="1:17">
      <c r="A245" s="13" t="s">
        <v>62</v>
      </c>
      <c r="B245" s="13"/>
      <c r="C245" s="14" t="s">
        <v>112</v>
      </c>
      <c r="D245" s="15">
        <v>0</v>
      </c>
      <c r="E245" s="16">
        <v>2.5444676784622002E-2</v>
      </c>
      <c r="F245" s="17">
        <v>0</v>
      </c>
      <c r="G245" s="17">
        <v>2.5444676784672993E-2</v>
      </c>
      <c r="H245" s="18">
        <v>5.9694487659347137</v>
      </c>
      <c r="J245">
        <f>E245*1000000*About!$A$143</f>
        <v>24116897215.970074</v>
      </c>
      <c r="L245">
        <f>G245*1000000*About!$A$143</f>
        <v>24116897216.018402</v>
      </c>
      <c r="M245" s="9">
        <f>H245/About!$A$143</f>
        <v>6.2981026568786105E-6</v>
      </c>
      <c r="N245">
        <f t="shared" si="6"/>
        <v>6.6130077897225414E-6</v>
      </c>
      <c r="O245">
        <f>'cost multiplier'!$I$27*N245</f>
        <v>7.4089815786827945E-6</v>
      </c>
      <c r="P245">
        <f t="shared" si="5"/>
        <v>123.40383752308507</v>
      </c>
      <c r="Q245">
        <f>P245*'cost multiplier'!$I$27</f>
        <v>138.25732375035696</v>
      </c>
    </row>
    <row r="246" spans="1:17">
      <c r="A246" s="13" t="s">
        <v>57</v>
      </c>
      <c r="B246" s="13"/>
      <c r="C246" s="14" t="s">
        <v>112</v>
      </c>
      <c r="D246" s="15">
        <v>0</v>
      </c>
      <c r="E246" s="16">
        <v>2.2617490475266205E-2</v>
      </c>
      <c r="F246" s="17">
        <v>0</v>
      </c>
      <c r="G246" s="17">
        <v>2.2617490475340674E-2</v>
      </c>
      <c r="H246" s="18">
        <v>5.9694487659347137</v>
      </c>
      <c r="J246">
        <f>E246*1000000*About!$A$143</f>
        <v>21437241969.795387</v>
      </c>
      <c r="L246">
        <f>G246*1000000*About!$A$143</f>
        <v>21437241969.865971</v>
      </c>
      <c r="M246" s="9">
        <f>H246/About!$A$143</f>
        <v>6.2981026568786105E-6</v>
      </c>
      <c r="N246">
        <f t="shared" si="6"/>
        <v>6.6130077897225414E-6</v>
      </c>
      <c r="O246">
        <f>'cost multiplier'!$I$27*N246</f>
        <v>7.4089815786827945E-6</v>
      </c>
      <c r="P246">
        <f t="shared" si="5"/>
        <v>123.40383752308507</v>
      </c>
      <c r="Q246">
        <f>P246*'cost multiplier'!$I$27</f>
        <v>138.25732375035696</v>
      </c>
    </row>
    <row r="247" spans="1:17">
      <c r="A247" s="13" t="s">
        <v>60</v>
      </c>
      <c r="B247" s="13"/>
      <c r="C247" s="14" t="s">
        <v>112</v>
      </c>
      <c r="D247" s="15">
        <v>0</v>
      </c>
      <c r="E247" s="16">
        <v>1.9790304165790459E-2</v>
      </c>
      <c r="F247" s="17">
        <v>0</v>
      </c>
      <c r="G247" s="17">
        <v>1.9790304165780981E-2</v>
      </c>
      <c r="H247" s="18">
        <v>5.9694487659347137</v>
      </c>
      <c r="J247">
        <f>E247*1000000*About!$A$143</f>
        <v>18757586723.507015</v>
      </c>
      <c r="L247">
        <f>G247*1000000*About!$A$143</f>
        <v>18757586723.498032</v>
      </c>
      <c r="M247" s="9">
        <f>H247/About!$A$143</f>
        <v>6.2981026568786105E-6</v>
      </c>
      <c r="N247">
        <f t="shared" si="6"/>
        <v>6.6130077897225414E-6</v>
      </c>
      <c r="O247">
        <f>'cost multiplier'!$I$27*N247</f>
        <v>7.4089815786827945E-6</v>
      </c>
      <c r="P247">
        <f t="shared" si="5"/>
        <v>123.40383752308507</v>
      </c>
      <c r="Q247">
        <f>P247*'cost multiplier'!$I$27</f>
        <v>138.25732375035696</v>
      </c>
    </row>
    <row r="248" spans="1:17">
      <c r="A248" s="13" t="s">
        <v>59</v>
      </c>
      <c r="B248" s="13"/>
      <c r="C248" s="14" t="s">
        <v>112</v>
      </c>
      <c r="D248" s="15">
        <v>0</v>
      </c>
      <c r="E248" s="16">
        <v>1.9790304165850432E-2</v>
      </c>
      <c r="F248" s="17">
        <v>0</v>
      </c>
      <c r="G248" s="17">
        <v>1.9790304165780981E-2</v>
      </c>
      <c r="H248" s="18">
        <v>5.9694487659347137</v>
      </c>
      <c r="J248">
        <f>E248*1000000*About!$A$143</f>
        <v>18757586723.563862</v>
      </c>
      <c r="L248">
        <f>G248*1000000*About!$A$143</f>
        <v>18757586723.498032</v>
      </c>
      <c r="M248" s="9">
        <f>H248/About!$A$143</f>
        <v>6.2981026568786105E-6</v>
      </c>
      <c r="N248">
        <f t="shared" si="6"/>
        <v>6.6130077897225414E-6</v>
      </c>
      <c r="O248">
        <f>'cost multiplier'!$I$27*N248</f>
        <v>7.4089815786827945E-6</v>
      </c>
      <c r="P248">
        <f t="shared" si="5"/>
        <v>123.40383752308507</v>
      </c>
      <c r="Q248">
        <f>P248*'cost multiplier'!$I$27</f>
        <v>138.25732375035696</v>
      </c>
    </row>
    <row r="249" spans="1:17">
      <c r="A249" s="13" t="s">
        <v>61</v>
      </c>
      <c r="B249" s="13"/>
      <c r="C249" s="14" t="s">
        <v>112</v>
      </c>
      <c r="D249" s="15">
        <v>0</v>
      </c>
      <c r="E249" s="16">
        <v>1.4135931547003894E-2</v>
      </c>
      <c r="F249" s="17">
        <v>0</v>
      </c>
      <c r="G249" s="17">
        <v>1.4135931547116343E-2</v>
      </c>
      <c r="H249" s="18">
        <v>5.9694487659347137</v>
      </c>
      <c r="J249">
        <f>E249*1000000*About!$A$143</f>
        <v>13398276231.08659</v>
      </c>
      <c r="L249">
        <f>G249*1000000*About!$A$143</f>
        <v>13398276231.193171</v>
      </c>
      <c r="M249" s="9">
        <f>H249/About!$A$143</f>
        <v>6.2981026568786105E-6</v>
      </c>
      <c r="N249">
        <f t="shared" si="6"/>
        <v>6.6130077897225414E-6</v>
      </c>
      <c r="O249">
        <f>'cost multiplier'!$I$27*N249</f>
        <v>7.4089815786827945E-6</v>
      </c>
      <c r="P249">
        <f t="shared" si="5"/>
        <v>123.40383752308507</v>
      </c>
      <c r="Q249">
        <f>P249*'cost multiplier'!$I$27</f>
        <v>138.25732375035696</v>
      </c>
    </row>
    <row r="250" spans="1:17">
      <c r="A250" s="13" t="s">
        <v>65</v>
      </c>
      <c r="B250" s="13"/>
      <c r="C250" s="14" t="s">
        <v>112</v>
      </c>
      <c r="D250" s="15">
        <v>0</v>
      </c>
      <c r="E250" s="16">
        <v>1.4135931546988901E-2</v>
      </c>
      <c r="F250" s="17">
        <v>0</v>
      </c>
      <c r="G250" s="17">
        <v>1.4135931546888969E-2</v>
      </c>
      <c r="H250" s="18">
        <v>5.9694487659347137</v>
      </c>
      <c r="J250">
        <f>E250*1000000*About!$A$143</f>
        <v>13398276231.072378</v>
      </c>
      <c r="L250">
        <f>G250*1000000*About!$A$143</f>
        <v>13398276230.977661</v>
      </c>
      <c r="M250" s="9">
        <f>H250/About!$A$143</f>
        <v>6.2981026568786105E-6</v>
      </c>
      <c r="N250">
        <f t="shared" si="6"/>
        <v>6.6130077897225414E-6</v>
      </c>
      <c r="O250">
        <f>'cost multiplier'!$I$27*N250</f>
        <v>7.4089815786827945E-6</v>
      </c>
      <c r="P250">
        <f t="shared" si="5"/>
        <v>123.40383752308507</v>
      </c>
      <c r="Q250">
        <f>P250*'cost multiplier'!$I$27</f>
        <v>138.25732375035696</v>
      </c>
    </row>
    <row r="251" spans="1:17">
      <c r="A251" s="13" t="s">
        <v>63</v>
      </c>
      <c r="B251" s="13"/>
      <c r="C251" s="14" t="s">
        <v>112</v>
      </c>
      <c r="D251" s="15">
        <v>0</v>
      </c>
      <c r="E251" s="16">
        <v>1.1308745237603116E-2</v>
      </c>
      <c r="F251" s="17">
        <v>0</v>
      </c>
      <c r="G251" s="17">
        <v>1.130874523755665E-2</v>
      </c>
      <c r="H251" s="18">
        <v>5.9694487659347137</v>
      </c>
      <c r="J251">
        <f>E251*1000000*About!$A$143</f>
        <v>10718620984.869272</v>
      </c>
      <c r="L251">
        <f>G251*1000000*About!$A$143</f>
        <v>10718620984.825232</v>
      </c>
      <c r="M251" s="9">
        <f>H251/About!$A$143</f>
        <v>6.2981026568786105E-6</v>
      </c>
      <c r="N251">
        <f t="shared" si="6"/>
        <v>6.6130077897225414E-6</v>
      </c>
      <c r="O251">
        <f>'cost multiplier'!$I$27*N251</f>
        <v>7.4089815786827945E-6</v>
      </c>
      <c r="P251">
        <f t="shared" si="5"/>
        <v>123.40383752308507</v>
      </c>
      <c r="Q251">
        <f>P251*'cost multiplier'!$I$27</f>
        <v>138.25732375035696</v>
      </c>
    </row>
    <row r="252" spans="1:17">
      <c r="A252" s="13" t="s">
        <v>58</v>
      </c>
      <c r="B252" s="13"/>
      <c r="C252" s="14" t="s">
        <v>112</v>
      </c>
      <c r="D252" s="15">
        <v>0</v>
      </c>
      <c r="E252" s="16">
        <v>8.4815589281873431E-3</v>
      </c>
      <c r="F252" s="17">
        <v>0</v>
      </c>
      <c r="G252" s="17">
        <v>8.4815589282243309E-3</v>
      </c>
      <c r="H252" s="18">
        <v>5.9694487659347137</v>
      </c>
      <c r="J252">
        <f>E252*1000000*About!$A$143</f>
        <v>8038965738.637743</v>
      </c>
      <c r="L252">
        <f>G252*1000000*About!$A$143</f>
        <v>8038965738.672801</v>
      </c>
      <c r="M252" s="9">
        <f>H252/About!$A$143</f>
        <v>6.2981026568786105E-6</v>
      </c>
      <c r="N252">
        <f t="shared" si="6"/>
        <v>6.6130077897225414E-6</v>
      </c>
      <c r="O252">
        <f>'cost multiplier'!$I$27*N252</f>
        <v>7.4089815786827945E-6</v>
      </c>
      <c r="P252">
        <f t="shared" si="5"/>
        <v>123.40383752308507</v>
      </c>
      <c r="Q252">
        <f>P252*'cost multiplier'!$I$27</f>
        <v>138.25732375035696</v>
      </c>
    </row>
    <row r="253" spans="1:17">
      <c r="A253" s="13" t="s">
        <v>64</v>
      </c>
      <c r="B253" s="13"/>
      <c r="C253" s="14" t="s">
        <v>112</v>
      </c>
      <c r="D253" s="15">
        <v>0</v>
      </c>
      <c r="E253" s="16">
        <v>5.6543726188015581E-3</v>
      </c>
      <c r="F253" s="17">
        <v>0</v>
      </c>
      <c r="G253" s="17">
        <v>5.6543726188920118E-3</v>
      </c>
      <c r="H253" s="18">
        <v>5.9694487659347137</v>
      </c>
      <c r="J253">
        <f>E253*1000000*About!$A$143</f>
        <v>5359310492.4346361</v>
      </c>
      <c r="L253">
        <f>G253*1000000*About!$A$143</f>
        <v>5359310492.5203695</v>
      </c>
      <c r="M253" s="9">
        <f>H253/About!$A$143</f>
        <v>6.2981026568786105E-6</v>
      </c>
      <c r="N253">
        <f t="shared" si="6"/>
        <v>6.6130077897225414E-6</v>
      </c>
      <c r="O253">
        <f>'cost multiplier'!$I$27*N253</f>
        <v>7.4089815786827945E-6</v>
      </c>
      <c r="P253">
        <f t="shared" si="5"/>
        <v>123.40383752308507</v>
      </c>
      <c r="Q253">
        <f>P253*'cost multiplier'!$I$27</f>
        <v>138.25732375035696</v>
      </c>
    </row>
    <row r="254" spans="1:17">
      <c r="A254" s="13" t="s">
        <v>66</v>
      </c>
      <c r="B254" s="13"/>
      <c r="C254" s="14" t="s">
        <v>112</v>
      </c>
      <c r="D254" s="15">
        <v>0</v>
      </c>
      <c r="E254" s="16">
        <v>2.8271863094045274E-3</v>
      </c>
      <c r="F254" s="17">
        <v>0</v>
      </c>
      <c r="G254" s="17">
        <v>2.8271863093323191E-3</v>
      </c>
      <c r="H254" s="18">
        <v>5.9694487659347137</v>
      </c>
      <c r="J254">
        <f>E254*1000000*About!$A$143</f>
        <v>2679655246.220871</v>
      </c>
      <c r="L254">
        <f>G254*1000000*About!$A$143</f>
        <v>2679655246.1524305</v>
      </c>
      <c r="M254" s="9">
        <f>H254/About!$A$143</f>
        <v>6.2981026568786105E-6</v>
      </c>
      <c r="N254">
        <f t="shared" si="6"/>
        <v>6.6130077897225414E-6</v>
      </c>
      <c r="O254">
        <f>'cost multiplier'!$I$27*N254</f>
        <v>7.4089815786827945E-6</v>
      </c>
      <c r="P254">
        <f t="shared" si="5"/>
        <v>123.40383752308507</v>
      </c>
      <c r="Q254">
        <f>P254*'cost multiplier'!$I$27</f>
        <v>138.25732375035696</v>
      </c>
    </row>
    <row r="255" spans="1:17">
      <c r="A255" s="13" t="s">
        <v>66</v>
      </c>
      <c r="B255" s="13" t="s">
        <v>289</v>
      </c>
      <c r="C255" s="14" t="s">
        <v>117</v>
      </c>
      <c r="D255" s="15">
        <v>0</v>
      </c>
      <c r="E255" s="16">
        <v>0.60490852458078992</v>
      </c>
      <c r="F255" s="17">
        <v>0.8915813098684211</v>
      </c>
      <c r="G255" s="17">
        <v>0.60811821729635085</v>
      </c>
      <c r="H255" s="18">
        <v>6.055386312201561</v>
      </c>
      <c r="J255">
        <f>E255*1000000*About!$A$143</f>
        <v>573342583042.59058</v>
      </c>
      <c r="L255">
        <f>G255*1000000*About!$A$143</f>
        <v>576384784363.17542</v>
      </c>
      <c r="M255" s="9">
        <f>H255/About!$A$143</f>
        <v>6.388771579536515E-6</v>
      </c>
      <c r="N255">
        <f t="shared" si="6"/>
        <v>6.7082101585133411E-6</v>
      </c>
      <c r="O255">
        <f>'cost multiplier'!$I$27*N255</f>
        <v>7.5156429677279141E-6</v>
      </c>
      <c r="P255">
        <f t="shared" si="5"/>
        <v>125.1803873206418</v>
      </c>
      <c r="Q255">
        <f>P255*'cost multiplier'!$I$27</f>
        <v>140.24770772422229</v>
      </c>
    </row>
    <row r="256" spans="1:17">
      <c r="A256" s="13" t="s">
        <v>61</v>
      </c>
      <c r="B256" s="13" t="s">
        <v>289</v>
      </c>
      <c r="C256" s="14" t="s">
        <v>108</v>
      </c>
      <c r="D256" s="15">
        <v>0.4</v>
      </c>
      <c r="E256" s="16">
        <v>0</v>
      </c>
      <c r="F256" s="17">
        <v>12.601887076669561</v>
      </c>
      <c r="G256" s="17">
        <v>4.5366793475977829E-2</v>
      </c>
      <c r="H256" s="18">
        <v>6.146313205648652</v>
      </c>
      <c r="J256">
        <f>E256*1000000*About!$A$143</f>
        <v>0</v>
      </c>
      <c r="L256">
        <f>G256*1000000*About!$A$143</f>
        <v>42999418092.020882</v>
      </c>
      <c r="M256" s="9">
        <f>H256/About!$A$143</f>
        <v>6.4847045428058922E-6</v>
      </c>
      <c r="N256">
        <f t="shared" si="6"/>
        <v>6.8089397699461874E-6</v>
      </c>
      <c r="O256">
        <f>'cost multiplier'!$I$27*N256</f>
        <v>7.6284968852287653E-6</v>
      </c>
      <c r="P256">
        <f t="shared" si="5"/>
        <v>127.06007973871833</v>
      </c>
      <c r="Q256">
        <f>P256*'cost multiplier'!$I$27</f>
        <v>142.35364906618813</v>
      </c>
    </row>
    <row r="257" spans="1:17">
      <c r="A257" s="13" t="s">
        <v>57</v>
      </c>
      <c r="B257" s="13" t="s">
        <v>289</v>
      </c>
      <c r="C257" s="14" t="s">
        <v>108</v>
      </c>
      <c r="D257" s="15">
        <v>0.4</v>
      </c>
      <c r="E257" s="16">
        <v>0</v>
      </c>
      <c r="F257" s="17">
        <v>1.3947866921315495</v>
      </c>
      <c r="G257" s="17">
        <v>5.0212320916216413E-3</v>
      </c>
      <c r="H257" s="18">
        <v>6.146313205648652</v>
      </c>
      <c r="J257">
        <f>E257*1000000*About!$A$143</f>
        <v>0</v>
      </c>
      <c r="L257">
        <f>G257*1000000*About!$A$143</f>
        <v>4759209137.3845491</v>
      </c>
      <c r="M257" s="9">
        <f>H257/About!$A$143</f>
        <v>6.4847045428058922E-6</v>
      </c>
      <c r="N257">
        <f t="shared" si="6"/>
        <v>6.8089397699461874E-6</v>
      </c>
      <c r="O257">
        <f>'cost multiplier'!$I$27*N257</f>
        <v>7.6284968852287653E-6</v>
      </c>
      <c r="P257">
        <f t="shared" si="5"/>
        <v>127.06007973871833</v>
      </c>
      <c r="Q257">
        <f>P257*'cost multiplier'!$I$27</f>
        <v>142.35364906618813</v>
      </c>
    </row>
    <row r="258" spans="1:17">
      <c r="A258" s="13" t="s">
        <v>58</v>
      </c>
      <c r="B258" s="13" t="s">
        <v>289</v>
      </c>
      <c r="C258" s="14" t="s">
        <v>108</v>
      </c>
      <c r="D258" s="15">
        <v>0.4</v>
      </c>
      <c r="E258" s="16">
        <v>0</v>
      </c>
      <c r="F258" s="17">
        <v>15.534781502112013</v>
      </c>
      <c r="G258" s="17">
        <v>5.5925213407590491E-2</v>
      </c>
      <c r="H258" s="18">
        <v>6.146313205648652</v>
      </c>
      <c r="J258">
        <f>E258*1000000*About!$A$143</f>
        <v>0</v>
      </c>
      <c r="L258">
        <f>G258*1000000*About!$A$143</f>
        <v>53006867996.342194</v>
      </c>
      <c r="M258" s="9">
        <f>H258/About!$A$143</f>
        <v>6.4847045428058922E-6</v>
      </c>
      <c r="N258">
        <f t="shared" si="6"/>
        <v>6.8089397699461874E-6</v>
      </c>
      <c r="O258">
        <f>'cost multiplier'!$I$27*N258</f>
        <v>7.6284968852287653E-6</v>
      </c>
      <c r="P258">
        <f t="shared" si="5"/>
        <v>127.06007973871833</v>
      </c>
      <c r="Q258">
        <f>P258*'cost multiplier'!$I$27</f>
        <v>142.35364906618813</v>
      </c>
    </row>
    <row r="259" spans="1:17">
      <c r="A259" s="13" t="s">
        <v>59</v>
      </c>
      <c r="B259" s="13" t="s">
        <v>289</v>
      </c>
      <c r="C259" s="14" t="s">
        <v>108</v>
      </c>
      <c r="D259" s="15">
        <v>0.4</v>
      </c>
      <c r="E259" s="16">
        <v>0</v>
      </c>
      <c r="F259" s="17">
        <v>1.8317647660695797</v>
      </c>
      <c r="G259" s="17">
        <v>6.5943531578795955E-3</v>
      </c>
      <c r="H259" s="18">
        <v>6.146313205648652</v>
      </c>
      <c r="J259">
        <f>E259*1000000*About!$A$143</f>
        <v>0</v>
      </c>
      <c r="L259">
        <f>G259*1000000*About!$A$143</f>
        <v>6250240027.0419645</v>
      </c>
      <c r="M259" s="9">
        <f>H259/About!$A$143</f>
        <v>6.4847045428058922E-6</v>
      </c>
      <c r="N259">
        <f t="shared" si="6"/>
        <v>6.8089397699461874E-6</v>
      </c>
      <c r="O259">
        <f>'cost multiplier'!$I$27*N259</f>
        <v>7.6284968852287653E-6</v>
      </c>
      <c r="P259">
        <f t="shared" ref="P259:P322" si="7">N259*$I$24</f>
        <v>127.06007973871833</v>
      </c>
      <c r="Q259">
        <f>P259*'cost multiplier'!$I$27</f>
        <v>142.35364906618813</v>
      </c>
    </row>
    <row r="260" spans="1:17">
      <c r="A260" s="13" t="s">
        <v>63</v>
      </c>
      <c r="B260" s="13" t="s">
        <v>289</v>
      </c>
      <c r="C260" s="14" t="s">
        <v>108</v>
      </c>
      <c r="D260" s="15">
        <v>0.4</v>
      </c>
      <c r="E260" s="16">
        <v>0</v>
      </c>
      <c r="F260" s="17">
        <v>0.23008530903191513</v>
      </c>
      <c r="G260" s="17">
        <v>8.2830711244241684E-4</v>
      </c>
      <c r="H260" s="18">
        <v>6.146313205648652</v>
      </c>
      <c r="J260">
        <f>E260*1000000*About!$A$143</f>
        <v>0</v>
      </c>
      <c r="L260">
        <f>G260*1000000*About!$A$143</f>
        <v>785083562.39383423</v>
      </c>
      <c r="M260" s="9">
        <f>H260/About!$A$143</f>
        <v>6.4847045428058922E-6</v>
      </c>
      <c r="N260">
        <f t="shared" ref="N260:N323" si="8">M260*1.05</f>
        <v>6.8089397699461874E-6</v>
      </c>
      <c r="O260">
        <f>'cost multiplier'!$I$27*N260</f>
        <v>7.6284968852287653E-6</v>
      </c>
      <c r="P260">
        <f t="shared" si="7"/>
        <v>127.06007973871833</v>
      </c>
      <c r="Q260">
        <f>P260*'cost multiplier'!$I$27</f>
        <v>142.35364906618813</v>
      </c>
    </row>
    <row r="261" spans="1:17">
      <c r="A261" s="13" t="s">
        <v>62</v>
      </c>
      <c r="B261" s="13" t="s">
        <v>289</v>
      </c>
      <c r="C261" s="14" t="s">
        <v>108</v>
      </c>
      <c r="D261" s="15">
        <v>0.4</v>
      </c>
      <c r="E261" s="16">
        <v>0</v>
      </c>
      <c r="F261" s="17">
        <v>1.294138898405123</v>
      </c>
      <c r="G261" s="17">
        <v>4.6589000342009967E-3</v>
      </c>
      <c r="H261" s="18">
        <v>6.146313205648652</v>
      </c>
      <c r="J261">
        <f>E261*1000000*About!$A$143</f>
        <v>0</v>
      </c>
      <c r="L261">
        <f>G261*1000000*About!$A$143</f>
        <v>4415784653.7162857</v>
      </c>
      <c r="M261" s="9">
        <f>H261/About!$A$143</f>
        <v>6.4847045428058922E-6</v>
      </c>
      <c r="N261">
        <f t="shared" si="8"/>
        <v>6.8089397699461874E-6</v>
      </c>
      <c r="O261">
        <f>'cost multiplier'!$I$27*N261</f>
        <v>7.6284968852287653E-6</v>
      </c>
      <c r="P261">
        <f t="shared" si="7"/>
        <v>127.06007973871833</v>
      </c>
      <c r="Q261">
        <f>P261*'cost multiplier'!$I$27</f>
        <v>142.35364906618813</v>
      </c>
    </row>
    <row r="262" spans="1:17">
      <c r="A262" s="13" t="s">
        <v>66</v>
      </c>
      <c r="B262" s="13" t="s">
        <v>289</v>
      </c>
      <c r="C262" s="14" t="s">
        <v>108</v>
      </c>
      <c r="D262" s="15">
        <v>0.4</v>
      </c>
      <c r="E262" s="16">
        <v>0</v>
      </c>
      <c r="F262" s="17">
        <v>3.1500906702529803</v>
      </c>
      <c r="G262" s="17">
        <v>1.1340326412891955E-2</v>
      </c>
      <c r="H262" s="18">
        <v>6.146313205648652</v>
      </c>
      <c r="J262">
        <f>E262*1000000*About!$A$143</f>
        <v>0</v>
      </c>
      <c r="L262">
        <f>G262*1000000*About!$A$143</f>
        <v>10748554159.688013</v>
      </c>
      <c r="M262" s="9">
        <f>H262/About!$A$143</f>
        <v>6.4847045428058922E-6</v>
      </c>
      <c r="N262">
        <f t="shared" si="8"/>
        <v>6.8089397699461874E-6</v>
      </c>
      <c r="O262">
        <f>'cost multiplier'!$I$27*N262</f>
        <v>7.6284968852287653E-6</v>
      </c>
      <c r="P262">
        <f t="shared" si="7"/>
        <v>127.06007973871833</v>
      </c>
      <c r="Q262">
        <f>P262*'cost multiplier'!$I$27</f>
        <v>142.35364906618813</v>
      </c>
    </row>
    <row r="263" spans="1:17">
      <c r="A263" s="13" t="s">
        <v>65</v>
      </c>
      <c r="B263" s="13" t="s">
        <v>289</v>
      </c>
      <c r="C263" s="14" t="s">
        <v>108</v>
      </c>
      <c r="D263" s="15">
        <v>0.4</v>
      </c>
      <c r="E263" s="16">
        <v>0</v>
      </c>
      <c r="F263" s="17">
        <v>2.0186462589452105</v>
      </c>
      <c r="G263" s="17">
        <v>7.2671265322696854E-3</v>
      </c>
      <c r="H263" s="18">
        <v>6.146313205648652</v>
      </c>
      <c r="J263">
        <f>E263*1000000*About!$A$143</f>
        <v>0</v>
      </c>
      <c r="L263">
        <f>G263*1000000*About!$A$143</f>
        <v>6887906068.4362564</v>
      </c>
      <c r="M263" s="9">
        <f>H263/About!$A$143</f>
        <v>6.4847045428058922E-6</v>
      </c>
      <c r="N263">
        <f t="shared" si="8"/>
        <v>6.8089397699461874E-6</v>
      </c>
      <c r="O263">
        <f>'cost multiplier'!$I$27*N263</f>
        <v>7.6284968852287653E-6</v>
      </c>
      <c r="P263">
        <f t="shared" si="7"/>
        <v>127.06007973871833</v>
      </c>
      <c r="Q263">
        <f>P263*'cost multiplier'!$I$27</f>
        <v>142.35364906618813</v>
      </c>
    </row>
    <row r="264" spans="1:17">
      <c r="A264" s="13" t="s">
        <v>61</v>
      </c>
      <c r="B264" s="13"/>
      <c r="C264" s="14" t="s">
        <v>118</v>
      </c>
      <c r="D264" s="15">
        <v>0.5</v>
      </c>
      <c r="E264" s="16">
        <v>7.0217967042795317</v>
      </c>
      <c r="F264" s="17">
        <v>0</v>
      </c>
      <c r="G264" s="17">
        <v>7.0217967042794953</v>
      </c>
      <c r="H264" s="18">
        <v>6.3506826478229819</v>
      </c>
      <c r="J264">
        <f>E264*1000000*About!$A$143</f>
        <v>6655378286860.1133</v>
      </c>
      <c r="L264">
        <f>G264*1000000*About!$A$143</f>
        <v>6655378286860.0781</v>
      </c>
      <c r="M264" s="9">
        <f>H264/About!$A$143</f>
        <v>6.7003257462389701E-6</v>
      </c>
      <c r="N264">
        <f t="shared" si="8"/>
        <v>7.0353420335509192E-6</v>
      </c>
      <c r="O264">
        <f>'cost multiplier'!$I$27*N264</f>
        <v>7.8821500266973795E-6</v>
      </c>
      <c r="P264">
        <f t="shared" si="7"/>
        <v>131.28492099720853</v>
      </c>
      <c r="Q264">
        <f>P264*'cost multiplier'!$I$27</f>
        <v>147.08701277183201</v>
      </c>
    </row>
    <row r="265" spans="1:17">
      <c r="A265" s="13" t="s">
        <v>65</v>
      </c>
      <c r="B265" s="13"/>
      <c r="C265" s="14" t="s">
        <v>119</v>
      </c>
      <c r="D265" s="15">
        <v>0.5</v>
      </c>
      <c r="E265" s="16">
        <v>3.7250358534661769</v>
      </c>
      <c r="F265" s="17">
        <v>0</v>
      </c>
      <c r="G265" s="17">
        <v>3.7250358534661245</v>
      </c>
      <c r="H265" s="18">
        <v>6.5021452962903235</v>
      </c>
      <c r="J265">
        <f>E265*1000000*About!$A$143</f>
        <v>3530652307524.7515</v>
      </c>
      <c r="L265">
        <f>G265*1000000*About!$A$143</f>
        <v>3530652307524.7021</v>
      </c>
      <c r="M265" s="9">
        <f>H265/About!$A$143</f>
        <v>6.86012732024254E-6</v>
      </c>
      <c r="N265">
        <f t="shared" si="8"/>
        <v>7.2031336862546674E-6</v>
      </c>
      <c r="O265">
        <f>'cost multiplier'!$I$27*N265</f>
        <v>8.0701378990042669E-6</v>
      </c>
      <c r="P265">
        <f t="shared" si="7"/>
        <v>134.41604294752037</v>
      </c>
      <c r="Q265">
        <f>P265*'cost multiplier'!$I$27</f>
        <v>150.59501179256856</v>
      </c>
    </row>
    <row r="266" spans="1:17">
      <c r="A266" s="13" t="s">
        <v>63</v>
      </c>
      <c r="B266" s="13"/>
      <c r="C266" s="14" t="s">
        <v>120</v>
      </c>
      <c r="D266" s="15">
        <v>0.5</v>
      </c>
      <c r="E266" s="16">
        <v>1.8397944734391147</v>
      </c>
      <c r="F266" s="17">
        <v>0</v>
      </c>
      <c r="G266" s="17">
        <v>1.8397944734390421</v>
      </c>
      <c r="H266" s="18">
        <v>6.777487213649767</v>
      </c>
      <c r="J266">
        <f>E266*1000000*About!$A$143</f>
        <v>1743788478431.6414</v>
      </c>
      <c r="L266">
        <f>G266*1000000*About!$A$143</f>
        <v>1743788478431.5728</v>
      </c>
      <c r="M266" s="9">
        <f>H266/About!$A$143</f>
        <v>7.1506284584996549E-6</v>
      </c>
      <c r="N266">
        <f t="shared" si="8"/>
        <v>7.508159881424638E-6</v>
      </c>
      <c r="O266">
        <f>'cost multiplier'!$I$27*N266</f>
        <v>8.411878530936116E-6</v>
      </c>
      <c r="P266">
        <f t="shared" si="7"/>
        <v>140.10806754902461</v>
      </c>
      <c r="Q266">
        <f>P266*'cost multiplier'!$I$27</f>
        <v>156.97215616604032</v>
      </c>
    </row>
    <row r="267" spans="1:17">
      <c r="A267" s="13" t="s">
        <v>58</v>
      </c>
      <c r="B267" s="13"/>
      <c r="C267" s="14" t="s">
        <v>121</v>
      </c>
      <c r="D267" s="15">
        <v>0.5</v>
      </c>
      <c r="E267" s="16">
        <v>5.7101884816617581</v>
      </c>
      <c r="F267" s="17">
        <v>0</v>
      </c>
      <c r="G267" s="17">
        <v>5.7101884816618167</v>
      </c>
      <c r="H267" s="18">
        <v>7.1104037322740732</v>
      </c>
      <c r="J267">
        <f>E267*1000000*About!$A$143</f>
        <v>5412213716123.2031</v>
      </c>
      <c r="L267">
        <f>G267*1000000*About!$A$143</f>
        <v>5412213716123.2588</v>
      </c>
      <c r="M267" s="9">
        <f>H267/About!$A$143</f>
        <v>7.5018740244942572E-6</v>
      </c>
      <c r="N267">
        <f t="shared" si="8"/>
        <v>7.8769677257189699E-6</v>
      </c>
      <c r="O267">
        <f>'cost multiplier'!$I$27*N267</f>
        <v>8.8250778815700364E-6</v>
      </c>
      <c r="P267">
        <f t="shared" si="7"/>
        <v>146.99030702941187</v>
      </c>
      <c r="Q267">
        <f>P267*'cost multiplier'!$I$27</f>
        <v>164.68277547145203</v>
      </c>
    </row>
    <row r="268" spans="1:17" ht="26.25">
      <c r="A268" s="13" t="s">
        <v>66</v>
      </c>
      <c r="B268" s="13"/>
      <c r="C268" s="14" t="s">
        <v>81</v>
      </c>
      <c r="D268" s="15">
        <v>0.5</v>
      </c>
      <c r="E268" s="16">
        <v>3.6107737196177041E-2</v>
      </c>
      <c r="F268" s="17">
        <v>0</v>
      </c>
      <c r="G268" s="17">
        <v>3.6107737196289236E-2</v>
      </c>
      <c r="H268" s="18">
        <v>7.3109570881532813</v>
      </c>
      <c r="J268">
        <f>E268*1000000*About!$A$143</f>
        <v>34223527146.068935</v>
      </c>
      <c r="L268">
        <f>G268*1000000*About!$A$143</f>
        <v>34223527146.175274</v>
      </c>
      <c r="M268" s="9">
        <f>H268/About!$A$143</f>
        <v>7.7134690432364903E-6</v>
      </c>
      <c r="N268">
        <f t="shared" si="8"/>
        <v>8.0991424953983153E-6</v>
      </c>
      <c r="O268">
        <f>'cost multiplier'!$I$27*N268</f>
        <v>9.0739946873782194E-6</v>
      </c>
      <c r="P268">
        <f t="shared" si="7"/>
        <v>151.13625998320222</v>
      </c>
      <c r="Q268">
        <f>P268*'cost multiplier'!$I$27</f>
        <v>169.32775549226145</v>
      </c>
    </row>
    <row r="269" spans="1:17" ht="26.25">
      <c r="A269" s="13" t="s">
        <v>58</v>
      </c>
      <c r="B269" s="13"/>
      <c r="C269" s="14" t="s">
        <v>122</v>
      </c>
      <c r="D269" s="15">
        <v>0</v>
      </c>
      <c r="E269" s="16">
        <v>36.75584657273685</v>
      </c>
      <c r="F269" s="17">
        <v>31.356478172079392</v>
      </c>
      <c r="G269" s="17">
        <v>36.868729894156331</v>
      </c>
      <c r="H269" s="18">
        <v>7.3924713589243796</v>
      </c>
      <c r="J269">
        <f>E269*1000000*About!$A$143</f>
        <v>34837816231031.727</v>
      </c>
      <c r="L269">
        <f>G269*1000000*About!$A$143</f>
        <v>34944808962089.57</v>
      </c>
      <c r="M269" s="9">
        <f>H269/About!$A$143</f>
        <v>7.7994711626024647E-6</v>
      </c>
      <c r="N269">
        <f t="shared" si="8"/>
        <v>8.1894447207325881E-6</v>
      </c>
      <c r="O269">
        <f>'cost multiplier'!$I$27*N269</f>
        <v>9.1751661278618479E-6</v>
      </c>
      <c r="P269">
        <f t="shared" si="7"/>
        <v>152.8213693158182</v>
      </c>
      <c r="Q269">
        <f>P269*'cost multiplier'!$I$27</f>
        <v>171.21569278198029</v>
      </c>
    </row>
    <row r="270" spans="1:17" ht="26.25">
      <c r="A270" s="13" t="s">
        <v>57</v>
      </c>
      <c r="B270" s="13"/>
      <c r="C270" s="14" t="s">
        <v>122</v>
      </c>
      <c r="D270" s="15">
        <v>0</v>
      </c>
      <c r="E270" s="16">
        <v>29.296146408710374</v>
      </c>
      <c r="F270" s="17">
        <v>24.992594676683268</v>
      </c>
      <c r="G270" s="17">
        <v>29.386119749546424</v>
      </c>
      <c r="H270" s="18">
        <v>7.3924713589243796</v>
      </c>
      <c r="J270">
        <f>E270*1000000*About!$A$143</f>
        <v>27767385600664.641</v>
      </c>
      <c r="L270">
        <f>G270*1000000*About!$A$143</f>
        <v>27852663862655.844</v>
      </c>
      <c r="M270" s="9">
        <f>H270/About!$A$143</f>
        <v>7.7994711626024647E-6</v>
      </c>
      <c r="N270">
        <f t="shared" si="8"/>
        <v>8.1894447207325881E-6</v>
      </c>
      <c r="O270">
        <f>'cost multiplier'!$I$27*N270</f>
        <v>9.1751661278618479E-6</v>
      </c>
      <c r="P270">
        <f t="shared" si="7"/>
        <v>152.8213693158182</v>
      </c>
      <c r="Q270">
        <f>P270*'cost multiplier'!$I$27</f>
        <v>171.21569278198029</v>
      </c>
    </row>
    <row r="271" spans="1:17" ht="26.25">
      <c r="A271" s="13" t="s">
        <v>59</v>
      </c>
      <c r="B271" s="13"/>
      <c r="C271" s="14" t="s">
        <v>122</v>
      </c>
      <c r="D271" s="15">
        <v>0</v>
      </c>
      <c r="E271" s="16">
        <v>16.59897301192926</v>
      </c>
      <c r="F271" s="17">
        <v>14.160613438667554</v>
      </c>
      <c r="G271" s="17">
        <v>16.649951220308367</v>
      </c>
      <c r="H271" s="18">
        <v>7.3924713589243796</v>
      </c>
      <c r="J271">
        <f>E271*1000000*About!$A$143</f>
        <v>15732788803247.756</v>
      </c>
      <c r="L271">
        <f>G271*1000000*About!$A$143</f>
        <v>15781106815779.016</v>
      </c>
      <c r="M271" s="9">
        <f>H271/About!$A$143</f>
        <v>7.7994711626024647E-6</v>
      </c>
      <c r="N271">
        <f t="shared" si="8"/>
        <v>8.1894447207325881E-6</v>
      </c>
      <c r="O271">
        <f>'cost multiplier'!$I$27*N271</f>
        <v>9.1751661278618479E-6</v>
      </c>
      <c r="P271">
        <f t="shared" si="7"/>
        <v>152.8213693158182</v>
      </c>
      <c r="Q271">
        <f>P271*'cost multiplier'!$I$27</f>
        <v>171.21569278198029</v>
      </c>
    </row>
    <row r="272" spans="1:17" ht="26.25">
      <c r="A272" s="13" t="s">
        <v>65</v>
      </c>
      <c r="B272" s="13"/>
      <c r="C272" s="14" t="s">
        <v>122</v>
      </c>
      <c r="D272" s="15">
        <v>0</v>
      </c>
      <c r="E272" s="16">
        <v>18.390051746132009</v>
      </c>
      <c r="F272" s="17">
        <v>15.522905664855955</v>
      </c>
      <c r="G272" s="17">
        <v>18.445934206525408</v>
      </c>
      <c r="H272" s="18">
        <v>7.3924713589243796</v>
      </c>
      <c r="J272">
        <f>E272*1000000*About!$A$143</f>
        <v>17430403675863.602</v>
      </c>
      <c r="L272">
        <f>G272*1000000*About!$A$143</f>
        <v>17483370021826.293</v>
      </c>
      <c r="M272" s="9">
        <f>H272/About!$A$143</f>
        <v>7.7994711626024647E-6</v>
      </c>
      <c r="N272">
        <f t="shared" si="8"/>
        <v>8.1894447207325881E-6</v>
      </c>
      <c r="O272">
        <f>'cost multiplier'!$I$27*N272</f>
        <v>9.1751661278618479E-6</v>
      </c>
      <c r="P272">
        <f t="shared" si="7"/>
        <v>152.8213693158182</v>
      </c>
      <c r="Q272">
        <f>P272*'cost multiplier'!$I$27</f>
        <v>171.21569278198029</v>
      </c>
    </row>
    <row r="273" spans="1:17" ht="26.25">
      <c r="A273" s="13" t="s">
        <v>62</v>
      </c>
      <c r="B273" s="13"/>
      <c r="C273" s="14" t="s">
        <v>122</v>
      </c>
      <c r="D273" s="15">
        <v>0</v>
      </c>
      <c r="E273" s="16">
        <v>5.8301305113134294</v>
      </c>
      <c r="F273" s="17">
        <v>4.9736947224600385</v>
      </c>
      <c r="G273" s="17">
        <v>5.8480358123142651</v>
      </c>
      <c r="H273" s="18">
        <v>7.3924713589243796</v>
      </c>
      <c r="J273">
        <f>E273*1000000*About!$A$143</f>
        <v>5525896810841.5605</v>
      </c>
      <c r="L273">
        <f>G273*1000000*About!$A$143</f>
        <v>5542867759520.2705</v>
      </c>
      <c r="M273" s="9">
        <f>H273/About!$A$143</f>
        <v>7.7994711626024647E-6</v>
      </c>
      <c r="N273">
        <f t="shared" si="8"/>
        <v>8.1894447207325881E-6</v>
      </c>
      <c r="O273">
        <f>'cost multiplier'!$I$27*N273</f>
        <v>9.1751661278618479E-6</v>
      </c>
      <c r="P273">
        <f t="shared" si="7"/>
        <v>152.8213693158182</v>
      </c>
      <c r="Q273">
        <f>P273*'cost multiplier'!$I$27</f>
        <v>171.21569278198029</v>
      </c>
    </row>
    <row r="274" spans="1:17" ht="26.25">
      <c r="A274" s="13" t="s">
        <v>63</v>
      </c>
      <c r="B274" s="13"/>
      <c r="C274" s="14" t="s">
        <v>122</v>
      </c>
      <c r="D274" s="15">
        <v>0</v>
      </c>
      <c r="E274" s="16">
        <v>2.8332818131461779</v>
      </c>
      <c r="F274" s="17">
        <v>2.4170777607710079</v>
      </c>
      <c r="G274" s="17">
        <v>2.8419832930849225</v>
      </c>
      <c r="H274" s="18">
        <v>7.3924713589243796</v>
      </c>
      <c r="J274">
        <f>E274*1000000*About!$A$143</f>
        <v>2685432668290.7705</v>
      </c>
      <c r="L274">
        <f>G274*1000000*About!$A$143</f>
        <v>2693680078901.8716</v>
      </c>
      <c r="M274" s="9">
        <f>H274/About!$A$143</f>
        <v>7.7994711626024647E-6</v>
      </c>
      <c r="N274">
        <f t="shared" si="8"/>
        <v>8.1894447207325881E-6</v>
      </c>
      <c r="O274">
        <f>'cost multiplier'!$I$27*N274</f>
        <v>9.1751661278618479E-6</v>
      </c>
      <c r="P274">
        <f t="shared" si="7"/>
        <v>152.8213693158182</v>
      </c>
      <c r="Q274">
        <f>P274*'cost multiplier'!$I$27</f>
        <v>171.21569278198029</v>
      </c>
    </row>
    <row r="275" spans="1:17" ht="26.25">
      <c r="A275" s="13" t="s">
        <v>66</v>
      </c>
      <c r="B275" s="13"/>
      <c r="C275" s="14" t="s">
        <v>122</v>
      </c>
      <c r="D275" s="15">
        <v>0</v>
      </c>
      <c r="E275" s="16">
        <v>1.639417222012703</v>
      </c>
      <c r="F275" s="17">
        <v>1.3838198627144109</v>
      </c>
      <c r="G275" s="17">
        <v>1.6443989735184914</v>
      </c>
      <c r="H275" s="18">
        <v>7.3924713589243796</v>
      </c>
      <c r="J275">
        <f>E275*1000000*About!$A$143</f>
        <v>1553867513116.4143</v>
      </c>
      <c r="L275">
        <f>G275*1000000*About!$A$143</f>
        <v>1558589301883.376</v>
      </c>
      <c r="M275" s="9">
        <f>H275/About!$A$143</f>
        <v>7.7994711626024647E-6</v>
      </c>
      <c r="N275">
        <f t="shared" si="8"/>
        <v>8.1894447207325881E-6</v>
      </c>
      <c r="O275">
        <f>'cost multiplier'!$I$27*N275</f>
        <v>9.1751661278618479E-6</v>
      </c>
      <c r="P275">
        <f t="shared" si="7"/>
        <v>152.8213693158182</v>
      </c>
      <c r="Q275">
        <f>P275*'cost multiplier'!$I$27</f>
        <v>171.21569278198029</v>
      </c>
    </row>
    <row r="276" spans="1:17">
      <c r="A276" s="13" t="s">
        <v>55</v>
      </c>
      <c r="B276" s="13"/>
      <c r="C276" s="14" t="s">
        <v>123</v>
      </c>
      <c r="D276" s="15">
        <v>0</v>
      </c>
      <c r="E276" s="16">
        <v>2.8112553055608256</v>
      </c>
      <c r="F276" s="17">
        <v>0</v>
      </c>
      <c r="G276" s="17">
        <v>2.811255305560735</v>
      </c>
      <c r="H276" s="18">
        <v>7.4007796765483782</v>
      </c>
      <c r="J276">
        <f>E276*1000000*About!$A$143</f>
        <v>2664555569950.7446</v>
      </c>
      <c r="L276">
        <f>G276*1000000*About!$A$143</f>
        <v>2664555569950.6592</v>
      </c>
      <c r="M276" s="9">
        <f>H276/About!$A$143</f>
        <v>7.8082369028497886E-6</v>
      </c>
      <c r="N276">
        <f t="shared" si="8"/>
        <v>8.1986487479922793E-6</v>
      </c>
      <c r="O276">
        <f>'cost multiplier'!$I$27*N276</f>
        <v>9.1854779966188649E-6</v>
      </c>
      <c r="P276">
        <f t="shared" si="7"/>
        <v>152.99312357963112</v>
      </c>
      <c r="Q276">
        <f>P276*'cost multiplier'!$I$27</f>
        <v>171.40812022454699</v>
      </c>
    </row>
    <row r="277" spans="1:17">
      <c r="A277" s="13" t="s">
        <v>55</v>
      </c>
      <c r="B277" s="13"/>
      <c r="C277" s="14" t="s">
        <v>124</v>
      </c>
      <c r="D277" s="15">
        <v>0</v>
      </c>
      <c r="E277" s="16">
        <v>49.057788471361881</v>
      </c>
      <c r="F277" s="17">
        <v>0</v>
      </c>
      <c r="G277" s="17">
        <v>49.057788471361846</v>
      </c>
      <c r="H277" s="18">
        <v>7.7316380620881855</v>
      </c>
      <c r="J277">
        <f>E277*1000000*About!$A$143</f>
        <v>46497805895560.805</v>
      </c>
      <c r="L277">
        <f>G277*1000000*About!$A$143</f>
        <v>46497805895560.773</v>
      </c>
      <c r="M277" s="9">
        <f>H277/About!$A$143</f>
        <v>8.157311023212483E-6</v>
      </c>
      <c r="N277">
        <f t="shared" si="8"/>
        <v>8.5651765743731075E-6</v>
      </c>
      <c r="O277">
        <f>'cost multiplier'!$I$27*N277</f>
        <v>9.5961228952912345E-6</v>
      </c>
      <c r="P277">
        <f t="shared" si="7"/>
        <v>159.83281616319104</v>
      </c>
      <c r="Q277">
        <f>P277*'cost multiplier'!$I$27</f>
        <v>179.07107148164434</v>
      </c>
    </row>
    <row r="278" spans="1:17">
      <c r="A278" s="13" t="s">
        <v>64</v>
      </c>
      <c r="B278" s="13"/>
      <c r="C278" s="14" t="s">
        <v>123</v>
      </c>
      <c r="D278" s="15">
        <v>0</v>
      </c>
      <c r="E278" s="16">
        <v>0.40716303815850735</v>
      </c>
      <c r="F278" s="17">
        <v>0</v>
      </c>
      <c r="G278" s="17">
        <v>0.40716303815861465</v>
      </c>
      <c r="H278" s="18">
        <v>7.8119341030232858</v>
      </c>
      <c r="J278">
        <f>E278*1000000*About!$A$143</f>
        <v>385916049338.28198</v>
      </c>
      <c r="L278">
        <f>G278*1000000*About!$A$143</f>
        <v>385916049338.38367</v>
      </c>
      <c r="M278" s="9">
        <f>H278/About!$A$143</f>
        <v>8.2420278418969974E-6</v>
      </c>
      <c r="N278">
        <f t="shared" si="8"/>
        <v>8.6541292339918471E-6</v>
      </c>
      <c r="O278">
        <f>'cost multiplier'!$I$27*N278</f>
        <v>9.6957823297643534E-6</v>
      </c>
      <c r="P278">
        <f t="shared" si="7"/>
        <v>161.49274155627725</v>
      </c>
      <c r="Q278">
        <f>P278*'cost multiplier'!$I$27</f>
        <v>180.93079357035512</v>
      </c>
    </row>
    <row r="279" spans="1:17">
      <c r="A279" s="13" t="s">
        <v>66</v>
      </c>
      <c r="B279" s="13"/>
      <c r="C279" s="14" t="s">
        <v>125</v>
      </c>
      <c r="D279" s="15">
        <v>0.5</v>
      </c>
      <c r="E279" s="16">
        <v>0.58358534993634092</v>
      </c>
      <c r="F279" s="17">
        <v>0</v>
      </c>
      <c r="G279" s="17">
        <v>0.58358534993635658</v>
      </c>
      <c r="H279" s="18">
        <v>7.8764889982259021</v>
      </c>
      <c r="J279">
        <f>E279*1000000*About!$A$143</f>
        <v>553132115620.61292</v>
      </c>
      <c r="L279">
        <f>G279*1000000*About!$A$143</f>
        <v>553132115620.62769</v>
      </c>
      <c r="M279" s="9">
        <f>H279/About!$A$143</f>
        <v>8.3101368705413612E-6</v>
      </c>
      <c r="N279">
        <f t="shared" si="8"/>
        <v>8.72564371406843E-6</v>
      </c>
      <c r="O279">
        <f>'cost multiplier'!$I$27*N279</f>
        <v>9.7759046405712345E-6</v>
      </c>
      <c r="P279">
        <f t="shared" si="7"/>
        <v>162.8272570385717</v>
      </c>
      <c r="Q279">
        <f>P279*'cost multiplier'!$I$27</f>
        <v>182.42593782833603</v>
      </c>
    </row>
    <row r="280" spans="1:17">
      <c r="A280" s="13" t="s">
        <v>61</v>
      </c>
      <c r="B280" s="13" t="s">
        <v>289</v>
      </c>
      <c r="C280" s="14" t="s">
        <v>126</v>
      </c>
      <c r="D280" s="15">
        <v>0.4</v>
      </c>
      <c r="E280" s="16">
        <v>5.8983092315948111</v>
      </c>
      <c r="F280" s="17">
        <v>101.54846407749166</v>
      </c>
      <c r="G280" s="17">
        <v>6.263883702273688</v>
      </c>
      <c r="H280" s="18">
        <v>7.9711962592646071</v>
      </c>
      <c r="J280">
        <f>E280*1000000*About!$A$143</f>
        <v>5590517760962.499</v>
      </c>
      <c r="L280">
        <f>G280*1000000*About!$A$143</f>
        <v>5937015459037.9404</v>
      </c>
      <c r="M280" s="9">
        <f>H280/About!$A$143</f>
        <v>8.4100583332696154E-6</v>
      </c>
      <c r="N280">
        <f t="shared" si="8"/>
        <v>8.8305612499330967E-6</v>
      </c>
      <c r="O280">
        <f>'cost multiplier'!$I$27*N280</f>
        <v>9.8934505614622072E-6</v>
      </c>
      <c r="P280">
        <f t="shared" si="7"/>
        <v>164.78509936400906</v>
      </c>
      <c r="Q280">
        <f>P280*'cost multiplier'!$I$27</f>
        <v>184.61943558070135</v>
      </c>
    </row>
    <row r="281" spans="1:17">
      <c r="A281" s="13" t="s">
        <v>68</v>
      </c>
      <c r="B281" s="13"/>
      <c r="C281" s="14" t="s">
        <v>127</v>
      </c>
      <c r="D281" s="15">
        <v>0.4</v>
      </c>
      <c r="E281" s="16">
        <v>71.861947307898589</v>
      </c>
      <c r="F281" s="17">
        <v>0</v>
      </c>
      <c r="G281" s="17">
        <v>71.861947307898618</v>
      </c>
      <c r="H281" s="18">
        <v>8.222551107715331</v>
      </c>
      <c r="J281">
        <f>E281*1000000*About!$A$143</f>
        <v>68111975311530.523</v>
      </c>
      <c r="L281">
        <f>G281*1000000*About!$A$143</f>
        <v>68111975311530.539</v>
      </c>
      <c r="M281" s="9">
        <f>H281/About!$A$143</f>
        <v>8.675251770874896E-6</v>
      </c>
      <c r="N281">
        <f t="shared" si="8"/>
        <v>9.1090143594186414E-6</v>
      </c>
      <c r="O281">
        <f>'cost multiplier'!$I$27*N281</f>
        <v>1.0205419641842181E-5</v>
      </c>
      <c r="P281">
        <f t="shared" si="7"/>
        <v>169.98124964439359</v>
      </c>
      <c r="Q281">
        <f>P281*'cost multiplier'!$I$27</f>
        <v>190.4410197874019</v>
      </c>
    </row>
    <row r="282" spans="1:17">
      <c r="A282" s="13" t="s">
        <v>55</v>
      </c>
      <c r="B282" s="13"/>
      <c r="C282" s="14" t="s">
        <v>128</v>
      </c>
      <c r="D282" s="15">
        <v>0</v>
      </c>
      <c r="E282" s="16">
        <v>34.132555403592107</v>
      </c>
      <c r="F282" s="17">
        <v>161.29045377124612</v>
      </c>
      <c r="G282" s="17">
        <v>34.713201037168574</v>
      </c>
      <c r="H282" s="18">
        <v>9.0050615504304901</v>
      </c>
      <c r="J282">
        <f>E282*1000000*About!$A$143</f>
        <v>32351416264966.461</v>
      </c>
      <c r="L282">
        <f>G282*1000000*About!$A$143</f>
        <v>32901762067446.008</v>
      </c>
      <c r="M282" s="9">
        <f>H282/About!$A$143</f>
        <v>9.5008440979962276E-6</v>
      </c>
      <c r="N282">
        <f t="shared" si="8"/>
        <v>9.9758863028960399E-6</v>
      </c>
      <c r="O282">
        <f>'cost multiplier'!$I$27*N282</f>
        <v>1.1176632509651379E-5</v>
      </c>
      <c r="P282">
        <f t="shared" si="7"/>
        <v>186.15775024257212</v>
      </c>
      <c r="Q282">
        <f>P282*'cost multiplier'!$I$27</f>
        <v>208.56460269406659</v>
      </c>
    </row>
    <row r="283" spans="1:17">
      <c r="A283" s="13" t="s">
        <v>66</v>
      </c>
      <c r="B283" s="13"/>
      <c r="C283" s="14" t="s">
        <v>129</v>
      </c>
      <c r="D283" s="15">
        <v>0.5</v>
      </c>
      <c r="E283" s="16">
        <v>0.43768901245225567</v>
      </c>
      <c r="F283" s="17">
        <v>0</v>
      </c>
      <c r="G283" s="17">
        <v>0.43768901245221059</v>
      </c>
      <c r="H283" s="18">
        <v>9.6486990228267295</v>
      </c>
      <c r="J283">
        <f>E283*1000000*About!$A$143</f>
        <v>414849086715.45959</v>
      </c>
      <c r="L283">
        <f>G283*1000000*About!$A$143</f>
        <v>414849086715.41687</v>
      </c>
      <c r="M283" s="9">
        <f>H283/About!$A$143</f>
        <v>1.0179917666413168E-5</v>
      </c>
      <c r="N283">
        <f t="shared" si="8"/>
        <v>1.0688913549733828E-5</v>
      </c>
      <c r="O283">
        <f>'cost multiplier'!$I$27*N283</f>
        <v>1.1975483184699765E-5</v>
      </c>
      <c r="P283">
        <f t="shared" si="7"/>
        <v>199.46338987225033</v>
      </c>
      <c r="Q283">
        <f>P283*'cost multiplier'!$I$27</f>
        <v>223.47177383971163</v>
      </c>
    </row>
    <row r="284" spans="1:17">
      <c r="A284" s="13" t="s">
        <v>68</v>
      </c>
      <c r="B284" s="13" t="s">
        <v>289</v>
      </c>
      <c r="C284" s="54" t="s">
        <v>123</v>
      </c>
      <c r="D284" s="15">
        <v>0</v>
      </c>
      <c r="E284" s="16">
        <v>2.6436248019367E-2</v>
      </c>
      <c r="F284" s="17">
        <v>0</v>
      </c>
      <c r="G284" s="17">
        <v>2.6436248019308599E-2</v>
      </c>
      <c r="H284" s="18">
        <v>9.7337489073047383</v>
      </c>
      <c r="J284">
        <f>E284*1000000*About!$A$143</f>
        <v>25056725288.972374</v>
      </c>
      <c r="L284">
        <f>G284*1000000*About!$A$143</f>
        <v>25056725288.917019</v>
      </c>
      <c r="M284" s="9">
        <f>H284/About!$A$143</f>
        <v>1.026965005618673E-5</v>
      </c>
      <c r="N284">
        <f t="shared" si="8"/>
        <v>1.0783132558996067E-5</v>
      </c>
      <c r="O284">
        <f>'cost multiplier'!$I$27*N284</f>
        <v>1.2081042852279554E-5</v>
      </c>
      <c r="P284">
        <f t="shared" si="7"/>
        <v>201.22158942082086</v>
      </c>
      <c r="Q284">
        <f>P284*'cost multiplier'!$I$27</f>
        <v>225.44159883935131</v>
      </c>
    </row>
    <row r="285" spans="1:17">
      <c r="A285" s="13" t="s">
        <v>55</v>
      </c>
      <c r="B285" s="13"/>
      <c r="C285" s="14" t="s">
        <v>130</v>
      </c>
      <c r="D285" s="15">
        <v>0</v>
      </c>
      <c r="E285" s="16">
        <v>0</v>
      </c>
      <c r="F285" s="17">
        <v>43.700198446369996</v>
      </c>
      <c r="G285" s="17">
        <v>0.15732071440697837</v>
      </c>
      <c r="H285" s="18">
        <v>9.8388300786368958</v>
      </c>
      <c r="J285">
        <f>E285*1000000*About!$A$143</f>
        <v>0</v>
      </c>
      <c r="L285">
        <f>G285*1000000*About!$A$143</f>
        <v>149111247567.07901</v>
      </c>
      <c r="M285" s="9">
        <f>H285/About!$A$143</f>
        <v>1.0380516575073982E-5</v>
      </c>
      <c r="N285">
        <f t="shared" si="8"/>
        <v>1.0899542403827682E-5</v>
      </c>
      <c r="O285">
        <f>'cost multiplier'!$I$27*N285</f>
        <v>1.2211464352353266E-5</v>
      </c>
      <c r="P285">
        <f t="shared" si="7"/>
        <v>203.39388711567821</v>
      </c>
      <c r="Q285">
        <f>P285*'cost multiplier'!$I$27</f>
        <v>227.87536485269641</v>
      </c>
    </row>
    <row r="286" spans="1:17">
      <c r="A286" s="13" t="s">
        <v>58</v>
      </c>
      <c r="B286" s="13" t="s">
        <v>289</v>
      </c>
      <c r="C286" s="14" t="s">
        <v>131</v>
      </c>
      <c r="D286" s="15">
        <v>0</v>
      </c>
      <c r="E286" s="16">
        <v>14.545111955196417</v>
      </c>
      <c r="F286" s="17">
        <v>0</v>
      </c>
      <c r="G286" s="17">
        <v>14.545111955196489</v>
      </c>
      <c r="H286" s="18">
        <v>10.099452218602693</v>
      </c>
      <c r="J286">
        <f>E286*1000000*About!$A$143</f>
        <v>13786104378038.402</v>
      </c>
      <c r="L286">
        <f>G286*1000000*About!$A$143</f>
        <v>13786104378038.471</v>
      </c>
      <c r="M286" s="9">
        <f>H286/About!$A$143</f>
        <v>1.0655487524071305E-5</v>
      </c>
      <c r="N286">
        <f t="shared" si="8"/>
        <v>1.1188261900274871E-5</v>
      </c>
      <c r="O286">
        <f>'cost multiplier'!$I$27*N286</f>
        <v>1.2534935531974174E-5</v>
      </c>
      <c r="P286">
        <f t="shared" si="7"/>
        <v>208.7816161131683</v>
      </c>
      <c r="Q286">
        <f>P286*'cost multiplier'!$I$27</f>
        <v>233.91158712289791</v>
      </c>
    </row>
    <row r="287" spans="1:17">
      <c r="A287" s="13" t="s">
        <v>57</v>
      </c>
      <c r="B287" s="13" t="s">
        <v>289</v>
      </c>
      <c r="C287" s="14" t="s">
        <v>131</v>
      </c>
      <c r="D287" s="15">
        <v>0</v>
      </c>
      <c r="E287" s="16">
        <v>11.593141475527434</v>
      </c>
      <c r="F287" s="17">
        <v>0</v>
      </c>
      <c r="G287" s="17">
        <v>11.593141475527545</v>
      </c>
      <c r="H287" s="18">
        <v>10.099452218602693</v>
      </c>
      <c r="J287">
        <f>E287*1000000*About!$A$143</f>
        <v>10988176573909.986</v>
      </c>
      <c r="L287">
        <f>G287*1000000*About!$A$143</f>
        <v>10988176573910.092</v>
      </c>
      <c r="M287" s="9">
        <f>H287/About!$A$143</f>
        <v>1.0655487524071305E-5</v>
      </c>
      <c r="N287">
        <f t="shared" si="8"/>
        <v>1.1188261900274871E-5</v>
      </c>
      <c r="O287">
        <f>'cost multiplier'!$I$27*N287</f>
        <v>1.2534935531974174E-5</v>
      </c>
      <c r="P287">
        <f t="shared" si="7"/>
        <v>208.7816161131683</v>
      </c>
      <c r="Q287">
        <f>P287*'cost multiplier'!$I$27</f>
        <v>233.91158712289791</v>
      </c>
    </row>
    <row r="288" spans="1:17">
      <c r="A288" s="13" t="s">
        <v>59</v>
      </c>
      <c r="B288" s="13" t="s">
        <v>289</v>
      </c>
      <c r="C288" s="14" t="s">
        <v>131</v>
      </c>
      <c r="D288" s="15">
        <v>0</v>
      </c>
      <c r="E288" s="16">
        <v>6.5685854989632206</v>
      </c>
      <c r="F288" s="17">
        <v>0</v>
      </c>
      <c r="G288" s="17">
        <v>6.5685854989633299</v>
      </c>
      <c r="H288" s="18">
        <v>10.099452218602693</v>
      </c>
      <c r="J288">
        <f>E288*1000000*About!$A$143</f>
        <v>6225817001870.8232</v>
      </c>
      <c r="L288">
        <f>G288*1000000*About!$A$143</f>
        <v>6225817001870.9268</v>
      </c>
      <c r="M288" s="9">
        <f>H288/About!$A$143</f>
        <v>1.0655487524071305E-5</v>
      </c>
      <c r="N288">
        <f t="shared" si="8"/>
        <v>1.1188261900274871E-5</v>
      </c>
      <c r="O288">
        <f>'cost multiplier'!$I$27*N288</f>
        <v>1.2534935531974174E-5</v>
      </c>
      <c r="P288">
        <f t="shared" si="7"/>
        <v>208.7816161131683</v>
      </c>
      <c r="Q288">
        <f>P288*'cost multiplier'!$I$27</f>
        <v>233.91158712289791</v>
      </c>
    </row>
    <row r="289" spans="1:17">
      <c r="A289" s="13" t="s">
        <v>65</v>
      </c>
      <c r="B289" s="13" t="s">
        <v>289</v>
      </c>
      <c r="C289" s="14" t="s">
        <v>131</v>
      </c>
      <c r="D289" s="15">
        <v>0</v>
      </c>
      <c r="E289" s="16">
        <v>7.2005025413321286</v>
      </c>
      <c r="F289" s="17">
        <v>0</v>
      </c>
      <c r="G289" s="17">
        <v>7.2005025413320709</v>
      </c>
      <c r="H289" s="18">
        <v>10.099452218602693</v>
      </c>
      <c r="J289">
        <f>E289*1000000*About!$A$143</f>
        <v>6824758717217.7939</v>
      </c>
      <c r="L289">
        <f>G289*1000000*About!$A$143</f>
        <v>6824758717217.7393</v>
      </c>
      <c r="M289" s="9">
        <f>H289/About!$A$143</f>
        <v>1.0655487524071305E-5</v>
      </c>
      <c r="N289">
        <f t="shared" si="8"/>
        <v>1.1188261900274871E-5</v>
      </c>
      <c r="O289">
        <f>'cost multiplier'!$I$27*N289</f>
        <v>1.2534935531974174E-5</v>
      </c>
      <c r="P289">
        <f t="shared" si="7"/>
        <v>208.7816161131683</v>
      </c>
      <c r="Q289">
        <f>P289*'cost multiplier'!$I$27</f>
        <v>233.91158712289791</v>
      </c>
    </row>
    <row r="290" spans="1:17">
      <c r="A290" s="13" t="s">
        <v>62</v>
      </c>
      <c r="B290" s="13" t="s">
        <v>289</v>
      </c>
      <c r="C290" s="14" t="s">
        <v>131</v>
      </c>
      <c r="D290" s="15">
        <v>0</v>
      </c>
      <c r="E290" s="16">
        <v>2.3071132597272248</v>
      </c>
      <c r="F290" s="17">
        <v>0</v>
      </c>
      <c r="G290" s="17">
        <v>2.3071132597272026</v>
      </c>
      <c r="H290" s="18">
        <v>10.099452218602693</v>
      </c>
      <c r="J290">
        <f>E290*1000000*About!$A$143</f>
        <v>2186721168494.8789</v>
      </c>
      <c r="L290">
        <f>G290*1000000*About!$A$143</f>
        <v>2186721168494.8582</v>
      </c>
      <c r="M290" s="9">
        <f>H290/About!$A$143</f>
        <v>1.0655487524071305E-5</v>
      </c>
      <c r="N290">
        <f t="shared" si="8"/>
        <v>1.1188261900274871E-5</v>
      </c>
      <c r="O290">
        <f>'cost multiplier'!$I$27*N290</f>
        <v>1.2534935531974174E-5</v>
      </c>
      <c r="P290">
        <f t="shared" si="7"/>
        <v>208.7816161131683</v>
      </c>
      <c r="Q290">
        <f>P290*'cost multiplier'!$I$27</f>
        <v>233.91158712289791</v>
      </c>
    </row>
    <row r="291" spans="1:17">
      <c r="A291" s="13" t="s">
        <v>63</v>
      </c>
      <c r="B291" s="13" t="s">
        <v>289</v>
      </c>
      <c r="C291" s="14" t="s">
        <v>131</v>
      </c>
      <c r="D291" s="15">
        <v>0</v>
      </c>
      <c r="E291" s="16">
        <v>1.1211930894118169</v>
      </c>
      <c r="F291" s="17">
        <v>0</v>
      </c>
      <c r="G291" s="17">
        <v>1.1211930894119178</v>
      </c>
      <c r="H291" s="18">
        <v>10.099452218602693</v>
      </c>
      <c r="J291">
        <f>E291*1000000*About!$A$143</f>
        <v>1062685870427.0402</v>
      </c>
      <c r="L291">
        <f>G291*1000000*About!$A$143</f>
        <v>1062685870427.1357</v>
      </c>
      <c r="M291" s="9">
        <f>H291/About!$A$143</f>
        <v>1.0655487524071305E-5</v>
      </c>
      <c r="N291">
        <f t="shared" si="8"/>
        <v>1.1188261900274871E-5</v>
      </c>
      <c r="O291">
        <f>'cost multiplier'!$I$27*N291</f>
        <v>1.2534935531974174E-5</v>
      </c>
      <c r="P291">
        <f t="shared" si="7"/>
        <v>208.7816161131683</v>
      </c>
      <c r="Q291">
        <f>P291*'cost multiplier'!$I$27</f>
        <v>233.91158712289791</v>
      </c>
    </row>
    <row r="292" spans="1:17">
      <c r="A292" s="13" t="s">
        <v>66</v>
      </c>
      <c r="B292" s="13" t="s">
        <v>289</v>
      </c>
      <c r="C292" s="14" t="s">
        <v>131</v>
      </c>
      <c r="D292" s="15">
        <v>0</v>
      </c>
      <c r="E292" s="16">
        <v>0.64190291774947883</v>
      </c>
      <c r="F292" s="17">
        <v>0</v>
      </c>
      <c r="G292" s="17">
        <v>0.64190291774957586</v>
      </c>
      <c r="H292" s="18">
        <v>10.099452218602693</v>
      </c>
      <c r="J292">
        <f>E292*1000000*About!$A$143</f>
        <v>608406497792.55774</v>
      </c>
      <c r="L292">
        <f>G292*1000000*About!$A$143</f>
        <v>608406497792.64966</v>
      </c>
      <c r="M292" s="9">
        <f>H292/About!$A$143</f>
        <v>1.0655487524071305E-5</v>
      </c>
      <c r="N292">
        <f t="shared" si="8"/>
        <v>1.1188261900274871E-5</v>
      </c>
      <c r="O292">
        <f>'cost multiplier'!$I$27*N292</f>
        <v>1.2534935531974174E-5</v>
      </c>
      <c r="P292">
        <f t="shared" si="7"/>
        <v>208.7816161131683</v>
      </c>
      <c r="Q292">
        <f>P292*'cost multiplier'!$I$27</f>
        <v>233.91158712289791</v>
      </c>
    </row>
    <row r="293" spans="1:17">
      <c r="A293" s="13" t="s">
        <v>61</v>
      </c>
      <c r="B293" s="13"/>
      <c r="C293" s="14" t="s">
        <v>132</v>
      </c>
      <c r="D293" s="15">
        <v>0</v>
      </c>
      <c r="E293" s="16">
        <v>9.8305153859913226</v>
      </c>
      <c r="F293" s="17">
        <v>175.34435254781749</v>
      </c>
      <c r="G293" s="17">
        <v>10.461755055163394</v>
      </c>
      <c r="H293" s="18">
        <v>10.409085357350085</v>
      </c>
      <c r="J293">
        <f>E293*1000000*About!$A$143</f>
        <v>9317529601604.1367</v>
      </c>
      <c r="L293">
        <f>G293*1000000*About!$A$143</f>
        <v>9915829291119.8027</v>
      </c>
      <c r="M293" s="9">
        <f>H293/About!$A$143</f>
        <v>1.0982167820739746E-5</v>
      </c>
      <c r="N293">
        <f t="shared" si="8"/>
        <v>1.1531276211776735E-5</v>
      </c>
      <c r="O293">
        <f>'cost multiplier'!$I$27*N293</f>
        <v>1.2919236714726674E-5</v>
      </c>
      <c r="P293">
        <f t="shared" si="7"/>
        <v>215.18252833203093</v>
      </c>
      <c r="Q293">
        <f>P293*'cost multiplier'!$I$27</f>
        <v>241.0829442759958</v>
      </c>
    </row>
    <row r="294" spans="1:17">
      <c r="A294" s="13" t="s">
        <v>55</v>
      </c>
      <c r="B294" s="13"/>
      <c r="C294" s="14" t="s">
        <v>133</v>
      </c>
      <c r="D294" s="15">
        <v>0</v>
      </c>
      <c r="E294" s="16">
        <v>44.164238831658707</v>
      </c>
      <c r="F294" s="17">
        <v>143.16413290395292</v>
      </c>
      <c r="G294" s="17">
        <v>44.679629710112977</v>
      </c>
      <c r="H294" s="18">
        <v>10.471540745814792</v>
      </c>
      <c r="J294">
        <f>E294*1000000*About!$A$143</f>
        <v>41859616356706.258</v>
      </c>
      <c r="L294">
        <f>G294*1000000*About!$A$143</f>
        <v>42348112592950.148</v>
      </c>
      <c r="M294" s="9">
        <f>H294/About!$A$143</f>
        <v>1.1048061752231488E-5</v>
      </c>
      <c r="N294">
        <f t="shared" si="8"/>
        <v>1.1600464839843064E-5</v>
      </c>
      <c r="O294">
        <f>'cost multiplier'!$I$27*N294</f>
        <v>1.2996753222660392E-5</v>
      </c>
      <c r="P294">
        <f t="shared" si="7"/>
        <v>216.47364161782079</v>
      </c>
      <c r="Q294">
        <f>P294*'cost multiplier'!$I$27</f>
        <v>242.52946223795499</v>
      </c>
    </row>
    <row r="295" spans="1:17">
      <c r="A295" s="13" t="s">
        <v>68</v>
      </c>
      <c r="B295" s="13"/>
      <c r="C295" s="14" t="s">
        <v>134</v>
      </c>
      <c r="D295" s="15">
        <v>0</v>
      </c>
      <c r="E295" s="16">
        <v>0</v>
      </c>
      <c r="F295" s="17">
        <v>594.15395052796657</v>
      </c>
      <c r="G295" s="17">
        <v>2.1389542219005762</v>
      </c>
      <c r="H295" s="18">
        <v>10.527780628239592</v>
      </c>
      <c r="J295">
        <f>E295*1000000*About!$A$143</f>
        <v>0</v>
      </c>
      <c r="L295">
        <f>G295*1000000*About!$A$143</f>
        <v>2027337173739.1384</v>
      </c>
      <c r="M295" s="9">
        <f>H295/About!$A$143</f>
        <v>1.1107397976866411E-5</v>
      </c>
      <c r="N295">
        <f t="shared" si="8"/>
        <v>1.1662767875709733E-5</v>
      </c>
      <c r="O295">
        <f>'cost multiplier'!$I$27*N295</f>
        <v>1.3066555355019824E-5</v>
      </c>
      <c r="P295">
        <f t="shared" si="7"/>
        <v>217.63626443027749</v>
      </c>
      <c r="Q295">
        <f>P295*'cost multiplier'!$I$27</f>
        <v>243.83202398812188</v>
      </c>
    </row>
    <row r="296" spans="1:17">
      <c r="A296" s="13" t="s">
        <v>62</v>
      </c>
      <c r="B296" s="13" t="s">
        <v>289</v>
      </c>
      <c r="C296" s="14" t="s">
        <v>123</v>
      </c>
      <c r="D296" s="15">
        <v>0</v>
      </c>
      <c r="E296" s="16">
        <v>6.8477756269636661E-2</v>
      </c>
      <c r="F296" s="17">
        <v>0</v>
      </c>
      <c r="G296" s="17">
        <v>6.847775626965813E-2</v>
      </c>
      <c r="H296" s="18">
        <v>10.652160293312688</v>
      </c>
      <c r="J296">
        <f>E296*1000000*About!$A$143</f>
        <v>64904381514.218216</v>
      </c>
      <c r="L296">
        <f>G296*1000000*About!$A$143</f>
        <v>64904381514.238556</v>
      </c>
      <c r="M296" s="9">
        <f>H296/About!$A$143</f>
        <v>1.1238625487106359E-5</v>
      </c>
      <c r="N296">
        <f t="shared" si="8"/>
        <v>1.1800556761461677E-5</v>
      </c>
      <c r="O296">
        <f>'cost multiplier'!$I$27*N296</f>
        <v>1.322092918138518E-5</v>
      </c>
      <c r="P296">
        <f t="shared" si="7"/>
        <v>220.20751155571497</v>
      </c>
      <c r="Q296">
        <f>P296*'cost multiplier'!$I$27</f>
        <v>246.71275892634679</v>
      </c>
    </row>
    <row r="297" spans="1:17">
      <c r="A297" s="58" t="s">
        <v>60</v>
      </c>
      <c r="B297" s="58" t="s">
        <v>289</v>
      </c>
      <c r="C297" s="59" t="s">
        <v>123</v>
      </c>
      <c r="D297" s="60">
        <v>0.5</v>
      </c>
      <c r="E297" s="61">
        <v>0.51723041475975284</v>
      </c>
      <c r="F297" s="62">
        <v>0</v>
      </c>
      <c r="G297" s="62">
        <v>0.51723041475975151</v>
      </c>
      <c r="H297" s="63">
        <v>11.047444589380751</v>
      </c>
      <c r="I297" s="64"/>
      <c r="J297" s="64">
        <f>E297*1000000*About!$A$143</f>
        <v>490239780026.34467</v>
      </c>
      <c r="K297" s="64"/>
      <c r="L297" s="64">
        <f>G297*1000000*About!$A$143</f>
        <v>490239780026.34338</v>
      </c>
      <c r="M297" s="65">
        <f>H297/About!$A$143</f>
        <v>1.1655672550060561E-5</v>
      </c>
      <c r="N297" s="64">
        <f t="shared" si="8"/>
        <v>1.2238456177563589E-5</v>
      </c>
      <c r="O297" s="64">
        <f>'cost multiplier'!$I$27*N297</f>
        <v>1.3711536301530603E-5</v>
      </c>
      <c r="P297" s="64">
        <f t="shared" si="7"/>
        <v>228.37905317707475</v>
      </c>
      <c r="Q297" s="64">
        <f>P297*'cost multiplier'!$I$27</f>
        <v>255.86786705069918</v>
      </c>
    </row>
    <row r="298" spans="1:17">
      <c r="A298" s="13" t="s">
        <v>62</v>
      </c>
      <c r="B298" s="13" t="s">
        <v>289</v>
      </c>
      <c r="C298" s="14" t="s">
        <v>135</v>
      </c>
      <c r="D298" s="15">
        <v>0</v>
      </c>
      <c r="E298" s="16">
        <v>8.7944968794107865</v>
      </c>
      <c r="F298" s="17">
        <v>0</v>
      </c>
      <c r="G298" s="17">
        <v>8.7944968794108718</v>
      </c>
      <c r="H298" s="18">
        <v>11.128374518190197</v>
      </c>
      <c r="J298">
        <f>E298*1000000*About!$A$143</f>
        <v>8335573648752.4932</v>
      </c>
      <c r="L298">
        <f>G298*1000000*About!$A$143</f>
        <v>8335573648752.5742</v>
      </c>
      <c r="M298" s="9">
        <f>H298/About!$A$143</f>
        <v>1.1741058155941703E-5</v>
      </c>
      <c r="N298">
        <f t="shared" si="8"/>
        <v>1.2328111063738789E-5</v>
      </c>
      <c r="O298">
        <f>'cost multiplier'!$I$27*N298</f>
        <v>1.3811982485964755E-5</v>
      </c>
      <c r="P298">
        <f t="shared" si="7"/>
        <v>230.05208266055874</v>
      </c>
      <c r="Q298">
        <f>P298*'cost multiplier'!$I$27</f>
        <v>257.74227050187761</v>
      </c>
    </row>
    <row r="299" spans="1:17">
      <c r="A299" s="13" t="s">
        <v>55</v>
      </c>
      <c r="B299" s="13"/>
      <c r="C299" s="14" t="s">
        <v>136</v>
      </c>
      <c r="D299" s="15">
        <v>0</v>
      </c>
      <c r="E299" s="16">
        <v>4.0126733712267608</v>
      </c>
      <c r="F299" s="17">
        <v>60.655973388031384</v>
      </c>
      <c r="G299" s="17">
        <v>4.2310348754235747</v>
      </c>
      <c r="H299" s="18">
        <v>11.256326938038114</v>
      </c>
      <c r="J299">
        <f>E299*1000000*About!$A$143</f>
        <v>3803280036696.0352</v>
      </c>
      <c r="L299">
        <f>G299*1000000*About!$A$143</f>
        <v>4010246782519.3462</v>
      </c>
      <c r="M299" s="9">
        <f>H299/About!$A$143</f>
        <v>1.1876055122495286E-5</v>
      </c>
      <c r="N299">
        <f t="shared" si="8"/>
        <v>1.2469857878620051E-5</v>
      </c>
      <c r="O299">
        <f>'cost multiplier'!$I$27*N299</f>
        <v>1.3970790637064225E-5</v>
      </c>
      <c r="P299">
        <f t="shared" si="7"/>
        <v>232.69718780321514</v>
      </c>
      <c r="Q299">
        <f>P299*'cost multiplier'!$I$27</f>
        <v>260.70575336758321</v>
      </c>
    </row>
    <row r="300" spans="1:17">
      <c r="A300" s="13" t="s">
        <v>55</v>
      </c>
      <c r="B300" s="13"/>
      <c r="C300" s="14" t="s">
        <v>137</v>
      </c>
      <c r="D300" s="15">
        <v>0</v>
      </c>
      <c r="E300" s="16">
        <v>0</v>
      </c>
      <c r="F300" s="17">
        <v>43.700198446370564</v>
      </c>
      <c r="G300" s="17">
        <v>0.15732071440697837</v>
      </c>
      <c r="H300" s="18">
        <v>11.441088934552493</v>
      </c>
      <c r="J300">
        <f>E300*1000000*About!$A$143</f>
        <v>0</v>
      </c>
      <c r="L300">
        <f>G300*1000000*About!$A$143</f>
        <v>149111247567.07901</v>
      </c>
      <c r="M300" s="9">
        <f>H300/About!$A$143</f>
        <v>1.2070989373003959E-5</v>
      </c>
      <c r="N300">
        <f t="shared" si="8"/>
        <v>1.2674538841654157E-5</v>
      </c>
      <c r="O300">
        <f>'cost multiplier'!$I$27*N300</f>
        <v>1.4200107996554341E-5</v>
      </c>
      <c r="P300">
        <f t="shared" si="7"/>
        <v>236.51669280146788</v>
      </c>
      <c r="Q300">
        <f>P300*'cost multiplier'!$I$27</f>
        <v>264.98499256880137</v>
      </c>
    </row>
    <row r="301" spans="1:17">
      <c r="A301" s="13" t="s">
        <v>57</v>
      </c>
      <c r="B301" s="13" t="s">
        <v>289</v>
      </c>
      <c r="C301" s="14" t="s">
        <v>138</v>
      </c>
      <c r="D301" s="15">
        <v>0</v>
      </c>
      <c r="E301" s="16">
        <v>5.4207301526858309</v>
      </c>
      <c r="F301" s="17">
        <v>0</v>
      </c>
      <c r="G301" s="17">
        <v>5.4207301526857918</v>
      </c>
      <c r="H301" s="18">
        <v>11.452687568697081</v>
      </c>
      <c r="J301">
        <f>E301*1000000*About!$A$143</f>
        <v>5137860191128.2266</v>
      </c>
      <c r="L301">
        <f>G301*1000000*About!$A$143</f>
        <v>5137860191128.1895</v>
      </c>
      <c r="M301" s="9">
        <f>H301/About!$A$143</f>
        <v>1.2083226581393963E-5</v>
      </c>
      <c r="N301">
        <f t="shared" si="8"/>
        <v>1.2687387910463661E-5</v>
      </c>
      <c r="O301">
        <f>'cost multiplier'!$I$27*N301</f>
        <v>1.4214503641794741E-5</v>
      </c>
      <c r="P301">
        <f t="shared" si="7"/>
        <v>236.75646635838933</v>
      </c>
      <c r="Q301">
        <f>P301*'cost multiplier'!$I$27</f>
        <v>265.2536264374998</v>
      </c>
    </row>
    <row r="302" spans="1:17">
      <c r="A302" s="13" t="s">
        <v>60</v>
      </c>
      <c r="B302" s="13" t="s">
        <v>289</v>
      </c>
      <c r="C302" s="14" t="s">
        <v>139</v>
      </c>
      <c r="D302" s="15">
        <v>0</v>
      </c>
      <c r="E302" s="16">
        <v>28.985712229278025</v>
      </c>
      <c r="F302" s="17">
        <v>0</v>
      </c>
      <c r="G302" s="17">
        <v>28.985712229278079</v>
      </c>
      <c r="H302" s="18">
        <v>11.541330347494238</v>
      </c>
      <c r="J302">
        <f>E302*1000000*About!$A$143</f>
        <v>27473150808017.609</v>
      </c>
      <c r="L302">
        <f>G302*1000000*About!$A$143</f>
        <v>27473150808017.66</v>
      </c>
      <c r="M302" s="9">
        <f>H302/About!$A$143</f>
        <v>1.2176749675827968E-5</v>
      </c>
      <c r="N302">
        <f t="shared" si="8"/>
        <v>1.2785587159619367E-5</v>
      </c>
      <c r="O302">
        <f>'cost multiplier'!$I$27*N302</f>
        <v>1.4324522630304906E-5</v>
      </c>
      <c r="P302">
        <f t="shared" si="7"/>
        <v>238.58894026028506</v>
      </c>
      <c r="Q302">
        <f>P302*'cost multiplier'!$I$27</f>
        <v>267.3066658129656</v>
      </c>
    </row>
    <row r="303" spans="1:17">
      <c r="A303" s="13" t="s">
        <v>57</v>
      </c>
      <c r="B303" s="13" t="s">
        <v>289</v>
      </c>
      <c r="C303" s="14" t="s">
        <v>123</v>
      </c>
      <c r="D303" s="15">
        <v>0</v>
      </c>
      <c r="E303" s="16">
        <v>0.58670420198980566</v>
      </c>
      <c r="F303" s="17">
        <v>0</v>
      </c>
      <c r="G303" s="17">
        <v>0.58670420198973261</v>
      </c>
      <c r="H303" s="18">
        <v>11.571628142796419</v>
      </c>
      <c r="J303">
        <f>E303*1000000*About!$A$143</f>
        <v>556088216617.3717</v>
      </c>
      <c r="L303">
        <f>G303*1000000*About!$A$143</f>
        <v>556088216617.30237</v>
      </c>
      <c r="M303" s="9">
        <f>H303/About!$A$143</f>
        <v>1.2208715546140678E-5</v>
      </c>
      <c r="N303">
        <f t="shared" si="8"/>
        <v>1.2819151323447712E-5</v>
      </c>
      <c r="O303">
        <f>'cost multiplier'!$I$27*N303</f>
        <v>1.4362126740176751E-5</v>
      </c>
      <c r="P303">
        <f t="shared" si="7"/>
        <v>239.21527350400333</v>
      </c>
      <c r="Q303">
        <f>P303*'cost multiplier'!$I$27</f>
        <v>268.00838757292439</v>
      </c>
    </row>
    <row r="304" spans="1:17">
      <c r="A304" s="13" t="s">
        <v>59</v>
      </c>
      <c r="B304" s="13" t="s">
        <v>289</v>
      </c>
      <c r="C304" s="14" t="s">
        <v>140</v>
      </c>
      <c r="D304" s="15">
        <v>0</v>
      </c>
      <c r="E304" s="16">
        <v>5.144841428030718</v>
      </c>
      <c r="F304" s="17">
        <v>0</v>
      </c>
      <c r="G304" s="17">
        <v>5.1448414280307588</v>
      </c>
      <c r="H304" s="18">
        <v>11.583189069656889</v>
      </c>
      <c r="J304">
        <f>E304*1000000*About!$A$143</f>
        <v>4876368167791.791</v>
      </c>
      <c r="L304">
        <f>G304*1000000*About!$A$143</f>
        <v>4876368167791.8301</v>
      </c>
      <c r="M304" s="9">
        <f>H304/About!$A$143</f>
        <v>1.2220912971234836E-5</v>
      </c>
      <c r="N304">
        <f t="shared" si="8"/>
        <v>1.2831958619796579E-5</v>
      </c>
      <c r="O304">
        <f>'cost multiplier'!$I$27*N304</f>
        <v>1.4376475585019934E-5</v>
      </c>
      <c r="P304">
        <f t="shared" si="7"/>
        <v>239.45426755451723</v>
      </c>
      <c r="Q304">
        <f>P304*'cost multiplier'!$I$27</f>
        <v>268.2761481100319</v>
      </c>
    </row>
    <row r="305" spans="1:17">
      <c r="A305" s="13" t="s">
        <v>59</v>
      </c>
      <c r="B305" s="13" t="s">
        <v>289</v>
      </c>
      <c r="C305" s="14" t="s">
        <v>123</v>
      </c>
      <c r="D305" s="15">
        <v>0</v>
      </c>
      <c r="E305" s="16">
        <v>0.43283232686877432</v>
      </c>
      <c r="F305" s="17">
        <v>0</v>
      </c>
      <c r="G305" s="17">
        <v>0.43283232686871997</v>
      </c>
      <c r="H305" s="18">
        <v>11.703484952137064</v>
      </c>
      <c r="J305">
        <f>E305*1000000*About!$A$143</f>
        <v>410245837555.78107</v>
      </c>
      <c r="L305">
        <f>G305*1000000*About!$A$143</f>
        <v>410245837555.72961</v>
      </c>
      <c r="M305" s="9">
        <f>H305/About!$A$143</f>
        <v>1.2347831862202371E-5</v>
      </c>
      <c r="N305">
        <f t="shared" si="8"/>
        <v>1.296522345531249E-5</v>
      </c>
      <c r="O305">
        <f>'cost multiplier'!$I$27*N305</f>
        <v>1.4525780824453955E-5</v>
      </c>
      <c r="P305">
        <f t="shared" si="7"/>
        <v>241.94109240524617</v>
      </c>
      <c r="Q305">
        <f>P305*'cost multiplier'!$I$27</f>
        <v>271.06229929786144</v>
      </c>
    </row>
    <row r="306" spans="1:17">
      <c r="A306" s="13" t="s">
        <v>55</v>
      </c>
      <c r="B306" s="13"/>
      <c r="C306" s="14" t="s">
        <v>141</v>
      </c>
      <c r="D306" s="15">
        <v>0</v>
      </c>
      <c r="E306" s="16">
        <v>22.082119415829474</v>
      </c>
      <c r="F306" s="17">
        <v>152.71969381946758</v>
      </c>
      <c r="G306" s="17">
        <v>22.63191031357951</v>
      </c>
      <c r="H306" s="18">
        <v>11.705609626547849</v>
      </c>
      <c r="J306">
        <f>E306*1000000*About!$A$143</f>
        <v>20929808178353.246</v>
      </c>
      <c r="L306">
        <f>G306*1000000*About!$A$143</f>
        <v>21450909337685.992</v>
      </c>
      <c r="M306" s="9">
        <f>H306/About!$A$143</f>
        <v>1.2350073512658931E-5</v>
      </c>
      <c r="N306">
        <f t="shared" si="8"/>
        <v>1.2967577188291878E-5</v>
      </c>
      <c r="O306">
        <f>'cost multiplier'!$I$27*N306</f>
        <v>1.4528417864185335E-5</v>
      </c>
      <c r="P306">
        <f t="shared" si="7"/>
        <v>241.98501488218812</v>
      </c>
      <c r="Q306">
        <f>P306*'cost multiplier'!$I$27</f>
        <v>271.11150849780506</v>
      </c>
    </row>
    <row r="307" spans="1:17">
      <c r="A307" s="13" t="s">
        <v>55</v>
      </c>
      <c r="B307" s="13"/>
      <c r="C307" s="14" t="s">
        <v>142</v>
      </c>
      <c r="D307" s="15">
        <v>0</v>
      </c>
      <c r="E307" s="16">
        <v>2.8112553055608256</v>
      </c>
      <c r="F307" s="17">
        <v>0</v>
      </c>
      <c r="G307" s="17">
        <v>2.811255305560735</v>
      </c>
      <c r="H307" s="18">
        <v>11.71790115453493</v>
      </c>
      <c r="J307">
        <f>E307*1000000*About!$A$143</f>
        <v>2664555569950.7446</v>
      </c>
      <c r="L307">
        <f>G307*1000000*About!$A$143</f>
        <v>2664555569950.6592</v>
      </c>
      <c r="M307" s="9">
        <f>H307/About!$A$143</f>
        <v>1.2363041762845496E-5</v>
      </c>
      <c r="N307">
        <f t="shared" si="8"/>
        <v>1.2981193850987771E-5</v>
      </c>
      <c r="O307">
        <f>'cost multiplier'!$I$27*N307</f>
        <v>1.454367349464653E-5</v>
      </c>
      <c r="P307">
        <f t="shared" si="7"/>
        <v>242.23911233441586</v>
      </c>
      <c r="Q307">
        <f>P307*'cost multiplier'!$I$27</f>
        <v>271.39619035553267</v>
      </c>
    </row>
    <row r="308" spans="1:17">
      <c r="A308" s="13" t="s">
        <v>64</v>
      </c>
      <c r="B308" s="13"/>
      <c r="C308" s="14" t="s">
        <v>143</v>
      </c>
      <c r="D308" s="15">
        <v>0</v>
      </c>
      <c r="E308" s="16">
        <v>0</v>
      </c>
      <c r="F308" s="17">
        <v>21.786288205140522</v>
      </c>
      <c r="G308" s="17">
        <v>7.84306375385313E-2</v>
      </c>
      <c r="H308" s="18">
        <v>11.758307527858024</v>
      </c>
      <c r="J308">
        <f>E308*1000000*About!$A$143</f>
        <v>0</v>
      </c>
      <c r="L308">
        <f>G308*1000000*About!$A$143</f>
        <v>74337891579.858124</v>
      </c>
      <c r="M308" s="9">
        <f>H308/About!$A$143</f>
        <v>1.2405672748914637E-5</v>
      </c>
      <c r="N308">
        <f t="shared" si="8"/>
        <v>1.3025956386360369E-5</v>
      </c>
      <c r="O308">
        <f>'cost multiplier'!$I$27*N308</f>
        <v>1.4593823866540259E-5</v>
      </c>
      <c r="P308">
        <f t="shared" si="7"/>
        <v>243.07441584801919</v>
      </c>
      <c r="Q308">
        <f>P308*'cost multiplier'!$I$27</f>
        <v>272.33203506367198</v>
      </c>
    </row>
    <row r="309" spans="1:17">
      <c r="A309" s="13" t="s">
        <v>68</v>
      </c>
      <c r="B309" s="13"/>
      <c r="C309" s="14" t="s">
        <v>144</v>
      </c>
      <c r="D309" s="15">
        <v>0</v>
      </c>
      <c r="E309" s="16">
        <v>0</v>
      </c>
      <c r="F309" s="17">
        <v>221.54637265272368</v>
      </c>
      <c r="G309" s="17">
        <v>0.79756694154980323</v>
      </c>
      <c r="H309" s="18">
        <v>12.242235457717706</v>
      </c>
      <c r="J309">
        <f>E309*1000000*About!$A$143</f>
        <v>0</v>
      </c>
      <c r="L309">
        <f>G309*1000000*About!$A$143</f>
        <v>755947505838.90991</v>
      </c>
      <c r="M309" s="9">
        <f>H309/About!$A$143</f>
        <v>1.2916243808369872E-5</v>
      </c>
      <c r="N309">
        <f t="shared" si="8"/>
        <v>1.3562055998788367E-5</v>
      </c>
      <c r="O309">
        <f>'cost multiplier'!$I$27*N309</f>
        <v>1.519445103637226E-5</v>
      </c>
      <c r="P309">
        <f t="shared" si="7"/>
        <v>253.07844904620617</v>
      </c>
      <c r="Q309">
        <f>P309*'cost multiplier'!$I$27</f>
        <v>283.5402023658624</v>
      </c>
    </row>
    <row r="310" spans="1:17">
      <c r="A310" s="13" t="s">
        <v>64</v>
      </c>
      <c r="B310" s="13"/>
      <c r="C310" s="14" t="s">
        <v>142</v>
      </c>
      <c r="D310" s="15">
        <v>0</v>
      </c>
      <c r="E310" s="16">
        <v>0.40716303815850735</v>
      </c>
      <c r="F310" s="17">
        <v>0</v>
      </c>
      <c r="G310" s="17">
        <v>0.40716303815861465</v>
      </c>
      <c r="H310" s="18">
        <v>12.368895663120208</v>
      </c>
      <c r="J310">
        <f>E310*1000000*About!$A$143</f>
        <v>385916049338.28198</v>
      </c>
      <c r="L310">
        <f>G310*1000000*About!$A$143</f>
        <v>385916049338.38367</v>
      </c>
      <c r="M310" s="9">
        <f>H310/About!$A$143</f>
        <v>1.3049877416336918E-5</v>
      </c>
      <c r="N310">
        <f t="shared" si="8"/>
        <v>1.3702371287153764E-5</v>
      </c>
      <c r="O310">
        <f>'cost multiplier'!$I$27*N310</f>
        <v>1.5351655355460234E-5</v>
      </c>
      <c r="P310">
        <f t="shared" si="7"/>
        <v>255.69684079743908</v>
      </c>
      <c r="Q310">
        <f>P310*'cost multiplier'!$I$27</f>
        <v>286.4737564863957</v>
      </c>
    </row>
    <row r="311" spans="1:17">
      <c r="A311" s="13" t="s">
        <v>61</v>
      </c>
      <c r="B311" s="13" t="s">
        <v>289</v>
      </c>
      <c r="C311" s="14" t="s">
        <v>145</v>
      </c>
      <c r="D311" s="15">
        <v>0</v>
      </c>
      <c r="E311" s="16">
        <v>8.7382358986589708</v>
      </c>
      <c r="F311" s="17">
        <v>0</v>
      </c>
      <c r="G311" s="17">
        <v>8.7382358986590134</v>
      </c>
      <c r="H311" s="18">
        <v>12.567819511966025</v>
      </c>
      <c r="J311">
        <f>E311*1000000*About!$A$143</f>
        <v>8282248534759.249</v>
      </c>
      <c r="L311">
        <f>G311*1000000*About!$A$143</f>
        <v>8282248534759.29</v>
      </c>
      <c r="M311" s="9">
        <f>H311/About!$A$143</f>
        <v>1.3259753213928453E-5</v>
      </c>
      <c r="N311">
        <f t="shared" si="8"/>
        <v>1.3922740874624877E-5</v>
      </c>
      <c r="O311">
        <f>'cost multiplier'!$I$27*N311</f>
        <v>1.5598549698547632E-5</v>
      </c>
      <c r="P311">
        <f t="shared" si="7"/>
        <v>259.80910765573282</v>
      </c>
      <c r="Q311">
        <f>P311*'cost multiplier'!$I$27</f>
        <v>291.08099578937623</v>
      </c>
    </row>
    <row r="312" spans="1:17">
      <c r="A312" s="13" t="s">
        <v>61</v>
      </c>
      <c r="B312" s="13" t="s">
        <v>289</v>
      </c>
      <c r="C312" s="14" t="s">
        <v>123</v>
      </c>
      <c r="D312" s="15">
        <v>0</v>
      </c>
      <c r="E312" s="16">
        <v>0.14727941597314062</v>
      </c>
      <c r="F312" s="17">
        <v>0</v>
      </c>
      <c r="G312" s="17">
        <v>0.14727941597311656</v>
      </c>
      <c r="H312" s="18">
        <v>12.698341161051763</v>
      </c>
      <c r="J312">
        <f>E312*1000000*About!$A$143</f>
        <v>139593934209.41422</v>
      </c>
      <c r="L312">
        <f>G312*1000000*About!$A$143</f>
        <v>139593934209.39142</v>
      </c>
      <c r="M312" s="9">
        <f>H312/About!$A$143</f>
        <v>1.3397460861170207E-5</v>
      </c>
      <c r="N312">
        <f t="shared" si="8"/>
        <v>1.4067333904228719E-5</v>
      </c>
      <c r="O312">
        <f>'cost multiplier'!$I$27*N312</f>
        <v>1.5760546648620143E-5</v>
      </c>
      <c r="P312">
        <f t="shared" si="7"/>
        <v>262.50732536537078</v>
      </c>
      <c r="Q312">
        <f>P312*'cost multiplier'!$I$27</f>
        <v>294.10398410901075</v>
      </c>
    </row>
    <row r="313" spans="1:17">
      <c r="A313" s="13" t="s">
        <v>61</v>
      </c>
      <c r="B313" s="13"/>
      <c r="C313" s="14" t="s">
        <v>130</v>
      </c>
      <c r="D313" s="15">
        <v>0</v>
      </c>
      <c r="E313" s="16">
        <v>0</v>
      </c>
      <c r="F313" s="17">
        <v>21.003145127782659</v>
      </c>
      <c r="G313" s="17">
        <v>7.5611322459963048E-2</v>
      </c>
      <c r="H313" s="18">
        <v>12.794457230846062</v>
      </c>
      <c r="J313">
        <f>E313*1000000*About!$A$143</f>
        <v>0</v>
      </c>
      <c r="L313">
        <f>G313*1000000*About!$A$143</f>
        <v>71665696820.03479</v>
      </c>
      <c r="M313" s="9">
        <f>H313/About!$A$143</f>
        <v>1.3498868696009949E-5</v>
      </c>
      <c r="N313">
        <f t="shared" si="8"/>
        <v>1.4173812130810447E-5</v>
      </c>
      <c r="O313">
        <f>'cost multiplier'!$I$27*N313</f>
        <v>1.5879841112555431E-5</v>
      </c>
      <c r="P313">
        <f t="shared" si="7"/>
        <v>264.49429138607604</v>
      </c>
      <c r="Q313">
        <f>P313*'cost multiplier'!$I$27</f>
        <v>296.33011102628933</v>
      </c>
    </row>
    <row r="314" spans="1:17">
      <c r="A314" s="13" t="s">
        <v>65</v>
      </c>
      <c r="B314" s="13" t="s">
        <v>289</v>
      </c>
      <c r="C314" s="14" t="s">
        <v>146</v>
      </c>
      <c r="D314" s="15">
        <v>0</v>
      </c>
      <c r="E314" s="16">
        <v>5.7945002165029482</v>
      </c>
      <c r="F314" s="17">
        <v>0</v>
      </c>
      <c r="G314" s="17">
        <v>5.7945002165029109</v>
      </c>
      <c r="H314" s="18">
        <v>12.867559765778651</v>
      </c>
      <c r="J314">
        <f>E314*1000000*About!$A$143</f>
        <v>5492125811705.1758</v>
      </c>
      <c r="L314">
        <f>G314*1000000*About!$A$143</f>
        <v>5492125811705.1387</v>
      </c>
      <c r="M314" s="9">
        <f>H314/About!$A$143</f>
        <v>1.357599596312226E-5</v>
      </c>
      <c r="N314">
        <f t="shared" si="8"/>
        <v>1.4254795761278374E-5</v>
      </c>
      <c r="O314">
        <f>'cost multiplier'!$I$27*N314</f>
        <v>1.5970572326760895E-5</v>
      </c>
      <c r="P314">
        <f t="shared" si="7"/>
        <v>266.00550853477273</v>
      </c>
      <c r="Q314">
        <f>P314*'cost multiplier'!$I$27</f>
        <v>298.02322562287031</v>
      </c>
    </row>
    <row r="315" spans="1:17">
      <c r="A315" s="13" t="s">
        <v>68</v>
      </c>
      <c r="B315" s="13"/>
      <c r="C315" s="14" t="s">
        <v>130</v>
      </c>
      <c r="D315" s="15">
        <v>0</v>
      </c>
      <c r="E315" s="16">
        <v>0</v>
      </c>
      <c r="F315" s="17">
        <v>182.33953026689483</v>
      </c>
      <c r="G315" s="17">
        <v>0.65642230896082765</v>
      </c>
      <c r="H315" s="18">
        <v>12.94035300504366</v>
      </c>
      <c r="J315">
        <f>E315*1000000*About!$A$143</f>
        <v>0</v>
      </c>
      <c r="L315">
        <f>G315*1000000*About!$A$143</f>
        <v>622168223612.32483</v>
      </c>
      <c r="M315" s="9">
        <f>H315/About!$A$143</f>
        <v>1.3652796905988878E-5</v>
      </c>
      <c r="N315">
        <f t="shared" si="8"/>
        <v>1.4335436751288322E-5</v>
      </c>
      <c r="O315">
        <f>'cost multiplier'!$I$27*N315</f>
        <v>1.606091965863596E-5</v>
      </c>
      <c r="P315">
        <f t="shared" si="7"/>
        <v>267.51033174764638</v>
      </c>
      <c r="Q315">
        <f>P315*'cost multiplier'!$I$27</f>
        <v>299.709176678407</v>
      </c>
    </row>
    <row r="316" spans="1:17">
      <c r="A316" s="13" t="s">
        <v>62</v>
      </c>
      <c r="B316" s="13"/>
      <c r="C316" s="14" t="s">
        <v>147</v>
      </c>
      <c r="D316" s="15">
        <v>0</v>
      </c>
      <c r="E316" s="16">
        <v>8.9259796774533484</v>
      </c>
      <c r="F316" s="17">
        <v>8.2236177458525503</v>
      </c>
      <c r="G316" s="17">
        <v>8.9555847013384664</v>
      </c>
      <c r="H316" s="18">
        <v>12.961250473419014</v>
      </c>
      <c r="J316">
        <f>E316*1000000*About!$A$143</f>
        <v>8460195279944.8008</v>
      </c>
      <c r="L316">
        <f>G316*1000000*About!$A$143</f>
        <v>8488255424868.5215</v>
      </c>
      <c r="M316" s="9">
        <f>H316/About!$A$143</f>
        <v>1.3674844905101949E-5</v>
      </c>
      <c r="N316">
        <f t="shared" si="8"/>
        <v>1.4358587150357047E-5</v>
      </c>
      <c r="O316">
        <f>'cost multiplier'!$I$27*N316</f>
        <v>1.6086856552360159E-5</v>
      </c>
      <c r="P316">
        <f t="shared" si="7"/>
        <v>267.94233609061888</v>
      </c>
      <c r="Q316">
        <f>P316*'cost multiplier'!$I$27</f>
        <v>300.19317916574244</v>
      </c>
    </row>
    <row r="317" spans="1:17">
      <c r="A317" s="13" t="s">
        <v>65</v>
      </c>
      <c r="B317" s="13" t="s">
        <v>289</v>
      </c>
      <c r="C317" s="14" t="s">
        <v>123</v>
      </c>
      <c r="D317" s="15">
        <v>0</v>
      </c>
      <c r="E317" s="16">
        <v>0.26592424313690038</v>
      </c>
      <c r="F317" s="17">
        <v>0</v>
      </c>
      <c r="G317" s="17">
        <v>0.26592424313685115</v>
      </c>
      <c r="H317" s="18">
        <v>13.001194332915746</v>
      </c>
      <c r="J317">
        <f>E317*1000000*About!$A$143</f>
        <v>252047518357.28748</v>
      </c>
      <c r="L317">
        <f>G317*1000000*About!$A$143</f>
        <v>252047518357.24081</v>
      </c>
      <c r="M317" s="9">
        <f>H317/About!$A$143</f>
        <v>1.3716987913189726E-5</v>
      </c>
      <c r="N317">
        <f t="shared" si="8"/>
        <v>1.4402837308849212E-5</v>
      </c>
      <c r="O317">
        <f>'cost multiplier'!$I$27*N317</f>
        <v>1.6136432875199484E-5</v>
      </c>
      <c r="P317">
        <f t="shared" si="7"/>
        <v>268.76807825554187</v>
      </c>
      <c r="Q317">
        <f>P317*'cost multiplier'!$I$27</f>
        <v>301.11831167475964</v>
      </c>
    </row>
    <row r="318" spans="1:17">
      <c r="A318" s="13" t="s">
        <v>57</v>
      </c>
      <c r="B318" s="13"/>
      <c r="C318" s="14" t="s">
        <v>148</v>
      </c>
      <c r="D318" s="15">
        <v>0</v>
      </c>
      <c r="E318" s="16">
        <v>10.389339291073341</v>
      </c>
      <c r="F318" s="17">
        <v>37.343513586206427</v>
      </c>
      <c r="G318" s="17">
        <v>10.52377593998358</v>
      </c>
      <c r="H318" s="18">
        <v>13.338978835503466</v>
      </c>
      <c r="J318">
        <f>E318*1000000*About!$A$143</f>
        <v>9847192398847.2617</v>
      </c>
      <c r="L318">
        <f>G318*1000000*About!$A$143</f>
        <v>9974613740107.418</v>
      </c>
      <c r="M318" s="9">
        <f>H318/About!$A$143</f>
        <v>1.4073369474807337E-5</v>
      </c>
      <c r="N318">
        <f t="shared" si="8"/>
        <v>1.4777037948547705E-5</v>
      </c>
      <c r="O318">
        <f>'cost multiplier'!$I$27*N318</f>
        <v>1.6555674124327632E-5</v>
      </c>
      <c r="P318">
        <f t="shared" si="7"/>
        <v>275.75095146705593</v>
      </c>
      <c r="Q318">
        <f>P318*'cost multiplier'!$I$27</f>
        <v>308.94167747674607</v>
      </c>
    </row>
    <row r="319" spans="1:17">
      <c r="A319" s="13" t="s">
        <v>63</v>
      </c>
      <c r="B319" s="13" t="s">
        <v>289</v>
      </c>
      <c r="C319" s="14" t="s">
        <v>149</v>
      </c>
      <c r="D319" s="15">
        <v>0</v>
      </c>
      <c r="E319" s="16">
        <v>2.8619025142386163</v>
      </c>
      <c r="F319" s="17">
        <v>0</v>
      </c>
      <c r="G319" s="17">
        <v>2.8619025142386363</v>
      </c>
      <c r="H319" s="18">
        <v>13.412453553321068</v>
      </c>
      <c r="J319">
        <f>E319*1000000*About!$A$143</f>
        <v>2712559855338.1025</v>
      </c>
      <c r="L319">
        <f>G319*1000000*About!$A$143</f>
        <v>2712559855338.1216</v>
      </c>
      <c r="M319" s="9">
        <f>H319/About!$A$143</f>
        <v>1.4150889415700571E-5</v>
      </c>
      <c r="N319">
        <f t="shared" si="8"/>
        <v>1.4858433886485599E-5</v>
      </c>
      <c r="O319">
        <f>'cost multiplier'!$I$27*N319</f>
        <v>1.6646867273335968E-5</v>
      </c>
      <c r="P319">
        <f t="shared" si="7"/>
        <v>277.26986259187532</v>
      </c>
      <c r="Q319">
        <f>P319*'cost multiplier'!$I$27</f>
        <v>310.64341213384608</v>
      </c>
    </row>
    <row r="320" spans="1:17">
      <c r="A320" s="13" t="s">
        <v>60</v>
      </c>
      <c r="B320" s="13"/>
      <c r="C320" s="14" t="s">
        <v>150</v>
      </c>
      <c r="D320" s="15">
        <v>0</v>
      </c>
      <c r="E320" s="16">
        <v>12.882538768568004</v>
      </c>
      <c r="F320" s="17">
        <v>56.013477281525411</v>
      </c>
      <c r="G320" s="17">
        <v>13.084187286781571</v>
      </c>
      <c r="H320" s="18">
        <v>13.442221340217149</v>
      </c>
      <c r="J320">
        <f>E320*1000000*About!$A$143</f>
        <v>12210289248007.82</v>
      </c>
      <c r="L320">
        <f>G320*1000000*About!$A$143</f>
        <v>12401415141595.449</v>
      </c>
      <c r="M320" s="9">
        <f>H320/About!$A$143</f>
        <v>1.4182296097471504E-5</v>
      </c>
      <c r="N320">
        <f t="shared" si="8"/>
        <v>1.489141090234508E-5</v>
      </c>
      <c r="O320">
        <f>'cost multiplier'!$I$27*N320</f>
        <v>1.6683813563253024E-5</v>
      </c>
      <c r="P320">
        <f t="shared" si="7"/>
        <v>277.88523920060157</v>
      </c>
      <c r="Q320">
        <f>P320*'cost multiplier'!$I$27</f>
        <v>311.33285846492265</v>
      </c>
    </row>
    <row r="321" spans="1:17">
      <c r="A321" s="13" t="s">
        <v>59</v>
      </c>
      <c r="B321" s="13"/>
      <c r="C321" s="14" t="s">
        <v>151</v>
      </c>
      <c r="D321" s="15">
        <v>0</v>
      </c>
      <c r="E321" s="16">
        <v>7.7296288879034405</v>
      </c>
      <c r="F321" s="17">
        <v>17.193873427691358</v>
      </c>
      <c r="G321" s="17">
        <v>7.7915268322431075</v>
      </c>
      <c r="H321" s="18">
        <v>13.490974316814093</v>
      </c>
      <c r="J321">
        <f>E321*1000000*About!$A$143</f>
        <v>7326273663645.9756</v>
      </c>
      <c r="L321">
        <f>G321*1000000*About!$A$143</f>
        <v>7384941587556.165</v>
      </c>
      <c r="M321" s="9">
        <f>H321/About!$A$143</f>
        <v>1.4233733217292043E-5</v>
      </c>
      <c r="N321">
        <f t="shared" si="8"/>
        <v>1.4945419878156646E-5</v>
      </c>
      <c r="O321">
        <f>'cost multiplier'!$I$27*N321</f>
        <v>1.6744323322139638E-5</v>
      </c>
      <c r="P321">
        <f t="shared" si="7"/>
        <v>278.89308844073054</v>
      </c>
      <c r="Q321">
        <f>P321*'cost multiplier'!$I$27</f>
        <v>312.46201734264389</v>
      </c>
    </row>
    <row r="322" spans="1:17">
      <c r="A322" s="13" t="s">
        <v>63</v>
      </c>
      <c r="B322" s="13" t="s">
        <v>289</v>
      </c>
      <c r="C322" s="14" t="s">
        <v>123</v>
      </c>
      <c r="D322" s="15">
        <v>0</v>
      </c>
      <c r="E322" s="16">
        <v>0.14190015339753825</v>
      </c>
      <c r="F322" s="17">
        <v>0</v>
      </c>
      <c r="G322" s="17">
        <v>0.14190015339750062</v>
      </c>
      <c r="H322" s="18">
        <v>13.551747052435893</v>
      </c>
      <c r="J322">
        <f>E322*1000000*About!$A$143</f>
        <v>134495377692.79453</v>
      </c>
      <c r="L322">
        <f>G322*1000000*About!$A$143</f>
        <v>134495377692.75885</v>
      </c>
      <c r="M322" s="9">
        <f>H322/About!$A$143</f>
        <v>1.4297851855828597E-5</v>
      </c>
      <c r="N322">
        <f t="shared" si="8"/>
        <v>1.5012744448620028E-5</v>
      </c>
      <c r="O322">
        <f>'cost multiplier'!$I$27*N322</f>
        <v>1.6819751405428929E-5</v>
      </c>
      <c r="P322">
        <f t="shared" si="7"/>
        <v>280.14941697064495</v>
      </c>
      <c r="Q322">
        <f>P322*'cost multiplier'!$I$27</f>
        <v>313.86956368628734</v>
      </c>
    </row>
    <row r="323" spans="1:17">
      <c r="A323" s="13" t="s">
        <v>64</v>
      </c>
      <c r="B323" s="13"/>
      <c r="C323" s="14" t="s">
        <v>152</v>
      </c>
      <c r="D323" s="15">
        <v>0</v>
      </c>
      <c r="E323" s="16">
        <v>0</v>
      </c>
      <c r="F323" s="17">
        <v>34.84766988436877</v>
      </c>
      <c r="G323" s="17">
        <v>0.12545161158368501</v>
      </c>
      <c r="H323" s="18">
        <v>13.673154335508118</v>
      </c>
      <c r="J323">
        <f>E323*1000000*About!$A$143</f>
        <v>0</v>
      </c>
      <c r="L323">
        <f>G323*1000000*About!$A$143</f>
        <v>118905170136.41357</v>
      </c>
      <c r="M323" s="9">
        <f>H323/About!$A$143</f>
        <v>1.4425943336644224E-5</v>
      </c>
      <c r="N323">
        <f t="shared" si="8"/>
        <v>1.5147240503476435E-5</v>
      </c>
      <c r="O323">
        <f>'cost multiplier'!$I$27*N323</f>
        <v>1.6970436059752985E-5</v>
      </c>
      <c r="P323">
        <f t="shared" ref="P323:P386" si="9">N323*$I$24</f>
        <v>282.65921732605813</v>
      </c>
      <c r="Q323">
        <f>P323*'cost multiplier'!$I$27</f>
        <v>316.68145582231762</v>
      </c>
    </row>
    <row r="324" spans="1:17">
      <c r="A324" s="13" t="s">
        <v>68</v>
      </c>
      <c r="B324" s="13" t="s">
        <v>289</v>
      </c>
      <c r="C324" s="14" t="s">
        <v>153</v>
      </c>
      <c r="D324" s="15">
        <v>0</v>
      </c>
      <c r="E324" s="16">
        <v>0</v>
      </c>
      <c r="F324" s="17">
        <v>318.69833178388399</v>
      </c>
      <c r="G324" s="17">
        <v>1.1473139944218929</v>
      </c>
      <c r="H324" s="18">
        <v>13.684980338886643</v>
      </c>
      <c r="J324">
        <f>E324*1000000*About!$A$143</f>
        <v>0</v>
      </c>
      <c r="L324">
        <f>G324*1000000*About!$A$143</f>
        <v>1087443708250.9752</v>
      </c>
      <c r="M324" s="9">
        <f>H324/About!$A$143</f>
        <v>1.4438420432305649E-5</v>
      </c>
      <c r="N324">
        <f t="shared" ref="N324:N387" si="10">M324*1.05</f>
        <v>1.5160341453920931E-5</v>
      </c>
      <c r="O324">
        <f>'cost multiplier'!$I$27*N324</f>
        <v>1.6985113904327333E-5</v>
      </c>
      <c r="P324">
        <f t="shared" si="9"/>
        <v>282.90369118900492</v>
      </c>
      <c r="Q324">
        <f>P324*'cost multiplier'!$I$27</f>
        <v>316.955355748741</v>
      </c>
    </row>
    <row r="325" spans="1:17">
      <c r="A325" s="13" t="s">
        <v>58</v>
      </c>
      <c r="B325" s="13" t="s">
        <v>289</v>
      </c>
      <c r="C325" s="14" t="s">
        <v>154</v>
      </c>
      <c r="D325" s="15">
        <v>0</v>
      </c>
      <c r="E325" s="16">
        <v>8.8825154159183448</v>
      </c>
      <c r="F325" s="17">
        <v>0</v>
      </c>
      <c r="G325" s="17">
        <v>8.8825154159183057</v>
      </c>
      <c r="H325" s="18">
        <v>14.071285831778034</v>
      </c>
      <c r="J325">
        <f>E325*1000000*About!$A$143</f>
        <v>8418999113969.4775</v>
      </c>
      <c r="L325">
        <f>G325*1000000*About!$A$143</f>
        <v>8418999113969.4404</v>
      </c>
      <c r="M325" s="9">
        <f>H325/About!$A$143</f>
        <v>1.4845994355216285E-5</v>
      </c>
      <c r="N325">
        <f t="shared" si="10"/>
        <v>1.5588294072977101E-5</v>
      </c>
      <c r="O325">
        <f>'cost multiplier'!$I$27*N325</f>
        <v>1.7464576982544764E-5</v>
      </c>
      <c r="P325">
        <f t="shared" si="9"/>
        <v>290.889617888148</v>
      </c>
      <c r="Q325">
        <f>P325*'cost multiplier'!$I$27</f>
        <v>325.90250743584716</v>
      </c>
    </row>
    <row r="326" spans="1:17">
      <c r="A326" s="13" t="s">
        <v>62</v>
      </c>
      <c r="B326" s="13"/>
      <c r="C326" s="14" t="s">
        <v>130</v>
      </c>
      <c r="D326" s="15">
        <v>0</v>
      </c>
      <c r="E326" s="16">
        <v>0</v>
      </c>
      <c r="F326" s="17">
        <v>2.1568981640084814</v>
      </c>
      <c r="G326" s="17">
        <v>7.7648333904107858E-3</v>
      </c>
      <c r="H326" s="18">
        <v>14.161318087662087</v>
      </c>
      <c r="J326">
        <f>E326*1000000*About!$A$143</f>
        <v>0</v>
      </c>
      <c r="L326">
        <f>G326*1000000*About!$A$143</f>
        <v>7359641089.5989799</v>
      </c>
      <c r="M326" s="9">
        <f>H326/About!$A$143</f>
        <v>1.494098342576899E-5</v>
      </c>
      <c r="N326">
        <f t="shared" si="10"/>
        <v>1.5688032597057441E-5</v>
      </c>
      <c r="O326">
        <f>'cost multiplier'!$I$27*N326</f>
        <v>1.7576320520597858E-5</v>
      </c>
      <c r="P326">
        <f t="shared" si="9"/>
        <v>292.7508158500695</v>
      </c>
      <c r="Q326">
        <f>P326*'cost multiplier'!$I$27</f>
        <v>327.98772823894211</v>
      </c>
    </row>
    <row r="327" spans="1:17">
      <c r="A327" s="13" t="s">
        <v>58</v>
      </c>
      <c r="B327" s="13" t="s">
        <v>289</v>
      </c>
      <c r="C327" s="14" t="s">
        <v>123</v>
      </c>
      <c r="D327" s="15">
        <v>0</v>
      </c>
      <c r="E327" s="16">
        <v>0.60841994087218454</v>
      </c>
      <c r="F327" s="17">
        <v>0</v>
      </c>
      <c r="G327" s="17">
        <v>0.60841994087218154</v>
      </c>
      <c r="H327" s="18">
        <v>14.217421558008967</v>
      </c>
      <c r="J327">
        <f>E327*1000000*About!$A$143</f>
        <v>576670763097.65137</v>
      </c>
      <c r="L327">
        <f>G327*1000000*About!$A$143</f>
        <v>576670763097.64856</v>
      </c>
      <c r="M327" s="9">
        <f>H327/About!$A$143</f>
        <v>1.5000175728024468E-5</v>
      </c>
      <c r="N327">
        <f t="shared" si="10"/>
        <v>1.5750184514425691E-5</v>
      </c>
      <c r="O327">
        <f>'cost multiplier'!$I$27*N327</f>
        <v>1.7645953345101228E-5</v>
      </c>
      <c r="P327">
        <f t="shared" si="9"/>
        <v>293.91061867452396</v>
      </c>
      <c r="Q327">
        <f>P327*'cost multiplier'!$I$27</f>
        <v>329.28713057363188</v>
      </c>
    </row>
    <row r="328" spans="1:17">
      <c r="A328" s="82" t="s">
        <v>57</v>
      </c>
      <c r="B328" s="82"/>
      <c r="C328" s="83" t="s">
        <v>130</v>
      </c>
      <c r="D328" s="84">
        <v>0</v>
      </c>
      <c r="E328" s="85">
        <v>0</v>
      </c>
      <c r="F328" s="86">
        <v>2.3246444868859726</v>
      </c>
      <c r="G328" s="86">
        <v>8.3687201527027355E-3</v>
      </c>
      <c r="H328" s="87">
        <v>14.57401989426474</v>
      </c>
      <c r="I328" s="11"/>
      <c r="J328" s="11">
        <f>E328*1000000*About!$A$143</f>
        <v>0</v>
      </c>
      <c r="K328" s="11"/>
      <c r="L328" s="11">
        <f>G328*1000000*About!$A$143</f>
        <v>7932015228.9742489</v>
      </c>
      <c r="M328" s="88">
        <f>H328/About!$A$143</f>
        <v>1.5376406937483439E-5</v>
      </c>
      <c r="N328" s="11">
        <f t="shared" si="10"/>
        <v>1.614522728435761E-5</v>
      </c>
      <c r="O328" s="11">
        <f>'cost multiplier'!$I$27*N328</f>
        <v>1.8088545384651845E-5</v>
      </c>
      <c r="P328" s="11">
        <f t="shared" si="9"/>
        <v>301.28242214814327</v>
      </c>
      <c r="Q328">
        <f>P328*'cost multiplier'!$I$27</f>
        <v>337.54624017616374</v>
      </c>
    </row>
    <row r="329" spans="1:17">
      <c r="A329" s="13" t="s">
        <v>60</v>
      </c>
      <c r="B329" s="13"/>
      <c r="C329" s="14" t="s">
        <v>130</v>
      </c>
      <c r="D329" s="15">
        <v>0</v>
      </c>
      <c r="E329" s="16">
        <v>0</v>
      </c>
      <c r="F329" s="17">
        <v>30.49248513076725</v>
      </c>
      <c r="G329" s="17">
        <v>0.10977294647068447</v>
      </c>
      <c r="H329" s="18">
        <v>14.686821506456075</v>
      </c>
      <c r="J329">
        <f>E329*1000000*About!$A$143</f>
        <v>0</v>
      </c>
      <c r="L329">
        <f>G329*1000000*About!$A$143</f>
        <v>104044664805.00475</v>
      </c>
      <c r="M329" s="9">
        <f>H329/About!$A$143</f>
        <v>1.549541895371794E-5</v>
      </c>
      <c r="N329">
        <f t="shared" si="10"/>
        <v>1.6270189901403838E-5</v>
      </c>
      <c r="O329">
        <f>'cost multiplier'!$I$27*N329</f>
        <v>1.8228549110212001E-5</v>
      </c>
      <c r="P329">
        <f t="shared" si="9"/>
        <v>303.61432118422158</v>
      </c>
      <c r="Q329">
        <f>P329*'cost multiplier'!$I$27</f>
        <v>340.15881792459811</v>
      </c>
    </row>
    <row r="330" spans="1:17">
      <c r="A330" s="13" t="s">
        <v>59</v>
      </c>
      <c r="B330" s="13"/>
      <c r="C330" s="14" t="s">
        <v>130</v>
      </c>
      <c r="D330" s="15">
        <v>0</v>
      </c>
      <c r="E330" s="16">
        <v>0</v>
      </c>
      <c r="F330" s="17">
        <v>3.0529412767825761</v>
      </c>
      <c r="G330" s="17">
        <v>1.099058859631441E-2</v>
      </c>
      <c r="H330" s="18">
        <v>14.740088466362884</v>
      </c>
      <c r="J330">
        <f>E330*1000000*About!$A$143</f>
        <v>0</v>
      </c>
      <c r="L330">
        <f>G330*1000000*About!$A$143</f>
        <v>10417066711.592936</v>
      </c>
      <c r="M330" s="9">
        <f>H330/About!$A$143</f>
        <v>1.5551618578652721E-5</v>
      </c>
      <c r="N330">
        <f t="shared" si="10"/>
        <v>1.6329199507585358E-5</v>
      </c>
      <c r="O330">
        <f>'cost multiplier'!$I$27*N330</f>
        <v>1.8294661399667288E-5</v>
      </c>
      <c r="P330">
        <f t="shared" si="9"/>
        <v>304.7154860527769</v>
      </c>
      <c r="Q330">
        <f>P330*'cost multiplier'!$I$27</f>
        <v>341.39252435375101</v>
      </c>
    </row>
    <row r="331" spans="1:17">
      <c r="A331" s="13" t="s">
        <v>55</v>
      </c>
      <c r="B331" s="13"/>
      <c r="C331" s="14" t="s">
        <v>155</v>
      </c>
      <c r="D331" s="15">
        <v>0</v>
      </c>
      <c r="E331" s="16">
        <v>15.161616881504653</v>
      </c>
      <c r="F331" s="17">
        <v>0</v>
      </c>
      <c r="G331" s="17">
        <v>15.161616881504642</v>
      </c>
      <c r="H331" s="18">
        <v>14.801559353096756</v>
      </c>
      <c r="J331">
        <f>E331*1000000*About!$A$143</f>
        <v>14370438227777.096</v>
      </c>
      <c r="L331">
        <f>G331*1000000*About!$A$143</f>
        <v>14370438227777.086</v>
      </c>
      <c r="M331" s="9">
        <f>H331/About!$A$143</f>
        <v>1.5616473805699577E-5</v>
      </c>
      <c r="N331">
        <f t="shared" si="10"/>
        <v>1.6397297495984559E-5</v>
      </c>
      <c r="O331">
        <f>'cost multiplier'!$I$27*N331</f>
        <v>1.837095599323773E-5</v>
      </c>
      <c r="P331">
        <f t="shared" si="9"/>
        <v>305.98624715926223</v>
      </c>
      <c r="Q331">
        <f>P331*'cost multiplier'!$I$27</f>
        <v>342.81624044909398</v>
      </c>
    </row>
    <row r="332" spans="1:17">
      <c r="A332" s="13" t="s">
        <v>65</v>
      </c>
      <c r="B332" s="13"/>
      <c r="C332" s="14" t="s">
        <v>156</v>
      </c>
      <c r="D332" s="15">
        <v>0</v>
      </c>
      <c r="E332" s="16">
        <v>4.1698370078508828</v>
      </c>
      <c r="F332" s="17">
        <v>5.1331836638966024</v>
      </c>
      <c r="G332" s="17">
        <v>4.1883164690409558</v>
      </c>
      <c r="H332" s="18">
        <v>14.986884637404291</v>
      </c>
      <c r="J332">
        <f>E332*1000000*About!$A$143</f>
        <v>3952242403270.2002</v>
      </c>
      <c r="L332">
        <f>G332*1000000*About!$A$143</f>
        <v>3969757550736.9917</v>
      </c>
      <c r="M332" s="9">
        <f>H332/About!$A$143</f>
        <v>1.5812002356366567E-5</v>
      </c>
      <c r="N332">
        <f t="shared" si="10"/>
        <v>1.6602602474184895E-5</v>
      </c>
      <c r="O332">
        <f>'cost multiplier'!$I$27*N332</f>
        <v>1.8600972477395233E-5</v>
      </c>
      <c r="P332">
        <f t="shared" si="9"/>
        <v>309.81739676290999</v>
      </c>
      <c r="Q332">
        <f>P332*'cost multiplier'!$I$27</f>
        <v>347.10852585706192</v>
      </c>
    </row>
    <row r="333" spans="1:17">
      <c r="A333" s="13" t="s">
        <v>68</v>
      </c>
      <c r="B333" s="13"/>
      <c r="C333" s="14" t="s">
        <v>137</v>
      </c>
      <c r="D333" s="15">
        <v>0</v>
      </c>
      <c r="E333" s="16">
        <v>0</v>
      </c>
      <c r="F333" s="17">
        <v>182.33953026689414</v>
      </c>
      <c r="G333" s="17">
        <v>0.65642230896082765</v>
      </c>
      <c r="H333" s="18">
        <v>15.047696564724056</v>
      </c>
      <c r="J333">
        <f>E333*1000000*About!$A$143</f>
        <v>0</v>
      </c>
      <c r="L333">
        <f>G333*1000000*About!$A$143</f>
        <v>622168223612.32483</v>
      </c>
      <c r="M333" s="9">
        <f>H333/About!$A$143</f>
        <v>1.5876162344338681E-5</v>
      </c>
      <c r="N333">
        <f t="shared" si="10"/>
        <v>1.6669970461555615E-5</v>
      </c>
      <c r="O333">
        <f>'cost multiplier'!$I$27*N333</f>
        <v>1.8676449203462047E-5</v>
      </c>
      <c r="P333">
        <f t="shared" si="9"/>
        <v>311.07453548587864</v>
      </c>
      <c r="Q333">
        <f>P333*'cost multiplier'!$I$27</f>
        <v>348.51697991253707</v>
      </c>
    </row>
    <row r="334" spans="1:17">
      <c r="A334" s="13" t="s">
        <v>62</v>
      </c>
      <c r="B334" s="13"/>
      <c r="C334" s="14" t="s">
        <v>157</v>
      </c>
      <c r="D334" s="15">
        <v>0</v>
      </c>
      <c r="E334" s="16">
        <v>7.8173305594762539</v>
      </c>
      <c r="F334" s="17">
        <v>-21.141474282562001</v>
      </c>
      <c r="G334" s="17">
        <v>7.7412212520589492</v>
      </c>
      <c r="H334" s="18">
        <v>15.071997197246265</v>
      </c>
      <c r="J334">
        <f>E334*1000000*About!$A$143</f>
        <v>7409398798891.1045</v>
      </c>
      <c r="L334">
        <f>G334*1000000*About!$A$143</f>
        <v>7337261103462.7568</v>
      </c>
      <c r="M334" s="9">
        <f>H334/About!$A$143</f>
        <v>1.590180087215809E-5</v>
      </c>
      <c r="N334">
        <f t="shared" si="10"/>
        <v>1.6696890915765997E-5</v>
      </c>
      <c r="O334">
        <f>'cost multiplier'!$I$27*N334</f>
        <v>1.8706609934505561E-5</v>
      </c>
      <c r="P334">
        <f t="shared" si="9"/>
        <v>311.57689197222493</v>
      </c>
      <c r="Q334">
        <f>P334*'cost multiplier'!$I$27</f>
        <v>349.07980246947642</v>
      </c>
    </row>
    <row r="335" spans="1:17">
      <c r="A335" s="13" t="s">
        <v>57</v>
      </c>
      <c r="B335" s="13"/>
      <c r="C335" s="14" t="s">
        <v>158</v>
      </c>
      <c r="D335" s="15">
        <v>0</v>
      </c>
      <c r="E335" s="16">
        <v>4.8184268023873855</v>
      </c>
      <c r="F335" s="17">
        <v>-55.657931400942175</v>
      </c>
      <c r="G335" s="17">
        <v>4.6180582493439033</v>
      </c>
      <c r="H335" s="18">
        <v>15.511238829551171</v>
      </c>
      <c r="J335">
        <f>E335*1000000*About!$A$143</f>
        <v>4566986836558.4043</v>
      </c>
      <c r="L335">
        <f>G335*1000000*About!$A$143</f>
        <v>4377074115718.3906</v>
      </c>
      <c r="M335" s="9">
        <f>H335/About!$A$143</f>
        <v>1.6365225385861586E-5</v>
      </c>
      <c r="N335">
        <f t="shared" si="10"/>
        <v>1.7183486655154666E-5</v>
      </c>
      <c r="O335">
        <f>'cost multiplier'!$I$27*N335</f>
        <v>1.9251774704309569E-5</v>
      </c>
      <c r="P335">
        <f t="shared" si="9"/>
        <v>320.65714463066979</v>
      </c>
      <c r="Q335">
        <f>P335*'cost multiplier'!$I$27</f>
        <v>359.25299851209382</v>
      </c>
    </row>
    <row r="336" spans="1:17">
      <c r="A336" s="13" t="s">
        <v>63</v>
      </c>
      <c r="B336" s="13"/>
      <c r="C336" s="14" t="s">
        <v>159</v>
      </c>
      <c r="D336" s="15">
        <v>0</v>
      </c>
      <c r="E336" s="16">
        <v>3.0826860847870146</v>
      </c>
      <c r="F336" s="17">
        <v>9.4339405408258017</v>
      </c>
      <c r="G336" s="17">
        <v>3.1166482707340037</v>
      </c>
      <c r="H336" s="18">
        <v>15.621524031522723</v>
      </c>
      <c r="J336">
        <f>E336*1000000*About!$A$143</f>
        <v>2921822276824.5737</v>
      </c>
      <c r="L336">
        <f>G336*1000000*About!$A$143</f>
        <v>2954012214022.291</v>
      </c>
      <c r="M336" s="9">
        <f>H336/About!$A$143</f>
        <v>1.6481582448429097E-5</v>
      </c>
      <c r="N336">
        <f t="shared" si="10"/>
        <v>1.7305661570850553E-5</v>
      </c>
      <c r="O336">
        <f>'cost multiplier'!$I$27*N336</f>
        <v>1.9388655187223067E-5</v>
      </c>
      <c r="P336">
        <f t="shared" si="9"/>
        <v>322.93702300452611</v>
      </c>
      <c r="Q336">
        <f>P336*'cost multiplier'!$I$27</f>
        <v>361.80729413832768</v>
      </c>
    </row>
    <row r="337" spans="1:17">
      <c r="A337" s="13" t="s">
        <v>60</v>
      </c>
      <c r="B337" s="13"/>
      <c r="C337" s="14" t="s">
        <v>160</v>
      </c>
      <c r="D337" s="15">
        <v>0</v>
      </c>
      <c r="E337" s="16">
        <v>12.882538768568065</v>
      </c>
      <c r="F337" s="17">
        <v>-66.664165651173221</v>
      </c>
      <c r="G337" s="17">
        <v>12.642547772223907</v>
      </c>
      <c r="H337" s="18">
        <v>15.631294432586728</v>
      </c>
      <c r="J337">
        <f>E337*1000000*About!$A$143</f>
        <v>12210289248007.877</v>
      </c>
      <c r="L337">
        <f>G337*1000000*About!$A$143</f>
        <v>11982821701825.947</v>
      </c>
      <c r="M337" s="9">
        <f>H337/About!$A$143</f>
        <v>1.6491890768562632E-5</v>
      </c>
      <c r="N337">
        <f t="shared" si="10"/>
        <v>1.7316485306990766E-5</v>
      </c>
      <c r="O337">
        <f>'cost multiplier'!$I$27*N337</f>
        <v>1.9400781720901129E-5</v>
      </c>
      <c r="P337">
        <f t="shared" si="9"/>
        <v>323.13900228816095</v>
      </c>
      <c r="Q337">
        <f>P337*'cost multiplier'!$I$27</f>
        <v>362.03358463114273</v>
      </c>
    </row>
    <row r="338" spans="1:17">
      <c r="A338" s="13" t="s">
        <v>59</v>
      </c>
      <c r="B338" s="13"/>
      <c r="C338" s="14" t="s">
        <v>161</v>
      </c>
      <c r="D338" s="15">
        <v>0</v>
      </c>
      <c r="E338" s="16">
        <v>4.5731923804717596</v>
      </c>
      <c r="F338" s="17">
        <v>-71.905737161656759</v>
      </c>
      <c r="G338" s="17">
        <v>4.3143317266897157</v>
      </c>
      <c r="H338" s="18">
        <v>15.687986858069404</v>
      </c>
      <c r="J338">
        <f>E338*1000000*About!$A$143</f>
        <v>4334549482481.6016</v>
      </c>
      <c r="L338">
        <f>G338*1000000*About!$A$143</f>
        <v>4089196954195.8662</v>
      </c>
      <c r="M338" s="9">
        <f>H338/About!$A$143</f>
        <v>1.6551704451459938E-5</v>
      </c>
      <c r="N338">
        <f t="shared" si="10"/>
        <v>1.7379289674032937E-5</v>
      </c>
      <c r="O338">
        <f>'cost multiplier'!$I$27*N338</f>
        <v>1.9471145527095254E-5</v>
      </c>
      <c r="P338">
        <f t="shared" si="9"/>
        <v>324.31098032790516</v>
      </c>
      <c r="Q338">
        <f>P338*'cost multiplier'!$I$27</f>
        <v>363.34662764926532</v>
      </c>
    </row>
    <row r="339" spans="1:17">
      <c r="A339" s="13" t="s">
        <v>65</v>
      </c>
      <c r="B339" s="13"/>
      <c r="C339" s="14" t="s">
        <v>130</v>
      </c>
      <c r="D339" s="15">
        <v>0</v>
      </c>
      <c r="E339" s="16">
        <v>0</v>
      </c>
      <c r="F339" s="17">
        <v>3.3644104315753793</v>
      </c>
      <c r="G339" s="17">
        <v>1.2111877553707018E-2</v>
      </c>
      <c r="H339" s="18">
        <v>16.374503442289683</v>
      </c>
      <c r="J339">
        <f>E339*1000000*About!$A$143</f>
        <v>0</v>
      </c>
      <c r="L339">
        <f>G339*1000000*About!$A$143</f>
        <v>11479843447.321924</v>
      </c>
      <c r="M339" s="9">
        <f>H339/About!$A$143</f>
        <v>1.7276017883504602E-5</v>
      </c>
      <c r="N339">
        <f t="shared" si="10"/>
        <v>1.8139818777679832E-5</v>
      </c>
      <c r="O339">
        <f>'cost multiplier'!$I$27*N339</f>
        <v>2.0323215613528407E-5</v>
      </c>
      <c r="P339">
        <f t="shared" si="9"/>
        <v>338.50304132681663</v>
      </c>
      <c r="Q339">
        <f>P339*'cost multiplier'!$I$27</f>
        <v>379.24691415246474</v>
      </c>
    </row>
    <row r="340" spans="1:17">
      <c r="A340" s="13" t="s">
        <v>58</v>
      </c>
      <c r="B340" s="13"/>
      <c r="C340" s="14" t="s">
        <v>162</v>
      </c>
      <c r="D340" s="15">
        <v>0</v>
      </c>
      <c r="E340" s="16">
        <v>14.885007454581539</v>
      </c>
      <c r="F340" s="17">
        <v>20.957944917163218</v>
      </c>
      <c r="G340" s="17">
        <v>14.960456056283419</v>
      </c>
      <c r="H340" s="18">
        <v>16.388867920524298</v>
      </c>
      <c r="J340">
        <f>E340*1000000*About!$A$143</f>
        <v>14108263110579.109</v>
      </c>
      <c r="L340">
        <f>G340*1000000*About!$A$143</f>
        <v>14179774577898.383</v>
      </c>
      <c r="M340" s="9">
        <f>H340/About!$A$143</f>
        <v>1.7291173212259644E-5</v>
      </c>
      <c r="N340">
        <f t="shared" si="10"/>
        <v>1.8155731872872627E-5</v>
      </c>
      <c r="O340">
        <f>'cost multiplier'!$I$27*N340</f>
        <v>2.0341044086273664E-5</v>
      </c>
      <c r="P340">
        <f t="shared" si="9"/>
        <v>338.79999198468715</v>
      </c>
      <c r="Q340">
        <f>P340*'cost multiplier'!$I$27</f>
        <v>379.57960723614138</v>
      </c>
    </row>
    <row r="341" spans="1:17">
      <c r="A341" s="13" t="s">
        <v>62</v>
      </c>
      <c r="B341" s="13"/>
      <c r="C341" s="14" t="s">
        <v>137</v>
      </c>
      <c r="D341" s="15">
        <v>0</v>
      </c>
      <c r="E341" s="16">
        <v>0</v>
      </c>
      <c r="F341" s="17">
        <v>2.1568981640085241</v>
      </c>
      <c r="G341" s="17">
        <v>7.7648333904107858E-3</v>
      </c>
      <c r="H341" s="18">
        <v>16.467496478389808</v>
      </c>
      <c r="J341">
        <f>E341*1000000*About!$A$143</f>
        <v>0</v>
      </c>
      <c r="L341">
        <f>G341*1000000*About!$A$143</f>
        <v>7359641089.5989799</v>
      </c>
      <c r="M341" s="9">
        <f>H341/About!$A$143</f>
        <v>1.7374130742949121E-5</v>
      </c>
      <c r="N341">
        <f t="shared" si="10"/>
        <v>1.8242837280096579E-5</v>
      </c>
      <c r="O341">
        <f>'cost multiplier'!$I$27*N341</f>
        <v>2.0438633924067126E-5</v>
      </c>
      <c r="P341">
        <f t="shared" si="9"/>
        <v>340.42544622007341</v>
      </c>
      <c r="Q341">
        <f>P341*'cost multiplier'!$I$27</f>
        <v>381.40070905091392</v>
      </c>
    </row>
    <row r="342" spans="1:17">
      <c r="A342" s="13" t="s">
        <v>62</v>
      </c>
      <c r="B342" s="13" t="s">
        <v>289</v>
      </c>
      <c r="C342" s="14" t="s">
        <v>163</v>
      </c>
      <c r="D342" s="15">
        <v>0</v>
      </c>
      <c r="E342" s="16">
        <v>3.9086652797381345</v>
      </c>
      <c r="F342" s="17">
        <v>3.9717363146013298</v>
      </c>
      <c r="G342" s="17">
        <v>3.9229635304707244</v>
      </c>
      <c r="H342" s="18">
        <v>16.848228905942179</v>
      </c>
      <c r="J342">
        <f>E342*1000000*About!$A$143</f>
        <v>3704699399445.5596</v>
      </c>
      <c r="L342">
        <f>G342*1000000*About!$A$143</f>
        <v>3718251524560.1704</v>
      </c>
      <c r="M342" s="9">
        <f>H342/About!$A$143</f>
        <v>1.7775824769910414E-5</v>
      </c>
      <c r="N342">
        <f t="shared" si="10"/>
        <v>1.8664616008405936E-5</v>
      </c>
      <c r="O342">
        <f>'cost multiplier'!$I$27*N342</f>
        <v>2.0911179992012313E-5</v>
      </c>
      <c r="P342">
        <f t="shared" si="9"/>
        <v>348.29616334517226</v>
      </c>
      <c r="Q342">
        <f>P342*'cost multiplier'!$I$27</f>
        <v>390.21878397916487</v>
      </c>
    </row>
    <row r="343" spans="1:17">
      <c r="A343" s="13" t="s">
        <v>62</v>
      </c>
      <c r="B343" s="13"/>
      <c r="C343" s="14" t="s">
        <v>142</v>
      </c>
      <c r="D343" s="15">
        <v>0</v>
      </c>
      <c r="E343" s="16">
        <v>5.7048383919345122E-2</v>
      </c>
      <c r="F343" s="17">
        <v>0</v>
      </c>
      <c r="G343" s="17">
        <v>5.7048383919436674E-2</v>
      </c>
      <c r="H343" s="18">
        <v>16.865920464411762</v>
      </c>
      <c r="J343">
        <f>E343*1000000*About!$A$143</f>
        <v>54071428101.281937</v>
      </c>
      <c r="L343">
        <f>G343*1000000*About!$A$143</f>
        <v>54071428101.368713</v>
      </c>
      <c r="M343" s="9">
        <f>H343/About!$A$143</f>
        <v>1.7794490354585074E-5</v>
      </c>
      <c r="N343">
        <f t="shared" si="10"/>
        <v>1.8684214872314328E-5</v>
      </c>
      <c r="O343">
        <f>'cost multiplier'!$I$27*N343</f>
        <v>2.0933137870526544E-5</v>
      </c>
      <c r="P343">
        <f t="shared" si="9"/>
        <v>348.66189329654884</v>
      </c>
      <c r="Q343">
        <f>P343*'cost multiplier'!$I$27</f>
        <v>390.6285349667159</v>
      </c>
    </row>
    <row r="344" spans="1:17">
      <c r="A344" s="13" t="s">
        <v>57</v>
      </c>
      <c r="B344" s="13"/>
      <c r="C344" s="14" t="s">
        <v>137</v>
      </c>
      <c r="D344" s="15">
        <v>0</v>
      </c>
      <c r="E344" s="16">
        <v>0</v>
      </c>
      <c r="F344" s="17">
        <v>2.3246444868859726</v>
      </c>
      <c r="G344" s="17">
        <v>8.3687201527027355E-3</v>
      </c>
      <c r="H344" s="18">
        <v>16.947406999768134</v>
      </c>
      <c r="J344">
        <f>E344*1000000*About!$A$143</f>
        <v>0</v>
      </c>
      <c r="L344">
        <f>G344*1000000*About!$A$143</f>
        <v>7932015228.9742489</v>
      </c>
      <c r="M344" s="9">
        <f>H344/About!$A$143</f>
        <v>1.7880463211535702E-5</v>
      </c>
      <c r="N344">
        <f t="shared" si="10"/>
        <v>1.877448637211249E-5</v>
      </c>
      <c r="O344">
        <f>'cost multiplier'!$I$27*N344</f>
        <v>2.1034274887199058E-5</v>
      </c>
      <c r="P344">
        <f t="shared" si="9"/>
        <v>350.34642926690867</v>
      </c>
      <c r="Q344">
        <f>P344*'cost multiplier'!$I$27</f>
        <v>392.51582988150813</v>
      </c>
    </row>
    <row r="345" spans="1:17">
      <c r="A345" s="13" t="s">
        <v>61</v>
      </c>
      <c r="B345" s="13"/>
      <c r="C345" s="14" t="s">
        <v>164</v>
      </c>
      <c r="D345" s="15">
        <v>0</v>
      </c>
      <c r="E345" s="16">
        <v>8.7382358986589708</v>
      </c>
      <c r="F345" s="17">
        <v>151.68163745111769</v>
      </c>
      <c r="G345" s="17">
        <v>9.2842897934829125</v>
      </c>
      <c r="H345" s="18">
        <v>17.021546152155793</v>
      </c>
      <c r="J345">
        <f>E345*1000000*About!$A$143</f>
        <v>8282248534759.249</v>
      </c>
      <c r="L345">
        <f>G345*1000000*About!$A$143</f>
        <v>8799807699189.5937</v>
      </c>
      <c r="M345" s="9">
        <f>H345/About!$A$143</f>
        <v>1.7958684168099741E-5</v>
      </c>
      <c r="N345">
        <f t="shared" si="10"/>
        <v>1.885661837650473E-5</v>
      </c>
      <c r="O345">
        <f>'cost multiplier'!$I$27*N345</f>
        <v>2.1126292699201052E-5</v>
      </c>
      <c r="P345">
        <f t="shared" si="9"/>
        <v>351.87907596078026</v>
      </c>
      <c r="Q345">
        <f>P345*'cost multiplier'!$I$27</f>
        <v>394.2329533875731</v>
      </c>
    </row>
    <row r="346" spans="1:17">
      <c r="A346" s="13" t="s">
        <v>63</v>
      </c>
      <c r="B346" s="13"/>
      <c r="C346" s="14" t="s">
        <v>130</v>
      </c>
      <c r="D346" s="15">
        <v>0</v>
      </c>
      <c r="E346" s="16">
        <v>0</v>
      </c>
      <c r="F346" s="17">
        <v>0.38347551505341926</v>
      </c>
      <c r="G346" s="17">
        <v>1.3805118542222772E-3</v>
      </c>
      <c r="H346" s="18">
        <v>17.067903384641191</v>
      </c>
      <c r="J346">
        <f>E346*1000000*About!$A$143</f>
        <v>0</v>
      </c>
      <c r="L346">
        <f>G346*1000000*About!$A$143</f>
        <v>1308472604.1333961</v>
      </c>
      <c r="M346" s="9">
        <f>H346/About!$A$143</f>
        <v>1.8007593643753162E-5</v>
      </c>
      <c r="N346">
        <f t="shared" si="10"/>
        <v>1.8907973325940821E-5</v>
      </c>
      <c r="O346">
        <f>'cost multiplier'!$I$27*N346</f>
        <v>2.1183828980186159E-5</v>
      </c>
      <c r="P346">
        <f t="shared" si="9"/>
        <v>352.83739901705536</v>
      </c>
      <c r="Q346">
        <f>P346*'cost multiplier'!$I$27</f>
        <v>395.30662486901366</v>
      </c>
    </row>
    <row r="347" spans="1:17">
      <c r="A347" s="13" t="s">
        <v>60</v>
      </c>
      <c r="B347" s="13"/>
      <c r="C347" s="14" t="s">
        <v>137</v>
      </c>
      <c r="D347" s="15">
        <v>0</v>
      </c>
      <c r="E347" s="16">
        <v>0</v>
      </c>
      <c r="F347" s="17">
        <v>30.492485130767363</v>
      </c>
      <c r="G347" s="17">
        <v>0.10977294647068447</v>
      </c>
      <c r="H347" s="18">
        <v>17.078578416158809</v>
      </c>
      <c r="J347">
        <f>E347*1000000*About!$A$143</f>
        <v>0</v>
      </c>
      <c r="L347">
        <f>G347*1000000*About!$A$143</f>
        <v>104044664805.00475</v>
      </c>
      <c r="M347" s="9">
        <f>H347/About!$A$143</f>
        <v>1.801885639966239E-5</v>
      </c>
      <c r="N347">
        <f t="shared" si="10"/>
        <v>1.8919799219645511E-5</v>
      </c>
      <c r="O347">
        <f>'cost multiplier'!$I$27*N347</f>
        <v>2.1197078295988522E-5</v>
      </c>
      <c r="P347">
        <f t="shared" si="9"/>
        <v>353.05807933555838</v>
      </c>
      <c r="Q347">
        <f>P347*'cost multiplier'!$I$27</f>
        <v>395.55386734423166</v>
      </c>
    </row>
    <row r="348" spans="1:17">
      <c r="A348" s="13" t="s">
        <v>59</v>
      </c>
      <c r="B348" s="13"/>
      <c r="C348" s="14" t="s">
        <v>137</v>
      </c>
      <c r="D348" s="15">
        <v>0</v>
      </c>
      <c r="E348" s="16">
        <v>2.9986608751642055E-14</v>
      </c>
      <c r="F348" s="17">
        <v>3.0529412767826898</v>
      </c>
      <c r="G348" s="17">
        <v>1.0990588596541784E-2</v>
      </c>
      <c r="H348" s="18">
        <v>17.140519929600565</v>
      </c>
      <c r="J348">
        <f>E348*1000000*About!$A$143</f>
        <v>2.8421817547155115E-2</v>
      </c>
      <c r="L348">
        <f>G348*1000000*About!$A$143</f>
        <v>10417066711.808443</v>
      </c>
      <c r="M348" s="9">
        <f>H348/About!$A$143</f>
        <v>1.8084208164234831E-5</v>
      </c>
      <c r="N348">
        <f t="shared" si="10"/>
        <v>1.8988418572446572E-5</v>
      </c>
      <c r="O348">
        <f>'cost multiplier'!$I$27*N348</f>
        <v>2.1273957007916596E-5</v>
      </c>
      <c r="P348">
        <f t="shared" si="9"/>
        <v>354.33856950482163</v>
      </c>
      <c r="Q348">
        <f>P348*'cost multiplier'!$I$27</f>
        <v>396.98848353967907</v>
      </c>
    </row>
    <row r="349" spans="1:17">
      <c r="A349" s="13" t="s">
        <v>57</v>
      </c>
      <c r="B349" s="13" t="s">
        <v>289</v>
      </c>
      <c r="C349" s="14" t="s">
        <v>165</v>
      </c>
      <c r="D349" s="15">
        <v>0</v>
      </c>
      <c r="E349" s="16">
        <v>2.4092134011937225</v>
      </c>
      <c r="F349" s="17">
        <v>24.918644787430878</v>
      </c>
      <c r="G349" s="17">
        <v>2.4989205224285342</v>
      </c>
      <c r="H349" s="18">
        <v>17.33923507249354</v>
      </c>
      <c r="J349">
        <f>E349*1000000*About!$A$143</f>
        <v>2283493418279.2305</v>
      </c>
      <c r="L349">
        <f>G349*1000000*About!$A$143</f>
        <v>2368519352806.6465</v>
      </c>
      <c r="M349" s="9">
        <f>H349/About!$A$143</f>
        <v>1.8293863765361393E-5</v>
      </c>
      <c r="N349">
        <f t="shared" si="10"/>
        <v>1.9208556953629463E-5</v>
      </c>
      <c r="O349">
        <f>'cost multiplier'!$I$27*N349</f>
        <v>2.1520592315602135E-5</v>
      </c>
      <c r="P349">
        <f t="shared" si="9"/>
        <v>358.4465218750438</v>
      </c>
      <c r="Q349">
        <f>P349*'cost multiplier'!$I$27</f>
        <v>401.59088904181431</v>
      </c>
    </row>
    <row r="350" spans="1:17">
      <c r="A350" s="13" t="s">
        <v>57</v>
      </c>
      <c r="B350" s="13"/>
      <c r="C350" s="14" t="s">
        <v>142</v>
      </c>
      <c r="D350" s="15">
        <v>0</v>
      </c>
      <c r="E350" s="16">
        <v>0.52927211447757305</v>
      </c>
      <c r="F350" s="17">
        <v>0</v>
      </c>
      <c r="G350" s="17">
        <v>0.52927211447763511</v>
      </c>
      <c r="H350" s="18">
        <v>17.357442214194624</v>
      </c>
      <c r="J350">
        <f>E350*1000000*About!$A$143</f>
        <v>501653107727.78986</v>
      </c>
      <c r="L350">
        <f>G350*1000000*About!$A$143</f>
        <v>501653107727.84869</v>
      </c>
      <c r="M350" s="9">
        <f>H350/About!$A$143</f>
        <v>1.8313073319211012E-5</v>
      </c>
      <c r="N350">
        <f t="shared" si="10"/>
        <v>1.9228726985171565E-5</v>
      </c>
      <c r="O350">
        <f>'cost multiplier'!$I$27*N350</f>
        <v>2.1543190110265123E-5</v>
      </c>
      <c r="P350">
        <f t="shared" si="9"/>
        <v>358.82291025600495</v>
      </c>
      <c r="Q350">
        <f>P350*'cost multiplier'!$I$27</f>
        <v>402.01258135938656</v>
      </c>
    </row>
    <row r="351" spans="1:17">
      <c r="A351" s="13" t="s">
        <v>65</v>
      </c>
      <c r="B351" s="13"/>
      <c r="C351" s="14" t="s">
        <v>166</v>
      </c>
      <c r="D351" s="15">
        <v>0</v>
      </c>
      <c r="E351" s="16">
        <v>3.9036633037493242</v>
      </c>
      <c r="F351" s="17">
        <v>-8.984783176684374</v>
      </c>
      <c r="G351" s="17">
        <v>3.8713180843133159</v>
      </c>
      <c r="H351" s="18">
        <v>17.427506991987457</v>
      </c>
      <c r="J351">
        <f>E351*1000000*About!$A$143</f>
        <v>3699958441569.7734</v>
      </c>
      <c r="L351">
        <f>G351*1000000*About!$A$143</f>
        <v>3669301092719.5942</v>
      </c>
      <c r="M351" s="9">
        <f>H351/About!$A$143</f>
        <v>1.8386995582467351E-5</v>
      </c>
      <c r="N351">
        <f t="shared" si="10"/>
        <v>1.930634536159072E-5</v>
      </c>
      <c r="O351">
        <f>'cost multiplier'!$I$27*N351</f>
        <v>2.1630151012072999E-5</v>
      </c>
      <c r="P351">
        <f t="shared" si="9"/>
        <v>360.27132916265151</v>
      </c>
      <c r="Q351">
        <f>P351*'cost multiplier'!$I$27</f>
        <v>403.63533901199935</v>
      </c>
    </row>
    <row r="352" spans="1:17">
      <c r="A352" s="13" t="s">
        <v>60</v>
      </c>
      <c r="B352" s="13" t="s">
        <v>289</v>
      </c>
      <c r="C352" s="14" t="s">
        <v>167</v>
      </c>
      <c r="D352" s="15">
        <v>0</v>
      </c>
      <c r="E352" s="16">
        <v>12.882538768567944</v>
      </c>
      <c r="F352" s="17">
        <v>60.731054677965403</v>
      </c>
      <c r="G352" s="17">
        <v>13.101170565408665</v>
      </c>
      <c r="H352" s="18">
        <v>17.473439203167981</v>
      </c>
      <c r="J352">
        <f>E352*1000000*About!$A$143</f>
        <v>12210289248007.764</v>
      </c>
      <c r="L352">
        <f>G352*1000000*About!$A$143</f>
        <v>12417512181793.945</v>
      </c>
      <c r="M352" s="9">
        <f>H352/About!$A$143</f>
        <v>1.8435456636848653E-5</v>
      </c>
      <c r="N352">
        <f t="shared" si="10"/>
        <v>1.9357229468691086E-5</v>
      </c>
      <c r="O352">
        <f>'cost multiplier'!$I$27*N352</f>
        <v>2.1687159777848271E-5</v>
      </c>
      <c r="P352">
        <f t="shared" si="9"/>
        <v>361.2208659369586</v>
      </c>
      <c r="Q352">
        <f>P352*'cost multiplier'!$I$27</f>
        <v>404.69916665183013</v>
      </c>
    </row>
    <row r="353" spans="1:17">
      <c r="A353" s="13" t="s">
        <v>60</v>
      </c>
      <c r="B353" s="13"/>
      <c r="C353" s="14" t="s">
        <v>142</v>
      </c>
      <c r="D353" s="15">
        <v>0</v>
      </c>
      <c r="E353" s="16">
        <v>1.0344608295195057</v>
      </c>
      <c r="F353" s="17">
        <v>0</v>
      </c>
      <c r="G353" s="17">
        <v>1.034460829519503</v>
      </c>
      <c r="H353" s="18">
        <v>17.49178726651952</v>
      </c>
      <c r="J353">
        <f>E353*1000000*About!$A$143</f>
        <v>980479560052.68933</v>
      </c>
      <c r="L353">
        <f>G353*1000000*About!$A$143</f>
        <v>980479560052.68677</v>
      </c>
      <c r="M353" s="9">
        <f>H353/About!$A$143</f>
        <v>1.845481487092922E-5</v>
      </c>
      <c r="N353">
        <f t="shared" si="10"/>
        <v>1.9377555614475683E-5</v>
      </c>
      <c r="O353">
        <f>'cost multiplier'!$I$27*N353</f>
        <v>2.1709932477423454E-5</v>
      </c>
      <c r="P353">
        <f t="shared" si="9"/>
        <v>361.60016753036837</v>
      </c>
      <c r="Q353">
        <f>P353*'cost multiplier'!$I$27</f>
        <v>405.12412283027368</v>
      </c>
    </row>
    <row r="354" spans="1:17">
      <c r="A354" s="13" t="s">
        <v>59</v>
      </c>
      <c r="B354" s="13" t="s">
        <v>289</v>
      </c>
      <c r="C354" s="14" t="s">
        <v>168</v>
      </c>
      <c r="D354" s="15">
        <v>0</v>
      </c>
      <c r="E354" s="16">
        <v>2.2865961902358949</v>
      </c>
      <c r="F354" s="17">
        <v>9.157922196191123</v>
      </c>
      <c r="G354" s="17">
        <v>2.319564710142231</v>
      </c>
      <c r="H354" s="18">
        <v>17.536812819103872</v>
      </c>
      <c r="J354">
        <f>E354*1000000*About!$A$143</f>
        <v>2167274741240.8154</v>
      </c>
      <c r="L354">
        <f>G354*1000000*About!$A$143</f>
        <v>2198522864872.8792</v>
      </c>
      <c r="M354" s="9">
        <f>H354/About!$A$143</f>
        <v>1.8502319349730877E-5</v>
      </c>
      <c r="N354">
        <f t="shared" si="10"/>
        <v>1.9427435317217422E-5</v>
      </c>
      <c r="O354">
        <f>'cost multiplier'!$I$27*N354</f>
        <v>2.1765815943845203E-5</v>
      </c>
      <c r="P354">
        <f t="shared" si="9"/>
        <v>362.53096134289154</v>
      </c>
      <c r="Q354">
        <f>P354*'cost multiplier'!$I$27</f>
        <v>406.16695151425824</v>
      </c>
    </row>
    <row r="355" spans="1:17">
      <c r="A355" s="13" t="s">
        <v>59</v>
      </c>
      <c r="B355" s="13"/>
      <c r="C355" s="14" t="s">
        <v>142</v>
      </c>
      <c r="D355" s="15">
        <v>0</v>
      </c>
      <c r="E355" s="16">
        <v>0.40029174431792514</v>
      </c>
      <c r="F355" s="17">
        <v>0</v>
      </c>
      <c r="G355" s="17">
        <v>0.40029174431788306</v>
      </c>
      <c r="H355" s="18">
        <v>17.555227428205594</v>
      </c>
      <c r="J355">
        <f>E355*1000000*About!$A$143</f>
        <v>379403320224.18286</v>
      </c>
      <c r="L355">
        <f>G355*1000000*About!$A$143</f>
        <v>379403320224.14294</v>
      </c>
      <c r="M355" s="9">
        <f>H355/About!$A$143</f>
        <v>1.8521747793303555E-5</v>
      </c>
      <c r="N355">
        <f t="shared" si="10"/>
        <v>1.9447835182968732E-5</v>
      </c>
      <c r="O355">
        <f>'cost multiplier'!$I$27*N355</f>
        <v>2.1788671236680929E-5</v>
      </c>
      <c r="P355">
        <f t="shared" si="9"/>
        <v>362.91163860786918</v>
      </c>
      <c r="Q355">
        <f>P355*'cost multiplier'!$I$27</f>
        <v>406.59344894679208</v>
      </c>
    </row>
    <row r="356" spans="1:17">
      <c r="A356" s="13" t="s">
        <v>58</v>
      </c>
      <c r="B356" s="13"/>
      <c r="C356" s="14" t="s">
        <v>169</v>
      </c>
      <c r="D356" s="15">
        <v>0</v>
      </c>
      <c r="E356" s="16">
        <v>6.0375936417796465</v>
      </c>
      <c r="F356" s="17">
        <v>0</v>
      </c>
      <c r="G356" s="17">
        <v>6.037593641779722</v>
      </c>
      <c r="H356" s="18">
        <v>18.141046972576301</v>
      </c>
      <c r="J356">
        <f>E356*1000000*About!$A$143</f>
        <v>5722533892770.6592</v>
      </c>
      <c r="L356">
        <f>G356*1000000*About!$A$143</f>
        <v>5722533892770.7305</v>
      </c>
      <c r="M356" s="9">
        <f>H356/About!$A$143</f>
        <v>1.9139820210627476E-5</v>
      </c>
      <c r="N356">
        <f t="shared" si="10"/>
        <v>2.009681122115885E-5</v>
      </c>
      <c r="O356">
        <f>'cost multiplier'!$I$27*N356</f>
        <v>2.2515761188008336E-5</v>
      </c>
      <c r="P356">
        <f t="shared" si="9"/>
        <v>375.02203316957724</v>
      </c>
      <c r="Q356">
        <f>P356*'cost multiplier'!$I$27</f>
        <v>420.16150951338034</v>
      </c>
    </row>
    <row r="357" spans="1:17">
      <c r="A357" s="13" t="s">
        <v>57</v>
      </c>
      <c r="B357" s="13"/>
      <c r="C357" s="14" t="s">
        <v>169</v>
      </c>
      <c r="D357" s="15">
        <v>0</v>
      </c>
      <c r="E357" s="16">
        <v>4.8122474049359232</v>
      </c>
      <c r="F357" s="17">
        <v>0</v>
      </c>
      <c r="G357" s="17">
        <v>4.812247404935988</v>
      </c>
      <c r="H357" s="18">
        <v>18.141046972576301</v>
      </c>
      <c r="J357">
        <f>E357*1000000*About!$A$143</f>
        <v>4561129898604.1523</v>
      </c>
      <c r="L357">
        <f>G357*1000000*About!$A$143</f>
        <v>4561129898604.2129</v>
      </c>
      <c r="M357" s="9">
        <f>H357/About!$A$143</f>
        <v>1.9139820210627476E-5</v>
      </c>
      <c r="N357">
        <f t="shared" si="10"/>
        <v>2.009681122115885E-5</v>
      </c>
      <c r="O357">
        <f>'cost multiplier'!$I$27*N357</f>
        <v>2.2515761188008336E-5</v>
      </c>
      <c r="P357">
        <f t="shared" si="9"/>
        <v>375.02203316957724</v>
      </c>
      <c r="Q357">
        <f>P357*'cost multiplier'!$I$27</f>
        <v>420.16150951338034</v>
      </c>
    </row>
    <row r="358" spans="1:17">
      <c r="A358" s="13" t="s">
        <v>59</v>
      </c>
      <c r="B358" s="13"/>
      <c r="C358" s="14" t="s">
        <v>169</v>
      </c>
      <c r="D358" s="15">
        <v>0</v>
      </c>
      <c r="E358" s="16">
        <v>2.7265826599469958</v>
      </c>
      <c r="F358" s="17">
        <v>0</v>
      </c>
      <c r="G358" s="17">
        <v>2.7265826599470984</v>
      </c>
      <c r="H358" s="18">
        <v>18.141046972576301</v>
      </c>
      <c r="J358">
        <f>E358*1000000*About!$A$143</f>
        <v>2584301397002.9819</v>
      </c>
      <c r="L358">
        <f>G358*1000000*About!$A$143</f>
        <v>2584301397003.0786</v>
      </c>
      <c r="M358" s="9">
        <f>H358/About!$A$143</f>
        <v>1.9139820210627476E-5</v>
      </c>
      <c r="N358">
        <f t="shared" si="10"/>
        <v>2.009681122115885E-5</v>
      </c>
      <c r="O358">
        <f>'cost multiplier'!$I$27*N358</f>
        <v>2.2515761188008336E-5</v>
      </c>
      <c r="P358">
        <f t="shared" si="9"/>
        <v>375.02203316957724</v>
      </c>
      <c r="Q358">
        <f>P358*'cost multiplier'!$I$27</f>
        <v>420.16150951338034</v>
      </c>
    </row>
    <row r="359" spans="1:17">
      <c r="A359" s="13" t="s">
        <v>65</v>
      </c>
      <c r="B359" s="13"/>
      <c r="C359" s="14" t="s">
        <v>169</v>
      </c>
      <c r="D359" s="15">
        <v>0</v>
      </c>
      <c r="E359" s="16">
        <v>2.9888878473453842</v>
      </c>
      <c r="F359" s="17">
        <v>0</v>
      </c>
      <c r="G359" s="17">
        <v>2.9888878473454952</v>
      </c>
      <c r="H359" s="18">
        <v>18.141046972576301</v>
      </c>
      <c r="J359">
        <f>E359*1000000*About!$A$143</f>
        <v>2832918712807.3604</v>
      </c>
      <c r="L359">
        <f>G359*1000000*About!$A$143</f>
        <v>2832918712807.4653</v>
      </c>
      <c r="M359" s="9">
        <f>H359/About!$A$143</f>
        <v>1.9139820210627476E-5</v>
      </c>
      <c r="N359">
        <f t="shared" si="10"/>
        <v>2.009681122115885E-5</v>
      </c>
      <c r="O359">
        <f>'cost multiplier'!$I$27*N359</f>
        <v>2.2515761188008336E-5</v>
      </c>
      <c r="P359">
        <f t="shared" si="9"/>
        <v>375.02203316957724</v>
      </c>
      <c r="Q359">
        <f>P359*'cost multiplier'!$I$27</f>
        <v>420.16150951338034</v>
      </c>
    </row>
    <row r="360" spans="1:17">
      <c r="A360" s="13" t="s">
        <v>62</v>
      </c>
      <c r="B360" s="13"/>
      <c r="C360" s="14" t="s">
        <v>169</v>
      </c>
      <c r="D360" s="15">
        <v>0</v>
      </c>
      <c r="E360" s="16">
        <v>0.9576696549811119</v>
      </c>
      <c r="F360" s="17">
        <v>0</v>
      </c>
      <c r="G360" s="17">
        <v>0.95766965498114587</v>
      </c>
      <c r="H360" s="18">
        <v>18.141046972576301</v>
      </c>
      <c r="J360">
        <f>E360*1000000*About!$A$143</f>
        <v>907695579375.23254</v>
      </c>
      <c r="L360">
        <f>G360*1000000*About!$A$143</f>
        <v>907695579375.26477</v>
      </c>
      <c r="M360" s="9">
        <f>H360/About!$A$143</f>
        <v>1.9139820210627476E-5</v>
      </c>
      <c r="N360">
        <f t="shared" si="10"/>
        <v>2.009681122115885E-5</v>
      </c>
      <c r="O360">
        <f>'cost multiplier'!$I$27*N360</f>
        <v>2.2515761188008336E-5</v>
      </c>
      <c r="P360">
        <f t="shared" si="9"/>
        <v>375.02203316957724</v>
      </c>
      <c r="Q360">
        <f>P360*'cost multiplier'!$I$27</f>
        <v>420.16150951338034</v>
      </c>
    </row>
    <row r="361" spans="1:17">
      <c r="A361" s="13" t="s">
        <v>63</v>
      </c>
      <c r="B361" s="13"/>
      <c r="C361" s="14" t="s">
        <v>169</v>
      </c>
      <c r="D361" s="15">
        <v>0</v>
      </c>
      <c r="E361" s="16">
        <v>0.46540090503886483</v>
      </c>
      <c r="F361" s="17">
        <v>0</v>
      </c>
      <c r="G361" s="17">
        <v>0.46540090503890497</v>
      </c>
      <c r="H361" s="18">
        <v>18.141046972576301</v>
      </c>
      <c r="J361">
        <f>E361*1000000*About!$A$143</f>
        <v>441114889611.22174</v>
      </c>
      <c r="L361">
        <f>G361*1000000*About!$A$143</f>
        <v>441114889611.25983</v>
      </c>
      <c r="M361" s="9">
        <f>H361/About!$A$143</f>
        <v>1.9139820210627476E-5</v>
      </c>
      <c r="N361">
        <f t="shared" si="10"/>
        <v>2.009681122115885E-5</v>
      </c>
      <c r="O361">
        <f>'cost multiplier'!$I$27*N361</f>
        <v>2.2515761188008336E-5</v>
      </c>
      <c r="P361">
        <f t="shared" si="9"/>
        <v>375.02203316957724</v>
      </c>
      <c r="Q361">
        <f>P361*'cost multiplier'!$I$27</f>
        <v>420.16150951338034</v>
      </c>
    </row>
    <row r="362" spans="1:17">
      <c r="A362" s="13" t="s">
        <v>66</v>
      </c>
      <c r="B362" s="13"/>
      <c r="C362" s="14" t="s">
        <v>169</v>
      </c>
      <c r="D362" s="15">
        <v>0</v>
      </c>
      <c r="E362" s="16">
        <v>0.26645026774506592</v>
      </c>
      <c r="F362" s="17">
        <v>0</v>
      </c>
      <c r="G362" s="17">
        <v>0.26645026774508551</v>
      </c>
      <c r="H362" s="18">
        <v>18.141046972576301</v>
      </c>
      <c r="J362">
        <f>E362*1000000*About!$A$143</f>
        <v>252546093423.32513</v>
      </c>
      <c r="L362">
        <f>G362*1000000*About!$A$143</f>
        <v>252546093423.34372</v>
      </c>
      <c r="M362" s="9">
        <f>H362/About!$A$143</f>
        <v>1.9139820210627476E-5</v>
      </c>
      <c r="N362">
        <f t="shared" si="10"/>
        <v>2.009681122115885E-5</v>
      </c>
      <c r="O362">
        <f>'cost multiplier'!$I$27*N362</f>
        <v>2.2515761188008336E-5</v>
      </c>
      <c r="P362">
        <f t="shared" si="9"/>
        <v>375.02203316957724</v>
      </c>
      <c r="Q362">
        <f>P362*'cost multiplier'!$I$27</f>
        <v>420.16150951338034</v>
      </c>
    </row>
    <row r="363" spans="1:17">
      <c r="A363" s="13" t="s">
        <v>63</v>
      </c>
      <c r="B363" s="13"/>
      <c r="C363" s="14" t="s">
        <v>170</v>
      </c>
      <c r="D363" s="15">
        <v>0</v>
      </c>
      <c r="E363" s="16">
        <v>2.5439133459898775</v>
      </c>
      <c r="F363" s="17">
        <v>-39.282920120225413</v>
      </c>
      <c r="G363" s="17">
        <v>2.4024948335570571</v>
      </c>
      <c r="H363" s="18">
        <v>18.165497758312942</v>
      </c>
      <c r="J363">
        <f>E363*1000000*About!$A$143</f>
        <v>2411164315856.0874</v>
      </c>
      <c r="L363">
        <f>G363*1000000*About!$A$143</f>
        <v>2277125445657.5493</v>
      </c>
      <c r="M363" s="9">
        <f>H363/About!$A$143</f>
        <v>1.9165617158494669E-5</v>
      </c>
      <c r="N363">
        <f t="shared" si="10"/>
        <v>2.0123898016419402E-5</v>
      </c>
      <c r="O363">
        <f>'cost multiplier'!$I$27*N363</f>
        <v>2.2546108281720047E-5</v>
      </c>
      <c r="P363">
        <f t="shared" si="9"/>
        <v>375.52749370850916</v>
      </c>
      <c r="Q363">
        <f>P363*'cost multiplier'!$I$27</f>
        <v>420.72780974177527</v>
      </c>
    </row>
    <row r="364" spans="1:17">
      <c r="A364" s="13" t="s">
        <v>58</v>
      </c>
      <c r="B364" s="13"/>
      <c r="C364" s="14" t="s">
        <v>130</v>
      </c>
      <c r="D364" s="15">
        <v>0</v>
      </c>
      <c r="E364" s="16">
        <v>0</v>
      </c>
      <c r="F364" s="17">
        <v>25.891302503520251</v>
      </c>
      <c r="G364" s="17">
        <v>9.3208689012726609E-2</v>
      </c>
      <c r="H364" s="18">
        <v>18.901088936461719</v>
      </c>
      <c r="J364">
        <f>E364*1000000*About!$A$143</f>
        <v>0</v>
      </c>
      <c r="L364">
        <f>G364*1000000*About!$A$143</f>
        <v>88344779993.975494</v>
      </c>
      <c r="M364" s="9">
        <f>H364/About!$A$143</f>
        <v>1.9941707034650907E-5</v>
      </c>
      <c r="N364">
        <f t="shared" si="10"/>
        <v>2.0938792386383452E-5</v>
      </c>
      <c r="O364">
        <f>'cost multiplier'!$I$27*N364</f>
        <v>2.345908730240396E-5</v>
      </c>
      <c r="P364">
        <f t="shared" si="9"/>
        <v>390.73405260381321</v>
      </c>
      <c r="Q364">
        <f>P364*'cost multiplier'!$I$27</f>
        <v>437.76470404357224</v>
      </c>
    </row>
    <row r="365" spans="1:17">
      <c r="A365" s="13" t="s">
        <v>61</v>
      </c>
      <c r="B365" s="13" t="s">
        <v>289</v>
      </c>
      <c r="C365" s="14" t="s">
        <v>171</v>
      </c>
      <c r="D365" s="15">
        <v>0</v>
      </c>
      <c r="E365" s="16">
        <v>4.3691179493294703</v>
      </c>
      <c r="F365" s="17">
        <v>85.878420255864967</v>
      </c>
      <c r="G365" s="17">
        <v>4.6782802622506097</v>
      </c>
      <c r="H365" s="18">
        <v>19.027531796315412</v>
      </c>
      <c r="J365">
        <f>E365*1000000*About!$A$143</f>
        <v>4141124267379.6104</v>
      </c>
      <c r="L365">
        <f>G365*1000000*About!$A$143</f>
        <v>4434153563325.5859</v>
      </c>
      <c r="M365" s="9">
        <f>H365/About!$A$143</f>
        <v>2.0075111330895532E-5</v>
      </c>
      <c r="N365">
        <f t="shared" si="10"/>
        <v>2.1078866897440311E-5</v>
      </c>
      <c r="O365">
        <f>'cost multiplier'!$I$27*N365</f>
        <v>2.3616021863055188E-5</v>
      </c>
      <c r="P365">
        <f t="shared" si="9"/>
        <v>393.34795126433659</v>
      </c>
      <c r="Q365">
        <f>P365*'cost multiplier'!$I$27</f>
        <v>440.69322426313994</v>
      </c>
    </row>
    <row r="366" spans="1:17">
      <c r="A366" s="13" t="s">
        <v>61</v>
      </c>
      <c r="B366" s="13"/>
      <c r="C366" s="14" t="s">
        <v>142</v>
      </c>
      <c r="D366" s="15">
        <v>0</v>
      </c>
      <c r="E366" s="16">
        <v>0.14727941597314062</v>
      </c>
      <c r="F366" s="17">
        <v>0</v>
      </c>
      <c r="G366" s="17">
        <v>0.14727941597311656</v>
      </c>
      <c r="H366" s="18">
        <v>19.04751174157764</v>
      </c>
      <c r="J366">
        <f>E366*1000000*About!$A$143</f>
        <v>139593934209.41422</v>
      </c>
      <c r="L366">
        <f>G366*1000000*About!$A$143</f>
        <v>139593934209.39142</v>
      </c>
      <c r="M366" s="9">
        <f>H366/About!$A$143</f>
        <v>2.0096191291755306E-5</v>
      </c>
      <c r="N366">
        <f t="shared" si="10"/>
        <v>2.1101000856343073E-5</v>
      </c>
      <c r="O366">
        <f>'cost multiplier'!$I$27*N366</f>
        <v>2.3640819972930206E-5</v>
      </c>
      <c r="P366">
        <f t="shared" si="9"/>
        <v>393.76098804805611</v>
      </c>
      <c r="Q366">
        <f>P366*'cost multiplier'!$I$27</f>
        <v>441.15597616351607</v>
      </c>
    </row>
    <row r="367" spans="1:17">
      <c r="A367" s="13" t="s">
        <v>58</v>
      </c>
      <c r="B367" s="13"/>
      <c r="C367" s="14" t="s">
        <v>172</v>
      </c>
      <c r="D367" s="15">
        <v>0</v>
      </c>
      <c r="E367" s="16">
        <v>7.895569258594004</v>
      </c>
      <c r="F367" s="17">
        <v>-33.741840839906729</v>
      </c>
      <c r="G367" s="17">
        <v>7.7740986315702685</v>
      </c>
      <c r="H367" s="18">
        <v>19.057804019045591</v>
      </c>
      <c r="J367">
        <f>E367*1000000*About!$A$143</f>
        <v>7483554767972.7939</v>
      </c>
      <c r="L367">
        <f>G367*1000000*About!$A$143</f>
        <v>7368422842679.0371</v>
      </c>
      <c r="M367" s="9">
        <f>H367/About!$A$143</f>
        <v>2.0107050220713062E-5</v>
      </c>
      <c r="N367">
        <f t="shared" si="10"/>
        <v>2.1112402731748714E-5</v>
      </c>
      <c r="O367">
        <f>'cost multiplier'!$I$27*N367</f>
        <v>2.3653594233528254E-5</v>
      </c>
      <c r="P367">
        <f t="shared" si="9"/>
        <v>393.97375585731271</v>
      </c>
      <c r="Q367">
        <f>P367*'cost multiplier'!$I$27</f>
        <v>441.39435374138145</v>
      </c>
    </row>
    <row r="368" spans="1:17">
      <c r="A368" s="13" t="s">
        <v>66</v>
      </c>
      <c r="B368" s="13"/>
      <c r="C368" s="14" t="s">
        <v>173</v>
      </c>
      <c r="D368" s="15">
        <v>0</v>
      </c>
      <c r="E368" s="16">
        <v>0.68084957492573106</v>
      </c>
      <c r="F368" s="17">
        <v>0</v>
      </c>
      <c r="G368" s="17">
        <v>0.68084957492578724</v>
      </c>
      <c r="H368" s="18">
        <v>19.094499689059155</v>
      </c>
      <c r="J368">
        <f>E368*1000000*About!$A$143</f>
        <v>645320801557.38159</v>
      </c>
      <c r="L368">
        <f>G368*1000000*About!$A$143</f>
        <v>645320801557.43494</v>
      </c>
      <c r="M368" s="9">
        <f>H368/About!$A$143</f>
        <v>2.0145766207041185E-5</v>
      </c>
      <c r="N368">
        <f t="shared" si="10"/>
        <v>2.1153054517393244E-5</v>
      </c>
      <c r="O368">
        <f>'cost multiplier'!$I$27*N368</f>
        <v>2.3699139065858402E-5</v>
      </c>
      <c r="P368">
        <f t="shared" si="9"/>
        <v>394.73234960318689</v>
      </c>
      <c r="Q368">
        <f>P368*'cost multiplier'!$I$27</f>
        <v>442.24425552096511</v>
      </c>
    </row>
    <row r="369" spans="1:17">
      <c r="A369" s="13" t="s">
        <v>66</v>
      </c>
      <c r="B369" s="13"/>
      <c r="C369" s="14" t="s">
        <v>123</v>
      </c>
      <c r="D369" s="15">
        <v>0</v>
      </c>
      <c r="E369" s="16">
        <v>6.9565500653973641E-2</v>
      </c>
      <c r="F369" s="17">
        <v>0</v>
      </c>
      <c r="G369" s="17">
        <v>6.9565500653880008E-2</v>
      </c>
      <c r="H369" s="18">
        <v>19.29280342707116</v>
      </c>
      <c r="J369">
        <f>E369*1000000*About!$A$143</f>
        <v>65935364133.347328</v>
      </c>
      <c r="L369">
        <f>G369*1000000*About!$A$143</f>
        <v>65935364133.258591</v>
      </c>
      <c r="M369" s="9">
        <f>H369/About!$A$143</f>
        <v>2.0354987752985187E-5</v>
      </c>
      <c r="N369">
        <f t="shared" si="10"/>
        <v>2.1372737140634446E-5</v>
      </c>
      <c r="O369">
        <f>'cost multiplier'!$I$27*N369</f>
        <v>2.394526375835919E-5</v>
      </c>
      <c r="P369">
        <f t="shared" si="9"/>
        <v>398.83179717789477</v>
      </c>
      <c r="Q369">
        <f>P369*'cost multiplier'!$I$27</f>
        <v>446.83713254902329</v>
      </c>
    </row>
    <row r="370" spans="1:17">
      <c r="A370" s="13" t="s">
        <v>65</v>
      </c>
      <c r="B370" s="13"/>
      <c r="C370" s="14" t="s">
        <v>174</v>
      </c>
      <c r="D370" s="15">
        <v>0</v>
      </c>
      <c r="E370" s="16">
        <v>0.97591582593733106</v>
      </c>
      <c r="F370" s="17">
        <v>2.376433422355035</v>
      </c>
      <c r="G370" s="17">
        <v>0.98447098625774743</v>
      </c>
      <c r="H370" s="18">
        <v>19.481335035980429</v>
      </c>
      <c r="J370">
        <f>E370*1000000*About!$A$143</f>
        <v>924989610392.44336</v>
      </c>
      <c r="L370">
        <f>G370*1000000*About!$A$143</f>
        <v>933098336781.85937</v>
      </c>
      <c r="M370" s="9">
        <f>H370/About!$A$143</f>
        <v>2.0553899155618045E-5</v>
      </c>
      <c r="N370">
        <f t="shared" si="10"/>
        <v>2.1581594113398949E-5</v>
      </c>
      <c r="O370">
        <f>'cost multiplier'!$I$27*N370</f>
        <v>2.4179259772426579E-5</v>
      </c>
      <c r="P370">
        <f t="shared" si="9"/>
        <v>402.72922974596912</v>
      </c>
      <c r="Q370">
        <f>P370*'cost multiplier'!$I$27</f>
        <v>451.20367906147385</v>
      </c>
    </row>
    <row r="371" spans="1:17">
      <c r="A371" s="13" t="s">
        <v>65</v>
      </c>
      <c r="B371" s="13"/>
      <c r="C371" s="14" t="s">
        <v>142</v>
      </c>
      <c r="D371" s="15">
        <v>0</v>
      </c>
      <c r="E371" s="16">
        <v>0.24808870248735063</v>
      </c>
      <c r="F371" s="17">
        <v>0</v>
      </c>
      <c r="G371" s="17">
        <v>0.24808870248739368</v>
      </c>
      <c r="H371" s="18">
        <v>19.501791499373617</v>
      </c>
      <c r="J371">
        <f>E371*1000000*About!$A$143</f>
        <v>235142689725.45319</v>
      </c>
      <c r="L371">
        <f>G371*1000000*About!$A$143</f>
        <v>235142689725.49402</v>
      </c>
      <c r="M371" s="9">
        <f>H371/About!$A$143</f>
        <v>2.0575481869784585E-5</v>
      </c>
      <c r="N371">
        <f t="shared" si="10"/>
        <v>2.1604255963273816E-5</v>
      </c>
      <c r="O371">
        <f>'cost multiplier'!$I$27*N371</f>
        <v>2.4204649312799221E-5</v>
      </c>
      <c r="P371">
        <f t="shared" si="9"/>
        <v>403.15211738331277</v>
      </c>
      <c r="Q371">
        <f>P371*'cost multiplier'!$I$27</f>
        <v>451.6774675121394</v>
      </c>
    </row>
    <row r="372" spans="1:17">
      <c r="A372" s="13" t="s">
        <v>61</v>
      </c>
      <c r="B372" s="13"/>
      <c r="C372" s="14" t="s">
        <v>137</v>
      </c>
      <c r="D372" s="15">
        <v>0</v>
      </c>
      <c r="E372" s="16">
        <v>0</v>
      </c>
      <c r="F372" s="17">
        <v>21.003145127782659</v>
      </c>
      <c r="G372" s="17">
        <v>7.5611322459963048E-2</v>
      </c>
      <c r="H372" s="18">
        <v>19.630749312164326</v>
      </c>
      <c r="J372">
        <f>E372*1000000*About!$A$143</f>
        <v>0</v>
      </c>
      <c r="L372">
        <f>G372*1000000*About!$A$143</f>
        <v>71665696820.03479</v>
      </c>
      <c r="M372" s="9">
        <f>H372/About!$A$143</f>
        <v>2.0711539582181293E-5</v>
      </c>
      <c r="N372">
        <f t="shared" si="10"/>
        <v>2.1747116561290358E-5</v>
      </c>
      <c r="O372">
        <f>'cost multiplier'!$I$27*N372</f>
        <v>2.4364705307390538E-5</v>
      </c>
      <c r="P372">
        <f t="shared" si="9"/>
        <v>405.81800658028038</v>
      </c>
      <c r="Q372">
        <f>P372*'cost multiplier'!$I$27</f>
        <v>454.6642361020447</v>
      </c>
    </row>
    <row r="373" spans="1:17">
      <c r="A373" s="13" t="s">
        <v>65</v>
      </c>
      <c r="B373" s="13"/>
      <c r="C373" s="14" t="s">
        <v>137</v>
      </c>
      <c r="D373" s="15">
        <v>0</v>
      </c>
      <c r="E373" s="16">
        <v>0</v>
      </c>
      <c r="F373" s="17">
        <v>3.3644104315753509</v>
      </c>
      <c r="G373" s="17">
        <v>1.2111877553707018E-2</v>
      </c>
      <c r="H373" s="18">
        <v>20.098939181994787</v>
      </c>
      <c r="J373">
        <f>E373*1000000*About!$A$143</f>
        <v>0</v>
      </c>
      <c r="L373">
        <f>G373*1000000*About!$A$143</f>
        <v>11479843447.321924</v>
      </c>
      <c r="M373" s="9">
        <f>H373/About!$A$143</f>
        <v>2.1205506107186079E-5</v>
      </c>
      <c r="N373">
        <f t="shared" si="10"/>
        <v>2.2265781412545382E-5</v>
      </c>
      <c r="O373">
        <f>'cost multiplier'!$I$27*N373</f>
        <v>2.4945799183377031E-5</v>
      </c>
      <c r="P373">
        <f t="shared" si="9"/>
        <v>415.49669365708718</v>
      </c>
      <c r="Q373">
        <f>P373*'cost multiplier'!$I$27</f>
        <v>465.50789704092068</v>
      </c>
    </row>
    <row r="374" spans="1:17">
      <c r="A374" s="13" t="s">
        <v>63</v>
      </c>
      <c r="B374" s="13" t="s">
        <v>289</v>
      </c>
      <c r="C374" s="14" t="s">
        <v>175</v>
      </c>
      <c r="D374" s="15">
        <v>0</v>
      </c>
      <c r="E374" s="16">
        <v>1.2719566729949539</v>
      </c>
      <c r="F374" s="17">
        <v>5.0195217498451257</v>
      </c>
      <c r="G374" s="17">
        <v>1.2900269512942941</v>
      </c>
      <c r="H374" s="18">
        <v>20.30629785934104</v>
      </c>
      <c r="J374">
        <f>E374*1000000*About!$A$143</f>
        <v>1205582157928.0581</v>
      </c>
      <c r="L374">
        <f>G374*1000000*About!$A$143</f>
        <v>1222709474894.9041</v>
      </c>
      <c r="M374" s="9">
        <f>H374/About!$A$143</f>
        <v>2.1424281121082488E-5</v>
      </c>
      <c r="N374">
        <f t="shared" si="10"/>
        <v>2.2495495177136613E-5</v>
      </c>
      <c r="O374">
        <f>'cost multiplier'!$I$27*N374</f>
        <v>2.5203162414200882E-5</v>
      </c>
      <c r="P374">
        <f t="shared" si="9"/>
        <v>419.7833300839319</v>
      </c>
      <c r="Q374">
        <f>P374*'cost multiplier'!$I$27</f>
        <v>470.31049388200739</v>
      </c>
    </row>
    <row r="375" spans="1:17">
      <c r="A375" s="13" t="s">
        <v>63</v>
      </c>
      <c r="B375" s="13"/>
      <c r="C375" s="14" t="s">
        <v>142</v>
      </c>
      <c r="D375" s="15">
        <v>0</v>
      </c>
      <c r="E375" s="16">
        <v>0.13634579526561874</v>
      </c>
      <c r="F375" s="17">
        <v>0</v>
      </c>
      <c r="G375" s="17">
        <v>0.13634579526569723</v>
      </c>
      <c r="H375" s="18">
        <v>20.327620578653836</v>
      </c>
      <c r="J375">
        <f>E375*1000000*About!$A$143</f>
        <v>129230862631.27296</v>
      </c>
      <c r="L375">
        <f>G375*1000000*About!$A$143</f>
        <v>129230862631.34735</v>
      </c>
      <c r="M375" s="9">
        <f>H375/About!$A$143</f>
        <v>2.1446777783742889E-5</v>
      </c>
      <c r="N375">
        <f t="shared" si="10"/>
        <v>2.2519116672930034E-5</v>
      </c>
      <c r="O375">
        <f>'cost multiplier'!$I$27*N375</f>
        <v>2.5229627108143387E-5</v>
      </c>
      <c r="P375">
        <f t="shared" si="9"/>
        <v>420.22412545596723</v>
      </c>
      <c r="Q375">
        <f>P375*'cost multiplier'!$I$27</f>
        <v>470.8043455294308</v>
      </c>
    </row>
    <row r="376" spans="1:17">
      <c r="A376" s="13" t="s">
        <v>63</v>
      </c>
      <c r="B376" s="13"/>
      <c r="C376" s="14" t="s">
        <v>137</v>
      </c>
      <c r="D376" s="15">
        <v>0</v>
      </c>
      <c r="E376" s="16">
        <v>0</v>
      </c>
      <c r="F376" s="17">
        <v>0.38347551505330557</v>
      </c>
      <c r="G376" s="17">
        <v>1.3805118542222772E-3</v>
      </c>
      <c r="H376" s="18">
        <v>20.950055267391814</v>
      </c>
      <c r="J376">
        <f>E376*1000000*About!$A$143</f>
        <v>0</v>
      </c>
      <c r="L376">
        <f>G376*1000000*About!$A$143</f>
        <v>1308472604.1333961</v>
      </c>
      <c r="M376" s="9">
        <f>H376/About!$A$143</f>
        <v>2.2103481228329746E-5</v>
      </c>
      <c r="N376">
        <f t="shared" si="10"/>
        <v>2.3208655289746234E-5</v>
      </c>
      <c r="O376">
        <f>'cost multiplier'!$I$27*N376</f>
        <v>2.6002161947391772E-5</v>
      </c>
      <c r="P376">
        <f t="shared" si="9"/>
        <v>433.09144909162404</v>
      </c>
      <c r="Q376">
        <f>P376*'cost multiplier'!$I$27</f>
        <v>485.22044283566589</v>
      </c>
    </row>
    <row r="377" spans="1:17">
      <c r="A377" s="13" t="s">
        <v>58</v>
      </c>
      <c r="B377" s="13" t="s">
        <v>289</v>
      </c>
      <c r="C377" s="14" t="s">
        <v>176</v>
      </c>
      <c r="D377" s="15">
        <v>0</v>
      </c>
      <c r="E377" s="16">
        <v>3.947784629297002</v>
      </c>
      <c r="F377" s="17">
        <v>14.213490441010435</v>
      </c>
      <c r="G377" s="17">
        <v>3.9989531948847343</v>
      </c>
      <c r="H377" s="18">
        <v>21.303762225760629</v>
      </c>
      <c r="J377">
        <f>E377*1000000*About!$A$143</f>
        <v>3741777383986.397</v>
      </c>
      <c r="L377">
        <f>G377*1000000*About!$A$143</f>
        <v>3790275820316.064</v>
      </c>
      <c r="M377" s="9">
        <f>H377/About!$A$143</f>
        <v>2.2476661872239714E-5</v>
      </c>
      <c r="N377">
        <f t="shared" si="10"/>
        <v>2.3600494965851699E-5</v>
      </c>
      <c r="O377">
        <f>'cost multiplier'!$I$27*N377</f>
        <v>2.6441165353160366E-5</v>
      </c>
      <c r="P377">
        <f t="shared" si="9"/>
        <v>440.40348035829908</v>
      </c>
      <c r="Q377">
        <f>P377*'cost multiplier'!$I$27</f>
        <v>493.41258575764198</v>
      </c>
    </row>
    <row r="378" spans="1:17">
      <c r="A378" s="13" t="s">
        <v>62</v>
      </c>
      <c r="B378" s="13"/>
      <c r="C378" s="14" t="s">
        <v>177</v>
      </c>
      <c r="D378" s="15">
        <v>0</v>
      </c>
      <c r="E378" s="16">
        <v>2.6743499282418721</v>
      </c>
      <c r="F378" s="17">
        <v>0</v>
      </c>
      <c r="G378" s="17">
        <v>2.6743499282417815</v>
      </c>
      <c r="H378" s="18">
        <v>21.304320586625376</v>
      </c>
      <c r="J378">
        <f>E378*1000000*About!$A$143</f>
        <v>2534794325936.4268</v>
      </c>
      <c r="L378">
        <f>G378*1000000*About!$A$143</f>
        <v>2534794325936.3403</v>
      </c>
      <c r="M378" s="9">
        <f>H378/About!$A$143</f>
        <v>2.2477250974212717E-5</v>
      </c>
      <c r="N378">
        <f t="shared" si="10"/>
        <v>2.3601113522923355E-5</v>
      </c>
      <c r="O378">
        <f>'cost multiplier'!$I$27*N378</f>
        <v>2.6441858362770361E-5</v>
      </c>
      <c r="P378">
        <f t="shared" si="9"/>
        <v>440.41502311142995</v>
      </c>
      <c r="Q378">
        <f>P378*'cost multiplier'!$I$27</f>
        <v>493.42551785269359</v>
      </c>
    </row>
    <row r="379" spans="1:17">
      <c r="A379" s="13" t="s">
        <v>58</v>
      </c>
      <c r="B379" s="13"/>
      <c r="C379" s="14" t="s">
        <v>142</v>
      </c>
      <c r="D379" s="15">
        <v>0</v>
      </c>
      <c r="E379" s="16">
        <v>0.53636387699601817</v>
      </c>
      <c r="F379" s="17">
        <v>0</v>
      </c>
      <c r="G379" s="17">
        <v>0.53636387699611987</v>
      </c>
      <c r="H379" s="18">
        <v>21.326132337013448</v>
      </c>
      <c r="J379">
        <f>E379*1000000*About!$A$143</f>
        <v>508374800802.73499</v>
      </c>
      <c r="L379">
        <f>G379*1000000*About!$A$143</f>
        <v>508374800802.83136</v>
      </c>
      <c r="M379" s="9">
        <f>H379/About!$A$143</f>
        <v>2.2500263592036698E-5</v>
      </c>
      <c r="N379">
        <f t="shared" si="10"/>
        <v>2.3625276771638534E-5</v>
      </c>
      <c r="O379">
        <f>'cost multiplier'!$I$27*N379</f>
        <v>2.646893001765184E-5</v>
      </c>
      <c r="P379">
        <f t="shared" si="9"/>
        <v>440.86592801178591</v>
      </c>
      <c r="Q379">
        <f>P379*'cost multiplier'!$I$27</f>
        <v>493.93069586044783</v>
      </c>
    </row>
    <row r="380" spans="1:17">
      <c r="A380" s="13" t="s">
        <v>57</v>
      </c>
      <c r="B380" s="13"/>
      <c r="C380" s="14" t="s">
        <v>178</v>
      </c>
      <c r="D380" s="15">
        <v>0</v>
      </c>
      <c r="E380" s="16">
        <v>1.6484091692377691</v>
      </c>
      <c r="F380" s="17">
        <v>0</v>
      </c>
      <c r="G380" s="17">
        <v>1.648409169237766</v>
      </c>
      <c r="H380" s="18">
        <v>21.925190165298474</v>
      </c>
      <c r="J380">
        <f>E380*1000000*About!$A$143</f>
        <v>1562390233559.4348</v>
      </c>
      <c r="L380">
        <f>G380*1000000*About!$A$143</f>
        <v>1562390233559.4316</v>
      </c>
      <c r="M380" s="9">
        <f>H380/About!$A$143</f>
        <v>2.3132303140056017E-5</v>
      </c>
      <c r="N380">
        <f t="shared" si="10"/>
        <v>2.4288918297058818E-5</v>
      </c>
      <c r="O380">
        <f>'cost multiplier'!$I$27*N380</f>
        <v>2.721245066559805E-5</v>
      </c>
      <c r="P380">
        <f t="shared" si="9"/>
        <v>453.24999190232205</v>
      </c>
      <c r="Q380">
        <f>P380*'cost multiplier'!$I$27</f>
        <v>507.80536592764616</v>
      </c>
    </row>
    <row r="381" spans="1:17">
      <c r="A381" s="13" t="s">
        <v>58</v>
      </c>
      <c r="B381" s="13"/>
      <c r="C381" s="14" t="s">
        <v>137</v>
      </c>
      <c r="D381" s="15">
        <v>0</v>
      </c>
      <c r="E381" s="16">
        <v>0</v>
      </c>
      <c r="F381" s="17">
        <v>25.89130250352008</v>
      </c>
      <c r="G381" s="17">
        <v>9.3208689012726609E-2</v>
      </c>
      <c r="H381" s="18">
        <v>21.979141600533115</v>
      </c>
      <c r="J381">
        <f>E381*1000000*About!$A$143</f>
        <v>0</v>
      </c>
      <c r="L381">
        <f>G381*1000000*About!$A$143</f>
        <v>88344779993.975494</v>
      </c>
      <c r="M381" s="9">
        <f>H381/About!$A$143</f>
        <v>2.3189224924783071E-5</v>
      </c>
      <c r="N381">
        <f t="shared" si="10"/>
        <v>2.4348686171022225E-5</v>
      </c>
      <c r="O381">
        <f>'cost multiplier'!$I$27*N381</f>
        <v>2.7279412491634322E-5</v>
      </c>
      <c r="P381">
        <f t="shared" si="9"/>
        <v>454.36530663386418</v>
      </c>
      <c r="Q381">
        <f>P381*'cost multiplier'!$I$27</f>
        <v>509.05492536613218</v>
      </c>
    </row>
    <row r="382" spans="1:17">
      <c r="A382" s="13" t="s">
        <v>60</v>
      </c>
      <c r="B382" s="13"/>
      <c r="C382" s="14" t="s">
        <v>179</v>
      </c>
      <c r="D382" s="15">
        <v>0</v>
      </c>
      <c r="E382" s="16">
        <v>10.170425343606313</v>
      </c>
      <c r="F382" s="17">
        <v>0</v>
      </c>
      <c r="G382" s="17">
        <v>10.170425343606212</v>
      </c>
      <c r="H382" s="18">
        <v>22.094889178761502</v>
      </c>
      <c r="J382">
        <f>E382*1000000*About!$A$143</f>
        <v>9639702037900.9062</v>
      </c>
      <c r="L382">
        <f>G382*1000000*About!$A$143</f>
        <v>9639702037900.8086</v>
      </c>
      <c r="M382" s="9">
        <f>H382/About!$A$143</f>
        <v>2.3311345100121122E-5</v>
      </c>
      <c r="N382">
        <f t="shared" si="10"/>
        <v>2.4476912355127178E-5</v>
      </c>
      <c r="O382">
        <f>'cost multiplier'!$I$27*N382</f>
        <v>2.7423072603061206E-5</v>
      </c>
      <c r="P382">
        <f t="shared" si="9"/>
        <v>456.7581063541495</v>
      </c>
      <c r="Q382">
        <f>P382*'cost multiplier'!$I$27</f>
        <v>511.73573410139835</v>
      </c>
    </row>
    <row r="383" spans="1:17">
      <c r="A383" s="13" t="s">
        <v>59</v>
      </c>
      <c r="B383" s="13"/>
      <c r="C383" s="14" t="s">
        <v>180</v>
      </c>
      <c r="D383" s="15">
        <v>0</v>
      </c>
      <c r="E383" s="16">
        <v>1.5645131827929664</v>
      </c>
      <c r="F383" s="17">
        <v>0</v>
      </c>
      <c r="G383" s="17">
        <v>1.5645131827930072</v>
      </c>
      <c r="H383" s="18">
        <v>22.175024119838643</v>
      </c>
      <c r="J383">
        <f>E383*1000000*About!$A$143</f>
        <v>1482872191375.281</v>
      </c>
      <c r="L383">
        <f>G383*1000000*About!$A$143</f>
        <v>1482872191375.3198</v>
      </c>
      <c r="M383" s="9">
        <f>H383/About!$A$143</f>
        <v>2.3395891949436066E-5</v>
      </c>
      <c r="N383">
        <f t="shared" si="10"/>
        <v>2.4565686546907869E-5</v>
      </c>
      <c r="O383">
        <f>'cost multiplier'!$I$27*N383</f>
        <v>2.7522532088439066E-5</v>
      </c>
      <c r="P383">
        <f t="shared" si="9"/>
        <v>458.41470139941367</v>
      </c>
      <c r="Q383">
        <f>P383*'cost multiplier'!$I$27</f>
        <v>513.59172498542148</v>
      </c>
    </row>
    <row r="384" spans="1:17">
      <c r="A384" s="13" t="s">
        <v>66</v>
      </c>
      <c r="B384" s="13"/>
      <c r="C384" s="14" t="s">
        <v>181</v>
      </c>
      <c r="D384" s="15">
        <v>0</v>
      </c>
      <c r="E384" s="16">
        <v>0.44090197680550119</v>
      </c>
      <c r="F384" s="17">
        <v>0.93760557554455914</v>
      </c>
      <c r="G384" s="17">
        <v>0.44427735687736458</v>
      </c>
      <c r="H384" s="18">
        <v>22.239419847883251</v>
      </c>
      <c r="J384">
        <f>E384*1000000*About!$A$143</f>
        <v>417894388949.85974</v>
      </c>
      <c r="L384">
        <f>G384*1000000*About!$A$143</f>
        <v>421093631563.43304</v>
      </c>
      <c r="M384" s="9">
        <f>H384/About!$A$143</f>
        <v>2.3463833047817511E-5</v>
      </c>
      <c r="N384">
        <f t="shared" si="10"/>
        <v>2.4637024700208389E-5</v>
      </c>
      <c r="O384">
        <f>'cost multiplier'!$I$27*N384</f>
        <v>2.7602456848921311E-5</v>
      </c>
      <c r="P384">
        <f t="shared" si="9"/>
        <v>459.74592648775786</v>
      </c>
      <c r="Q384">
        <f>P384*'cost multiplier'!$I$27</f>
        <v>515.08318280162894</v>
      </c>
    </row>
    <row r="385" spans="1:17">
      <c r="A385" s="13" t="s">
        <v>65</v>
      </c>
      <c r="B385" s="13"/>
      <c r="C385" s="14" t="s">
        <v>182</v>
      </c>
      <c r="D385" s="15">
        <v>0</v>
      </c>
      <c r="E385" s="16">
        <v>2.0545596335522918</v>
      </c>
      <c r="F385" s="17">
        <v>0</v>
      </c>
      <c r="G385" s="17">
        <v>2.0545596335523442</v>
      </c>
      <c r="H385" s="18">
        <v>24.633841893945629</v>
      </c>
      <c r="J385">
        <f>E385*1000000*About!$A$143</f>
        <v>1947346548194.6323</v>
      </c>
      <c r="L385">
        <f>G385*1000000*About!$A$143</f>
        <v>1947346548194.6821</v>
      </c>
      <c r="M385" s="9">
        <f>H385/About!$A$143</f>
        <v>2.5990082361833171E-5</v>
      </c>
      <c r="N385">
        <f t="shared" si="10"/>
        <v>2.7289586479924831E-5</v>
      </c>
      <c r="O385">
        <f>'cost multiplier'!$I$27*N385</f>
        <v>3.0574293868799028E-5</v>
      </c>
      <c r="P385">
        <f t="shared" si="9"/>
        <v>509.2447798526058</v>
      </c>
      <c r="Q385">
        <f>P385*'cost multiplier'!$I$27</f>
        <v>570.5399589627026</v>
      </c>
    </row>
    <row r="386" spans="1:17">
      <c r="A386" s="13" t="s">
        <v>66</v>
      </c>
      <c r="B386" s="13"/>
      <c r="C386" s="14" t="s">
        <v>130</v>
      </c>
      <c r="D386" s="15">
        <v>0</v>
      </c>
      <c r="E386" s="16">
        <v>0</v>
      </c>
      <c r="F386" s="17">
        <v>5.2501511170883148</v>
      </c>
      <c r="G386" s="17">
        <v>1.8900544021562382E-2</v>
      </c>
      <c r="H386" s="18">
        <v>25.648461777749553</v>
      </c>
      <c r="J386">
        <f>E386*1000000*About!$A$143</f>
        <v>0</v>
      </c>
      <c r="L386">
        <f>G386*1000000*About!$A$143</f>
        <v>17914256932.885193</v>
      </c>
      <c r="M386" s="9">
        <f>H386/About!$A$143</f>
        <v>2.7060563144309032E-5</v>
      </c>
      <c r="N386">
        <f t="shared" si="10"/>
        <v>2.8413591301524485E-5</v>
      </c>
      <c r="O386">
        <f>'cost multiplier'!$I$27*N386</f>
        <v>3.1833589378857986E-5</v>
      </c>
      <c r="P386">
        <f t="shared" si="9"/>
        <v>530.21957873238568</v>
      </c>
      <c r="Q386">
        <f>P386*'cost multiplier'!$I$27</f>
        <v>594.03938667521493</v>
      </c>
    </row>
    <row r="387" spans="1:17">
      <c r="A387" s="13" t="s">
        <v>63</v>
      </c>
      <c r="B387" s="13"/>
      <c r="C387" s="14" t="s">
        <v>183</v>
      </c>
      <c r="D387" s="15">
        <v>0</v>
      </c>
      <c r="E387" s="16">
        <v>0.87028614468075083</v>
      </c>
      <c r="F387" s="17">
        <v>0</v>
      </c>
      <c r="G387" s="17">
        <v>0.87028614468067644</v>
      </c>
      <c r="H387" s="18">
        <v>25.676994415141692</v>
      </c>
      <c r="J387">
        <f>E387*1000000*About!$A$143</f>
        <v>824872002792.87512</v>
      </c>
      <c r="L387">
        <f>G387*1000000*About!$A$143</f>
        <v>824872002792.80469</v>
      </c>
      <c r="M387" s="9">
        <f>H387/About!$A$143</f>
        <v>2.7090666674201551E-5</v>
      </c>
      <c r="N387">
        <f t="shared" si="10"/>
        <v>2.844520000791163E-5</v>
      </c>
      <c r="O387">
        <f>'cost multiplier'!$I$27*N387</f>
        <v>3.1869002662917971E-5</v>
      </c>
      <c r="P387">
        <f t="shared" ref="P387:P395" si="11">N387*$I$24</f>
        <v>530.80942162859037</v>
      </c>
      <c r="Q387">
        <f>P387*'cost multiplier'!$I$27</f>
        <v>594.70022593191277</v>
      </c>
    </row>
    <row r="388" spans="1:17">
      <c r="A388" s="13" t="s">
        <v>66</v>
      </c>
      <c r="B388" s="13"/>
      <c r="C388" s="14" t="s">
        <v>184</v>
      </c>
      <c r="D388" s="15">
        <v>0</v>
      </c>
      <c r="E388" s="16">
        <v>0.45867760837101729</v>
      </c>
      <c r="F388" s="17">
        <v>-1.3176080677406645</v>
      </c>
      <c r="G388" s="17">
        <v>0.45393421932703859</v>
      </c>
      <c r="H388" s="18">
        <v>25.861121525511248</v>
      </c>
      <c r="J388">
        <f>E388*1000000*About!$A$143</f>
        <v>434742434733.39246</v>
      </c>
      <c r="L388">
        <f>G388*1000000*About!$A$143</f>
        <v>430246569959.89575</v>
      </c>
      <c r="M388" s="9">
        <f>H388/About!$A$143</f>
        <v>2.7284931084282355E-5</v>
      </c>
      <c r="N388">
        <f t="shared" ref="N388:N395" si="12">M388*1.05</f>
        <v>2.8649177638496475E-5</v>
      </c>
      <c r="O388">
        <f>'cost multiplier'!$I$27*N388</f>
        <v>3.2097532033443615E-5</v>
      </c>
      <c r="P388">
        <f t="shared" si="11"/>
        <v>534.6158018996307</v>
      </c>
      <c r="Q388">
        <f>P388*'cost multiplier'!$I$27</f>
        <v>598.96476064990122</v>
      </c>
    </row>
    <row r="389" spans="1:17">
      <c r="A389" s="13" t="s">
        <v>58</v>
      </c>
      <c r="B389" s="13"/>
      <c r="C389" s="14" t="s">
        <v>185</v>
      </c>
      <c r="D389" s="15">
        <v>0</v>
      </c>
      <c r="E389" s="16">
        <v>2.7011157989927232</v>
      </c>
      <c r="F389" s="17">
        <v>0</v>
      </c>
      <c r="G389" s="17">
        <v>2.7011157989927597</v>
      </c>
      <c r="H389" s="18">
        <v>26.938272425701197</v>
      </c>
      <c r="J389">
        <f>E389*1000000*About!$A$143</f>
        <v>2560163473253.8857</v>
      </c>
      <c r="L389">
        <f>G389*1000000*About!$A$143</f>
        <v>2560163473253.9204</v>
      </c>
      <c r="M389" s="9">
        <f>H389/About!$A$143</f>
        <v>2.8421385589941091E-5</v>
      </c>
      <c r="N389">
        <f t="shared" si="12"/>
        <v>2.9842454869438146E-5</v>
      </c>
      <c r="O389">
        <f>'cost multiplier'!$I$27*N389</f>
        <v>3.3434437917033899E-5</v>
      </c>
      <c r="P389">
        <f t="shared" si="11"/>
        <v>556.88327748857159</v>
      </c>
      <c r="Q389">
        <f>P389*'cost multiplier'!$I$27</f>
        <v>623.91245792898667</v>
      </c>
    </row>
    <row r="390" spans="1:17">
      <c r="A390" s="13" t="s">
        <v>66</v>
      </c>
      <c r="B390" s="13"/>
      <c r="C390" s="14" t="s">
        <v>186</v>
      </c>
      <c r="D390" s="15">
        <v>0</v>
      </c>
      <c r="E390" s="16">
        <v>0.11466940209275527</v>
      </c>
      <c r="F390" s="17">
        <v>0.42356272305786291</v>
      </c>
      <c r="G390" s="17">
        <v>0.11619422789567579</v>
      </c>
      <c r="H390" s="18">
        <v>28.908849273526226</v>
      </c>
      <c r="J390">
        <f>E390*1000000*About!$A$143</f>
        <v>108685608683.34901</v>
      </c>
      <c r="L390">
        <f>G390*1000000*About!$A$143</f>
        <v>110130864501.39575</v>
      </c>
      <c r="M390" s="9">
        <f>H390/About!$A$143</f>
        <v>3.0500454490187688E-5</v>
      </c>
      <c r="N390">
        <f t="shared" si="12"/>
        <v>3.2025477214697073E-5</v>
      </c>
      <c r="O390">
        <f>'cost multiplier'!$I$27*N390</f>
        <v>3.58802194518769E-5</v>
      </c>
      <c r="P390">
        <f t="shared" si="11"/>
        <v>597.62016203031806</v>
      </c>
      <c r="Q390">
        <f>P390*'cost multiplier'!$I$27</f>
        <v>669.552632073616</v>
      </c>
    </row>
    <row r="391" spans="1:17">
      <c r="A391" s="13" t="s">
        <v>66</v>
      </c>
      <c r="B391" s="13"/>
      <c r="C391" s="14" t="s">
        <v>142</v>
      </c>
      <c r="D391" s="15">
        <v>0</v>
      </c>
      <c r="E391" s="16">
        <v>6.7975516410946124E-2</v>
      </c>
      <c r="F391" s="17">
        <v>0</v>
      </c>
      <c r="G391" s="17">
        <v>6.7975516411024728E-2</v>
      </c>
      <c r="H391" s="18">
        <v>28.939205140606745</v>
      </c>
      <c r="J391">
        <f>E391*1000000*About!$A$143</f>
        <v>64428350038.073715</v>
      </c>
      <c r="L391">
        <f>G391*1000000*About!$A$143</f>
        <v>64428350038.148224</v>
      </c>
      <c r="M391" s="9">
        <f>H391/About!$A$143</f>
        <v>3.0532481629477787E-5</v>
      </c>
      <c r="N391">
        <f t="shared" si="12"/>
        <v>3.2059105710951676E-5</v>
      </c>
      <c r="O391">
        <f>'cost multiplier'!$I$27*N391</f>
        <v>3.5917895637538792E-5</v>
      </c>
      <c r="P391">
        <f t="shared" si="11"/>
        <v>598.2476957668423</v>
      </c>
      <c r="Q391">
        <f>P391*'cost multiplier'!$I$27</f>
        <v>670.25569882353511</v>
      </c>
    </row>
    <row r="392" spans="1:17">
      <c r="A392" s="13" t="s">
        <v>66</v>
      </c>
      <c r="B392" s="13"/>
      <c r="C392" s="14" t="s">
        <v>137</v>
      </c>
      <c r="D392" s="15">
        <v>0</v>
      </c>
      <c r="E392" s="16">
        <v>0</v>
      </c>
      <c r="F392" s="17">
        <v>5.2501511170883006</v>
      </c>
      <c r="G392" s="17">
        <v>1.8900544021562382E-2</v>
      </c>
      <c r="H392" s="18">
        <v>29.825327796936399</v>
      </c>
      <c r="J392">
        <f>E392*1000000*About!$A$143</f>
        <v>0</v>
      </c>
      <c r="L392">
        <f>G392*1000000*About!$A$143</f>
        <v>17914256932.885193</v>
      </c>
      <c r="M392" s="9">
        <f>H392/About!$A$143</f>
        <v>3.1467390642852364E-5</v>
      </c>
      <c r="N392">
        <f t="shared" si="12"/>
        <v>3.3040760174994982E-5</v>
      </c>
      <c r="O392">
        <f>'cost multiplier'!$I$27*N392</f>
        <v>3.7017706808490664E-5</v>
      </c>
      <c r="P392">
        <f t="shared" si="11"/>
        <v>616.56612693108173</v>
      </c>
      <c r="Q392">
        <f>P392*'cost multiplier'!$I$27</f>
        <v>690.77902547939459</v>
      </c>
    </row>
    <row r="393" spans="1:17">
      <c r="A393" s="13" t="s">
        <v>65</v>
      </c>
      <c r="B393" s="13"/>
      <c r="C393" s="14" t="s">
        <v>69</v>
      </c>
      <c r="D393" s="15">
        <v>0</v>
      </c>
      <c r="E393" s="16">
        <v>7.9864589845911977</v>
      </c>
      <c r="F393" s="17">
        <v>7.2890165730627245</v>
      </c>
      <c r="G393" s="17">
        <v>8.0126994442541672</v>
      </c>
      <c r="H393" s="18">
        <v>32.547598134706519</v>
      </c>
      <c r="J393">
        <f>E393*1000000*About!$A$143</f>
        <v>7569701595398.2754</v>
      </c>
      <c r="L393">
        <f>G393*1000000*About!$A$143</f>
        <v>7594572749154.6523</v>
      </c>
      <c r="M393" s="9">
        <f>H393/About!$A$143</f>
        <v>3.4339538259713132E-5</v>
      </c>
      <c r="N393">
        <f t="shared" si="12"/>
        <v>3.6056515172698787E-5</v>
      </c>
      <c r="O393">
        <f>'cost multiplier'!$I$27*N393</f>
        <v>4.0396452748958628E-5</v>
      </c>
      <c r="P393">
        <f t="shared" si="11"/>
        <v>672.84244650905794</v>
      </c>
      <c r="Q393">
        <f>P393*'cost multiplier'!$I$27</f>
        <v>753.82903665846584</v>
      </c>
    </row>
    <row r="394" spans="1:17">
      <c r="A394" s="13" t="s">
        <v>62</v>
      </c>
      <c r="B394" s="13"/>
      <c r="C394" s="14" t="s">
        <v>69</v>
      </c>
      <c r="D394" s="15">
        <v>0</v>
      </c>
      <c r="E394" s="16">
        <v>2.5016953423607755</v>
      </c>
      <c r="F394" s="17">
        <v>2.3354740435899259</v>
      </c>
      <c r="G394" s="17">
        <v>2.5101030489176992</v>
      </c>
      <c r="H394" s="18">
        <v>32.547598134706519</v>
      </c>
      <c r="J394">
        <f>E394*1000000*About!$A$143</f>
        <v>2371149374310.3633</v>
      </c>
      <c r="L394">
        <f>G394*1000000*About!$A$143</f>
        <v>2379118341516.0269</v>
      </c>
      <c r="M394" s="9">
        <f>H394/About!$A$143</f>
        <v>3.4339538259713132E-5</v>
      </c>
      <c r="N394">
        <f t="shared" si="12"/>
        <v>3.6056515172698787E-5</v>
      </c>
      <c r="O394">
        <f>'cost multiplier'!$I$27*N394</f>
        <v>4.0396452748958628E-5</v>
      </c>
      <c r="P394">
        <f t="shared" si="11"/>
        <v>672.84244650905794</v>
      </c>
      <c r="Q394">
        <f>P394*'cost multiplier'!$I$27</f>
        <v>753.82903665846584</v>
      </c>
    </row>
    <row r="395" spans="1:17">
      <c r="A395" s="13" t="s">
        <v>63</v>
      </c>
      <c r="B395" s="13"/>
      <c r="C395" s="14" t="s">
        <v>69</v>
      </c>
      <c r="D395" s="15">
        <v>0</v>
      </c>
      <c r="E395" s="16">
        <v>1.2157545876184073</v>
      </c>
      <c r="F395" s="17">
        <v>1.134975644187989</v>
      </c>
      <c r="G395" s="17">
        <v>1.2198404999373906</v>
      </c>
      <c r="H395" s="18">
        <v>32.547598134706519</v>
      </c>
      <c r="J395">
        <f>E395*1000000*About!$A$143</f>
        <v>1152312865972.7161</v>
      </c>
      <c r="L395">
        <f>G395*1000000*About!$A$143</f>
        <v>1156185563129.1577</v>
      </c>
      <c r="M395" s="9">
        <f>H395/About!$A$143</f>
        <v>3.4339538259713132E-5</v>
      </c>
      <c r="N395">
        <f t="shared" si="12"/>
        <v>3.6056515172698787E-5</v>
      </c>
      <c r="O395">
        <f>'cost multiplier'!$I$27*N395</f>
        <v>4.0396452748958628E-5</v>
      </c>
      <c r="P395">
        <f t="shared" si="11"/>
        <v>672.84244650905794</v>
      </c>
      <c r="Q395">
        <f>P395*'cost multiplier'!$I$27</f>
        <v>753.82903665846584</v>
      </c>
    </row>
  </sheetData>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expression" priority="1" id="{0F2C0542-9AA6-421C-93B7-2B14D0B801A3}">
            <xm:f>$H67&gt;'G:\My Drive\LBNL\Industrial\USA\Refinery\Refinery CCE\Models\Refinery Models\Report Figures\[US Refinery Report Charts and Graphs_2015-7-13.xlsx]Composite'!#REF!</xm:f>
            <x14:dxf>
              <fill>
                <patternFill>
                  <bgColor rgb="FFFF0000"/>
                </patternFill>
              </fill>
            </x14:dxf>
          </x14:cfRule>
          <x14:cfRule type="expression" priority="2" id="{9CBF76BB-1442-4D3A-8DE2-DEF9CB2F6C15}">
            <xm:f>$H67&gt;'G:\My Drive\LBNL\Industrial\USA\Refinery\Refinery CCE\Models\Refinery Models\Report Figures\[US Refinery Report Charts and Graphs_2015-7-13.xlsx]Composite'!#REF!</xm:f>
            <x14:dxf>
              <fill>
                <patternFill>
                  <bgColor theme="5" tint="0.59996337778862885"/>
                </patternFill>
              </fill>
            </x14:dxf>
          </x14:cfRule>
          <xm:sqref>A67:H395</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25"/>
  <sheetViews>
    <sheetView workbookViewId="0">
      <selection activeCell="G5" sqref="A2:G5"/>
    </sheetView>
  </sheetViews>
  <sheetFormatPr defaultRowHeight="15"/>
  <sheetData>
    <row r="2" spans="1:8">
      <c r="A2" s="66" t="s">
        <v>298</v>
      </c>
      <c r="B2" s="66"/>
      <c r="C2" s="66"/>
      <c r="D2" s="66"/>
      <c r="E2" s="66"/>
      <c r="F2" s="66"/>
      <c r="G2" s="66"/>
      <c r="H2" s="66"/>
    </row>
    <row r="3" spans="1:8">
      <c r="A3" s="68" t="s">
        <v>332</v>
      </c>
      <c r="B3" s="68"/>
      <c r="C3" s="68"/>
      <c r="D3" s="68"/>
      <c r="E3" s="68"/>
      <c r="F3" s="68"/>
      <c r="G3" s="68"/>
      <c r="H3" s="68"/>
    </row>
    <row r="4" spans="1:8" ht="14.1" customHeight="1">
      <c r="A4" s="67" t="s">
        <v>331</v>
      </c>
    </row>
    <row r="5" spans="1:8">
      <c r="A5" s="67" t="s">
        <v>333</v>
      </c>
    </row>
    <row r="6" spans="1:8">
      <c r="A6" s="67"/>
    </row>
    <row r="7" spans="1:8">
      <c r="A7" s="1" t="s">
        <v>299</v>
      </c>
    </row>
    <row r="9" spans="1:8">
      <c r="A9" t="s">
        <v>300</v>
      </c>
    </row>
    <row r="10" spans="1:8">
      <c r="B10" t="s">
        <v>301</v>
      </c>
      <c r="F10" t="s">
        <v>302</v>
      </c>
    </row>
    <row r="11" spans="1:8">
      <c r="A11" t="s">
        <v>0</v>
      </c>
      <c r="B11" t="s">
        <v>303</v>
      </c>
      <c r="C11" t="s">
        <v>20</v>
      </c>
      <c r="D11" t="s">
        <v>304</v>
      </c>
      <c r="E11" t="s">
        <v>40</v>
      </c>
      <c r="F11" t="s">
        <v>303</v>
      </c>
      <c r="G11" t="s">
        <v>20</v>
      </c>
      <c r="H11" t="s">
        <v>304</v>
      </c>
    </row>
    <row r="12" spans="1:8">
      <c r="A12" t="s">
        <v>305</v>
      </c>
      <c r="B12">
        <v>159.09516232121402</v>
      </c>
      <c r="C12">
        <v>889.75519610629408</v>
      </c>
      <c r="D12">
        <v>4568.5485276421741</v>
      </c>
      <c r="E12">
        <v>5617.3988860696827</v>
      </c>
      <c r="F12">
        <v>2.8321855995618622E-2</v>
      </c>
      <c r="G12">
        <v>0.15839273908654683</v>
      </c>
      <c r="H12">
        <v>0.81328540491783441</v>
      </c>
    </row>
    <row r="13" spans="1:8">
      <c r="A13" t="s">
        <v>306</v>
      </c>
      <c r="B13">
        <v>152.5210651681349</v>
      </c>
      <c r="C13">
        <v>878.23285433442732</v>
      </c>
      <c r="D13">
        <v>4568.5485276421741</v>
      </c>
      <c r="E13">
        <v>5599.3024471447361</v>
      </c>
      <c r="F13">
        <v>2.7239297503193507E-2</v>
      </c>
      <c r="G13">
        <v>0.15684683273043526</v>
      </c>
      <c r="H13">
        <v>0.81591386976637126</v>
      </c>
    </row>
    <row r="14" spans="1:8">
      <c r="A14" t="s">
        <v>293</v>
      </c>
      <c r="B14">
        <v>32.14734468014187</v>
      </c>
      <c r="C14">
        <v>157.04072374855198</v>
      </c>
      <c r="D14">
        <v>0</v>
      </c>
      <c r="E14">
        <v>189.18806842869384</v>
      </c>
      <c r="F14">
        <v>0.16992268564895469</v>
      </c>
      <c r="G14">
        <v>0.83007731435104537</v>
      </c>
      <c r="H14">
        <v>0</v>
      </c>
    </row>
    <row r="15" spans="1:8">
      <c r="A15" t="s">
        <v>307</v>
      </c>
      <c r="B15">
        <v>80.55106593149884</v>
      </c>
      <c r="C15">
        <v>277.27760743153311</v>
      </c>
      <c r="D15">
        <v>0</v>
      </c>
      <c r="E15">
        <v>357.82867336303195</v>
      </c>
      <c r="F15">
        <v>0.22511070779891487</v>
      </c>
      <c r="G15">
        <v>0.77488929220108516</v>
      </c>
      <c r="H15">
        <v>0</v>
      </c>
    </row>
    <row r="16" spans="1:8">
      <c r="A16" t="s">
        <v>294</v>
      </c>
      <c r="B16">
        <v>39.822654556494186</v>
      </c>
      <c r="C16">
        <v>443.91452315434225</v>
      </c>
      <c r="D16">
        <v>4568.5485276421741</v>
      </c>
      <c r="E16">
        <v>5052.2857053530106</v>
      </c>
      <c r="F16">
        <v>7.8821066105389057E-3</v>
      </c>
      <c r="G16">
        <v>8.7864097369633076E-2</v>
      </c>
      <c r="H16">
        <v>0.90425379601982803</v>
      </c>
    </row>
    <row r="17" spans="1:8">
      <c r="A17" t="s">
        <v>297</v>
      </c>
      <c r="B17">
        <v>16.861418559544347</v>
      </c>
      <c r="C17">
        <v>69.998261762313263</v>
      </c>
      <c r="D17">
        <v>351.37629898196229</v>
      </c>
      <c r="E17">
        <v>438.23597930381993</v>
      </c>
      <c r="F17">
        <v>3.8475660045828128E-2</v>
      </c>
      <c r="G17">
        <v>0.15972732744014365</v>
      </c>
      <c r="H17">
        <v>0.80179701251402813</v>
      </c>
    </row>
    <row r="18" spans="1:8">
      <c r="A18" t="s">
        <v>295</v>
      </c>
      <c r="B18">
        <v>0.41439040958948375</v>
      </c>
      <c r="C18">
        <v>5.9599655739044397E-2</v>
      </c>
      <c r="D18">
        <v>1.4600000344216824E-2</v>
      </c>
      <c r="E18">
        <v>0.48859006567274499</v>
      </c>
      <c r="F18">
        <v>0.84813515194768663</v>
      </c>
      <c r="G18">
        <v>0.1219829462905288</v>
      </c>
      <c r="H18">
        <v>2.9881901761784541E-2</v>
      </c>
    </row>
    <row r="19" spans="1:8">
      <c r="A19" t="s">
        <v>296</v>
      </c>
      <c r="B19">
        <v>2.571165743656315E-4</v>
      </c>
      <c r="C19">
        <v>5.7846028086452222E-4</v>
      </c>
      <c r="D19">
        <v>1.2000000104308128E-2</v>
      </c>
      <c r="E19">
        <v>1.2835576959538282E-2</v>
      </c>
      <c r="F19">
        <v>2.0031555665642662E-2</v>
      </c>
      <c r="G19">
        <v>4.5066948115227573E-2</v>
      </c>
      <c r="H19">
        <v>0.93490149621912977</v>
      </c>
    </row>
    <row r="20" spans="1:8">
      <c r="A20" t="s">
        <v>308</v>
      </c>
      <c r="B20">
        <v>26.4685044861147</v>
      </c>
      <c r="C20">
        <v>71.540278087447177</v>
      </c>
      <c r="D20">
        <v>355.26409902075449</v>
      </c>
      <c r="E20">
        <v>453.2728815943164</v>
      </c>
      <c r="F20">
        <v>5.8394193786788832E-2</v>
      </c>
      <c r="G20">
        <v>0.15783048356172433</v>
      </c>
      <c r="H20">
        <v>0.78377532265148675</v>
      </c>
    </row>
    <row r="21" spans="1:8">
      <c r="A21" t="s">
        <v>309</v>
      </c>
      <c r="B21">
        <v>1.7448724548079195E-2</v>
      </c>
      <c r="C21">
        <v>3.6577232857880823E-2</v>
      </c>
      <c r="D21">
        <v>0.17999999970197678</v>
      </c>
      <c r="E21">
        <v>0.23402595710793678</v>
      </c>
      <c r="F21">
        <v>7.4558928264660596E-2</v>
      </c>
      <c r="G21">
        <v>0.15629562339963329</v>
      </c>
      <c r="H21">
        <v>0.76914544833570619</v>
      </c>
    </row>
    <row r="22" spans="1:8">
      <c r="A22" t="s">
        <v>310</v>
      </c>
      <c r="B22">
        <v>4.9356244814221087E-2</v>
      </c>
      <c r="C22">
        <v>4.2484115056973193E-2</v>
      </c>
      <c r="D22">
        <v>3.744999885559082</v>
      </c>
      <c r="E22">
        <v>3.8368402454302761</v>
      </c>
      <c r="F22">
        <v>1.2863773745337712E-2</v>
      </c>
      <c r="G22">
        <v>1.1072682816953949E-2</v>
      </c>
      <c r="H22">
        <v>0.9760635434377084</v>
      </c>
    </row>
    <row r="23" spans="1:8">
      <c r="A23" t="s">
        <v>311</v>
      </c>
      <c r="B23">
        <v>7.3612950126304144E-2</v>
      </c>
      <c r="C23">
        <v>8.5137461486196095E-2</v>
      </c>
      <c r="D23">
        <v>0.14100000262260437</v>
      </c>
      <c r="E23">
        <v>0.29975041423510462</v>
      </c>
      <c r="F23">
        <v>0.24558081200370571</v>
      </c>
      <c r="G23">
        <v>0.28402783596962716</v>
      </c>
      <c r="H23">
        <v>0.47039135202666704</v>
      </c>
    </row>
    <row r="24" spans="1:8">
      <c r="A24" t="s">
        <v>312</v>
      </c>
      <c r="B24">
        <v>7.4927565609878071E-3</v>
      </c>
      <c r="C24">
        <v>3.3281982926267391E-2</v>
      </c>
      <c r="D24">
        <v>2.8600000776350498E-2</v>
      </c>
      <c r="E24">
        <v>6.9374740263605697E-2</v>
      </c>
      <c r="F24">
        <v>0.10800410253814732</v>
      </c>
      <c r="G24">
        <v>0.47974209056213607</v>
      </c>
      <c r="H24">
        <v>0.41225380689971663</v>
      </c>
    </row>
    <row r="25" spans="1:8">
      <c r="A25" t="s">
        <v>313</v>
      </c>
      <c r="B25">
        <v>3.1094911205206701E-3</v>
      </c>
      <c r="C25">
        <v>1.1593599956785784E-2</v>
      </c>
      <c r="D25">
        <v>1.4800000004470348E-2</v>
      </c>
      <c r="E25">
        <v>2.9503091081776803E-2</v>
      </c>
      <c r="F25">
        <v>0.10539543507159194</v>
      </c>
      <c r="G25">
        <v>0.39296221282883853</v>
      </c>
      <c r="H25">
        <v>0.50164235209956953</v>
      </c>
    </row>
    <row r="26" spans="1:8">
      <c r="A26" t="s">
        <v>314</v>
      </c>
      <c r="B26">
        <v>5.1740474310411119E-3</v>
      </c>
      <c r="C26">
        <v>3.2742719034954078E-2</v>
      </c>
      <c r="D26">
        <v>3.3471775223263625E-3</v>
      </c>
      <c r="E26">
        <v>4.1263943988321554E-2</v>
      </c>
      <c r="F26">
        <v>0.12538906684502726</v>
      </c>
      <c r="G26">
        <v>0.7934946558724697</v>
      </c>
      <c r="H26">
        <v>8.1116277282502966E-2</v>
      </c>
    </row>
    <row r="27" spans="1:8">
      <c r="A27" t="s">
        <v>315</v>
      </c>
      <c r="B27">
        <v>3.3840509234871584E-5</v>
      </c>
      <c r="C27">
        <v>2.057224506099338E-2</v>
      </c>
      <c r="D27">
        <v>0.17999999970197678</v>
      </c>
      <c r="E27">
        <v>0.20060608527220503</v>
      </c>
      <c r="F27">
        <v>1.6869133949228387E-4</v>
      </c>
      <c r="G27">
        <v>0.10255045370671897</v>
      </c>
      <c r="H27">
        <v>0.89728085495378873</v>
      </c>
    </row>
    <row r="28" spans="1:8">
      <c r="A28" t="s">
        <v>316</v>
      </c>
      <c r="B28">
        <v>3.8686885227847366E-5</v>
      </c>
      <c r="C28">
        <v>8.5691693980260184E-5</v>
      </c>
      <c r="D28">
        <v>3.744999885559082</v>
      </c>
      <c r="E28">
        <v>3.74512426413829</v>
      </c>
      <c r="F28">
        <v>1.0329933668235377E-5</v>
      </c>
      <c r="G28">
        <v>2.2880868013060939E-5</v>
      </c>
      <c r="H28">
        <v>0.99996678919831872</v>
      </c>
    </row>
    <row r="29" spans="1:8">
      <c r="A29" t="s">
        <v>317</v>
      </c>
      <c r="B29">
        <v>1.3081092565016207E-4</v>
      </c>
      <c r="C29">
        <v>2.7277636184665709E-4</v>
      </c>
      <c r="D29">
        <v>0.14100000262260437</v>
      </c>
      <c r="E29">
        <v>0.14140358991010119</v>
      </c>
      <c r="F29">
        <v>9.2508914189043216E-4</v>
      </c>
      <c r="G29">
        <v>1.9290624942413239E-3</v>
      </c>
      <c r="H29">
        <v>0.99714584836386833</v>
      </c>
    </row>
    <row r="30" spans="1:8">
      <c r="A30" t="s">
        <v>318</v>
      </c>
      <c r="B30">
        <v>2.5084697550032584E-6</v>
      </c>
      <c r="C30">
        <v>3.9377777664991521E-6</v>
      </c>
      <c r="D30">
        <v>2.8600000776350498E-2</v>
      </c>
      <c r="E30">
        <v>2.8606447023872002E-2</v>
      </c>
      <c r="F30">
        <v>8.7688965809348761E-5</v>
      </c>
      <c r="G30">
        <v>1.3765350737940602E-4</v>
      </c>
      <c r="H30">
        <v>0.99977465752681116</v>
      </c>
    </row>
    <row r="31" spans="1:8">
      <c r="A31" t="s">
        <v>319</v>
      </c>
      <c r="B31">
        <v>2.3161193392957747E-6</v>
      </c>
      <c r="C31">
        <v>3.7874613124534671E-6</v>
      </c>
      <c r="D31">
        <v>1.4800000004470348E-2</v>
      </c>
      <c r="E31">
        <v>1.4806103585122098E-2</v>
      </c>
      <c r="F31">
        <v>1.5643003751663101E-4</v>
      </c>
      <c r="G31">
        <v>2.5580405342154263E-4</v>
      </c>
      <c r="H31">
        <v>0.99958776590906184</v>
      </c>
    </row>
    <row r="32" spans="1:8">
      <c r="A32" t="s">
        <v>320</v>
      </c>
      <c r="B32">
        <v>6.0863677350018468E-6</v>
      </c>
      <c r="C32">
        <v>4.7797838969434808E-6</v>
      </c>
      <c r="D32">
        <v>3.3471775223263625E-3</v>
      </c>
      <c r="E32">
        <v>3.3580436739583078E-3</v>
      </c>
      <c r="F32">
        <v>1.8124742635724912E-3</v>
      </c>
      <c r="G32">
        <v>1.42338348187988E-3</v>
      </c>
      <c r="H32">
        <v>0.99676414225454768</v>
      </c>
    </row>
    <row r="34" spans="1:8">
      <c r="A34" t="s">
        <v>321</v>
      </c>
    </row>
    <row r="35" spans="1:8">
      <c r="B35" t="s">
        <v>301</v>
      </c>
      <c r="F35" t="s">
        <v>302</v>
      </c>
    </row>
    <row r="36" spans="1:8">
      <c r="A36" t="s">
        <v>0</v>
      </c>
      <c r="B36" t="s">
        <v>303</v>
      </c>
      <c r="C36" t="s">
        <v>20</v>
      </c>
      <c r="D36" t="s">
        <v>304</v>
      </c>
      <c r="E36" t="s">
        <v>40</v>
      </c>
      <c r="F36" t="s">
        <v>303</v>
      </c>
      <c r="G36" t="s">
        <v>20</v>
      </c>
      <c r="H36" t="s">
        <v>304</v>
      </c>
    </row>
    <row r="37" spans="1:8">
      <c r="A37" t="s">
        <v>305</v>
      </c>
      <c r="B37">
        <v>134.24911742971608</v>
      </c>
      <c r="C37">
        <v>1118.2832207251104</v>
      </c>
      <c r="D37">
        <v>4568.5485276421741</v>
      </c>
      <c r="E37">
        <v>5821.080865797001</v>
      </c>
      <c r="F37">
        <v>2.3062575580855667E-2</v>
      </c>
      <c r="G37">
        <v>0.19210920557654873</v>
      </c>
      <c r="H37">
        <v>0.78482821884259557</v>
      </c>
    </row>
    <row r="38" spans="1:8">
      <c r="A38" t="s">
        <v>306</v>
      </c>
      <c r="B38">
        <v>127.71823750405926</v>
      </c>
      <c r="C38">
        <v>1102.6338673955183</v>
      </c>
      <c r="D38">
        <v>4402.0442151627076</v>
      </c>
      <c r="E38">
        <v>5632.3963200622857</v>
      </c>
      <c r="F38">
        <v>2.2675648204856239E-2</v>
      </c>
      <c r="G38">
        <v>0.19576638516504904</v>
      </c>
      <c r="H38">
        <v>0.78155796663009458</v>
      </c>
    </row>
    <row r="39" spans="1:8">
      <c r="A39" t="s">
        <v>293</v>
      </c>
      <c r="B39">
        <v>31.93603152007244</v>
      </c>
      <c r="C39">
        <v>76.46681808900199</v>
      </c>
      <c r="D39">
        <v>0</v>
      </c>
      <c r="E39">
        <v>108.40284960907442</v>
      </c>
      <c r="F39">
        <v>0.29460509234988846</v>
      </c>
      <c r="G39">
        <v>0.70539490765011159</v>
      </c>
      <c r="H39">
        <v>0</v>
      </c>
    </row>
    <row r="40" spans="1:8">
      <c r="A40" t="s">
        <v>307</v>
      </c>
      <c r="B40">
        <v>73.838010959400265</v>
      </c>
      <c r="C40">
        <v>470.15997296056275</v>
      </c>
      <c r="D40">
        <v>0</v>
      </c>
      <c r="E40">
        <v>543.99798391996296</v>
      </c>
      <c r="F40">
        <v>0.13573214082033044</v>
      </c>
      <c r="G40">
        <v>0.86426785917966964</v>
      </c>
      <c r="H40">
        <v>0</v>
      </c>
    </row>
    <row r="41" spans="1:8">
      <c r="A41" t="s">
        <v>294</v>
      </c>
      <c r="B41">
        <v>21.944195024586548</v>
      </c>
      <c r="C41">
        <v>556.00707634595369</v>
      </c>
      <c r="D41">
        <v>4402.0442151627076</v>
      </c>
      <c r="E41">
        <v>4979.9954865332475</v>
      </c>
      <c r="F41">
        <v>4.4064688580396057E-3</v>
      </c>
      <c r="G41">
        <v>0.11164810848714445</v>
      </c>
      <c r="H41">
        <v>0.88394542265481602</v>
      </c>
    </row>
    <row r="42" spans="1:8">
      <c r="A42" t="s">
        <v>297</v>
      </c>
      <c r="B42">
        <v>2.3967692936996361</v>
      </c>
      <c r="C42">
        <v>79.787482498637047</v>
      </c>
      <c r="D42">
        <v>351.04940666020599</v>
      </c>
      <c r="E42">
        <v>433.23365845254267</v>
      </c>
      <c r="F42">
        <v>5.5322785913278329E-3</v>
      </c>
      <c r="G42">
        <v>0.18416732158721952</v>
      </c>
      <c r="H42">
        <v>0.81030039982145263</v>
      </c>
    </row>
    <row r="43" spans="1:8">
      <c r="A43" t="s">
        <v>295</v>
      </c>
      <c r="B43">
        <v>0.4110793399844403</v>
      </c>
      <c r="C43">
        <v>8.3618829723037233E-2</v>
      </c>
      <c r="D43">
        <v>1.4600000344216824E-2</v>
      </c>
      <c r="E43">
        <v>0.50929817005169431</v>
      </c>
      <c r="F43">
        <v>0.80714866880969804</v>
      </c>
      <c r="G43">
        <v>0.16418442994709725</v>
      </c>
      <c r="H43">
        <v>2.8666901243204757E-2</v>
      </c>
    </row>
    <row r="44" spans="1:8">
      <c r="A44" t="s">
        <v>296</v>
      </c>
      <c r="B44">
        <v>2.1148382890010708E-4</v>
      </c>
      <c r="C44">
        <v>8.7160290922183407E-3</v>
      </c>
      <c r="D44">
        <v>1.2000000104308128E-2</v>
      </c>
      <c r="E44">
        <v>2.0927513025426576E-2</v>
      </c>
      <c r="F44">
        <v>1.0105540426287528E-2</v>
      </c>
      <c r="G44">
        <v>0.41648661652383218</v>
      </c>
      <c r="H44">
        <v>0.57340784304988035</v>
      </c>
    </row>
    <row r="45" spans="1:8">
      <c r="A45" t="s">
        <v>308</v>
      </c>
      <c r="B45">
        <v>11.914193326696195</v>
      </c>
      <c r="C45">
        <v>84.290660193563525</v>
      </c>
      <c r="D45">
        <v>354.93720669899818</v>
      </c>
      <c r="E45">
        <v>451.14206021925793</v>
      </c>
      <c r="F45">
        <v>2.6408961560590961E-2</v>
      </c>
      <c r="G45">
        <v>0.18683839886841347</v>
      </c>
      <c r="H45">
        <v>0.7867526395709955</v>
      </c>
    </row>
    <row r="46" spans="1:8">
      <c r="A46" t="s">
        <v>309</v>
      </c>
      <c r="B46">
        <v>1.6470921288661469E-2</v>
      </c>
      <c r="C46">
        <v>5.0282926236524812E-2</v>
      </c>
      <c r="D46">
        <v>0.17999999970197678</v>
      </c>
      <c r="E46">
        <v>0.24675384722716306</v>
      </c>
      <c r="F46">
        <v>6.6750413311684825E-2</v>
      </c>
      <c r="G46">
        <v>0.20377767885513068</v>
      </c>
      <c r="H46">
        <v>0.7294719078331845</v>
      </c>
    </row>
    <row r="47" spans="1:8">
      <c r="A47" t="s">
        <v>310</v>
      </c>
      <c r="B47">
        <v>4.4470134721695143E-2</v>
      </c>
      <c r="C47">
        <v>7.7016558341225685E-2</v>
      </c>
      <c r="D47">
        <v>3.744999885559082</v>
      </c>
      <c r="E47">
        <v>3.8664865786220028</v>
      </c>
      <c r="F47">
        <v>1.1501432584189671E-2</v>
      </c>
      <c r="G47">
        <v>1.9919003150574498E-2</v>
      </c>
      <c r="H47">
        <v>0.96857956426523584</v>
      </c>
    </row>
    <row r="48" spans="1:8">
      <c r="A48" t="s">
        <v>311</v>
      </c>
      <c r="B48">
        <v>5.2335873858609029E-2</v>
      </c>
      <c r="C48">
        <v>0.23446420012861988</v>
      </c>
      <c r="D48">
        <v>0.14100000262260437</v>
      </c>
      <c r="E48">
        <v>0.42780007660983327</v>
      </c>
      <c r="F48">
        <v>0.12233722413832325</v>
      </c>
      <c r="G48">
        <v>0.54806956087214165</v>
      </c>
      <c r="H48">
        <v>0.32959321498953514</v>
      </c>
    </row>
    <row r="49" spans="1:8">
      <c r="A49" t="s">
        <v>312</v>
      </c>
      <c r="B49">
        <v>7.1014555377475934E-3</v>
      </c>
      <c r="C49">
        <v>3.4427689876901563E-2</v>
      </c>
      <c r="D49">
        <v>2.8600000776350498E-2</v>
      </c>
      <c r="E49">
        <v>7.0129146190999664E-2</v>
      </c>
      <c r="F49">
        <v>0.10126254094704763</v>
      </c>
      <c r="G49">
        <v>0.49091842332054503</v>
      </c>
      <c r="H49">
        <v>0.40781903573240719</v>
      </c>
    </row>
    <row r="50" spans="1:8">
      <c r="A50" t="s">
        <v>313</v>
      </c>
      <c r="B50">
        <v>2.8133112956187007E-3</v>
      </c>
      <c r="C50">
        <v>1.8574344802724845E-2</v>
      </c>
      <c r="D50">
        <v>1.4800000004470348E-2</v>
      </c>
      <c r="E50">
        <v>3.6187656102813895E-2</v>
      </c>
      <c r="F50">
        <v>7.7742291117880447E-2</v>
      </c>
      <c r="G50">
        <v>0.51327847125419468</v>
      </c>
      <c r="H50">
        <v>0.40897923762792482</v>
      </c>
    </row>
    <row r="51" spans="1:8">
      <c r="A51" t="s">
        <v>314</v>
      </c>
      <c r="B51">
        <v>1.6674042514549657E-3</v>
      </c>
      <c r="C51">
        <v>8.1316717151428783E-2</v>
      </c>
      <c r="D51">
        <v>2.5542185495450644E-3</v>
      </c>
      <c r="E51">
        <v>8.5538339952428807E-2</v>
      </c>
      <c r="F51">
        <v>1.9493063021590949E-2</v>
      </c>
      <c r="G51">
        <v>0.95064642587934445</v>
      </c>
      <c r="H51">
        <v>2.9860511099064638E-2</v>
      </c>
    </row>
    <row r="52" spans="1:8">
      <c r="A52" t="s">
        <v>315</v>
      </c>
      <c r="B52">
        <v>2.9285122994682373E-5</v>
      </c>
      <c r="C52">
        <v>2.3515900716216266E-2</v>
      </c>
      <c r="D52">
        <v>0.17999999970197678</v>
      </c>
      <c r="E52">
        <v>0.20354518554118772</v>
      </c>
      <c r="F52">
        <v>1.438752919496417E-4</v>
      </c>
      <c r="G52">
        <v>0.11553159881277458</v>
      </c>
      <c r="H52">
        <v>0.88432452589527577</v>
      </c>
    </row>
    <row r="53" spans="1:8">
      <c r="A53" t="s">
        <v>316</v>
      </c>
      <c r="B53">
        <v>3.280126304339761E-5</v>
      </c>
      <c r="C53">
        <v>2.4438879590599496E-3</v>
      </c>
      <c r="D53">
        <v>3.744999885559082</v>
      </c>
      <c r="E53">
        <v>3.7474765747811856</v>
      </c>
      <c r="F53">
        <v>8.7528934174359372E-6</v>
      </c>
      <c r="G53">
        <v>6.5214229103023754E-4</v>
      </c>
      <c r="H53">
        <v>0.99933910481555233</v>
      </c>
    </row>
    <row r="54" spans="1:8">
      <c r="A54" t="s">
        <v>317</v>
      </c>
      <c r="B54">
        <v>1.0981518341428871E-4</v>
      </c>
      <c r="C54">
        <v>1.0069741914594343E-2</v>
      </c>
      <c r="D54">
        <v>0.14100000262260437</v>
      </c>
      <c r="E54">
        <v>0.151179559720613</v>
      </c>
      <c r="F54">
        <v>7.2638909398355426E-4</v>
      </c>
      <c r="G54">
        <v>6.6607826700935652E-2</v>
      </c>
      <c r="H54">
        <v>0.93266578420508073</v>
      </c>
    </row>
    <row r="55" spans="1:8">
      <c r="A55" t="s">
        <v>318</v>
      </c>
      <c r="B55">
        <v>2.0326370854807564E-6</v>
      </c>
      <c r="C55">
        <v>4.8373863574116685E-4</v>
      </c>
      <c r="D55">
        <v>2.8600000776350498E-2</v>
      </c>
      <c r="E55">
        <v>2.9085772049177144E-2</v>
      </c>
      <c r="F55">
        <v>6.9884240378562037E-5</v>
      </c>
      <c r="G55">
        <v>1.6631452482102918E-2</v>
      </c>
      <c r="H55">
        <v>0.98329866327751858</v>
      </c>
    </row>
    <row r="56" spans="1:8">
      <c r="A56" t="s">
        <v>319</v>
      </c>
      <c r="B56">
        <v>1.8862767044728613E-6</v>
      </c>
      <c r="C56">
        <v>4.0838584439332711E-4</v>
      </c>
      <c r="D56">
        <v>1.4800000004470348E-2</v>
      </c>
      <c r="E56">
        <v>1.5210272125568148E-2</v>
      </c>
      <c r="F56">
        <v>1.2401334367332387E-4</v>
      </c>
      <c r="G56">
        <v>2.684934503616402E-2</v>
      </c>
      <c r="H56">
        <v>0.97302664162016261</v>
      </c>
    </row>
    <row r="57" spans="1:8">
      <c r="A57" t="s">
        <v>320</v>
      </c>
      <c r="B57">
        <v>4.6000153136096028E-6</v>
      </c>
      <c r="C57">
        <v>8.3837967192181798E-4</v>
      </c>
      <c r="D57">
        <v>2.5542185495450644E-3</v>
      </c>
      <c r="E57">
        <v>3.3971982367804921E-3</v>
      </c>
      <c r="F57">
        <v>1.3540614921456614E-3</v>
      </c>
      <c r="G57">
        <v>0.24678561964530696</v>
      </c>
      <c r="H57">
        <v>0.75186031886254734</v>
      </c>
    </row>
    <row r="60" spans="1:8" s="6" customFormat="1">
      <c r="A60" s="6" t="s">
        <v>337</v>
      </c>
    </row>
    <row r="61" spans="1:8">
      <c r="A61" s="69" t="s">
        <v>338</v>
      </c>
    </row>
    <row r="62" spans="1:8">
      <c r="A62" s="67" t="s">
        <v>333</v>
      </c>
    </row>
    <row r="64" spans="1:8">
      <c r="A64" t="s">
        <v>339</v>
      </c>
    </row>
    <row r="66" spans="1:9">
      <c r="A66" t="s">
        <v>334</v>
      </c>
    </row>
    <row r="67" spans="1:9">
      <c r="A67" t="s">
        <v>323</v>
      </c>
    </row>
    <row r="68" spans="1:9">
      <c r="B68" t="s">
        <v>335</v>
      </c>
      <c r="F68" t="s">
        <v>336</v>
      </c>
    </row>
    <row r="69" spans="1:9">
      <c r="A69" t="s">
        <v>0</v>
      </c>
      <c r="B69" t="s">
        <v>303</v>
      </c>
      <c r="C69" t="s">
        <v>20</v>
      </c>
      <c r="D69" t="s">
        <v>304</v>
      </c>
      <c r="E69" t="s">
        <v>40</v>
      </c>
      <c r="F69" t="s">
        <v>303</v>
      </c>
      <c r="G69" t="s">
        <v>20</v>
      </c>
      <c r="H69" t="s">
        <v>304</v>
      </c>
      <c r="I69" t="s">
        <v>40</v>
      </c>
    </row>
    <row r="70" spans="1:9">
      <c r="A70" t="s">
        <v>305</v>
      </c>
      <c r="B70">
        <v>292.16477173286353</v>
      </c>
      <c r="C70">
        <v>1011.2911403685068</v>
      </c>
      <c r="D70">
        <v>4301.8987730061353</v>
      </c>
      <c r="E70">
        <v>5605.3546851075062</v>
      </c>
      <c r="F70">
        <v>67915.306042568947</v>
      </c>
      <c r="G70">
        <v>235080.18057380372</v>
      </c>
      <c r="H70">
        <v>1000000</v>
      </c>
      <c r="I70">
        <v>1302995.4866163728</v>
      </c>
    </row>
    <row r="71" spans="1:9">
      <c r="A71" t="s">
        <v>306</v>
      </c>
      <c r="B71">
        <v>279.01034817180135</v>
      </c>
      <c r="C71">
        <v>992.22585023653357</v>
      </c>
      <c r="D71">
        <v>4015.0759202453987</v>
      </c>
      <c r="E71">
        <v>5286.3121186537337</v>
      </c>
      <c r="F71">
        <v>64857.488028903805</v>
      </c>
      <c r="G71">
        <v>230648.34915749854</v>
      </c>
      <c r="H71">
        <v>933326.45236551983</v>
      </c>
      <c r="I71">
        <v>1228832.2895519221</v>
      </c>
    </row>
    <row r="72" spans="1:9">
      <c r="A72" t="s">
        <v>293</v>
      </c>
      <c r="B72">
        <v>36.132385793167821</v>
      </c>
      <c r="C72">
        <v>55.531692447182635</v>
      </c>
      <c r="D72">
        <v>0</v>
      </c>
      <c r="E72">
        <v>91.664078240350449</v>
      </c>
      <c r="F72">
        <v>8399.1715518491328</v>
      </c>
      <c r="G72">
        <v>12908.646943446671</v>
      </c>
      <c r="H72">
        <v>0</v>
      </c>
      <c r="I72">
        <v>21307.818495295804</v>
      </c>
    </row>
    <row r="73" spans="1:9">
      <c r="A73" t="s">
        <v>307</v>
      </c>
      <c r="B73">
        <v>187.4729585598285</v>
      </c>
      <c r="C73">
        <v>577.16212656759353</v>
      </c>
      <c r="D73">
        <v>0</v>
      </c>
      <c r="E73">
        <v>764.63508512742203</v>
      </c>
      <c r="F73">
        <v>43579.11900117161</v>
      </c>
      <c r="G73">
        <v>134164.50665673774</v>
      </c>
      <c r="H73">
        <v>0</v>
      </c>
      <c r="I73">
        <v>177743.62565790938</v>
      </c>
    </row>
    <row r="74" spans="1:9">
      <c r="A74" t="s">
        <v>294</v>
      </c>
      <c r="B74">
        <v>55.405003818805042</v>
      </c>
      <c r="C74">
        <v>359.53203122175739</v>
      </c>
      <c r="D74">
        <v>4015.0759202453987</v>
      </c>
      <c r="E74">
        <v>4430.0129552859607</v>
      </c>
      <c r="F74">
        <v>12879.197475883058</v>
      </c>
      <c r="G74">
        <v>83575.195557314117</v>
      </c>
      <c r="H74">
        <v>933326.45236551983</v>
      </c>
      <c r="I74">
        <v>1029780.845398717</v>
      </c>
    </row>
    <row r="75" spans="1:9">
      <c r="A75" t="s">
        <v>324</v>
      </c>
      <c r="B75">
        <v>6.3103727590284348E-2</v>
      </c>
      <c r="C75">
        <v>0.1798329931318999</v>
      </c>
      <c r="D75">
        <v>0</v>
      </c>
      <c r="E75">
        <v>0.24293672072218425</v>
      </c>
      <c r="F75">
        <v>14.668808105446873</v>
      </c>
      <c r="G75">
        <v>41.803167071324161</v>
      </c>
      <c r="H75">
        <v>0</v>
      </c>
      <c r="I75">
        <v>56.471975176771039</v>
      </c>
    </row>
    <row r="76" spans="1:9">
      <c r="A76" t="s">
        <v>325</v>
      </c>
      <c r="B76">
        <v>0.37031978769870705</v>
      </c>
      <c r="C76">
        <v>63.499432935772298</v>
      </c>
      <c r="D76">
        <v>329.98144229947997</v>
      </c>
      <c r="E76">
        <v>393.85119502295095</v>
      </c>
      <c r="F76">
        <v>86.082868807238413</v>
      </c>
      <c r="G76">
        <v>14760.791986604409</v>
      </c>
      <c r="H76">
        <v>76705.998841737368</v>
      </c>
      <c r="I76">
        <v>91552.873697149</v>
      </c>
    </row>
    <row r="77" spans="1:9">
      <c r="A77" t="s">
        <v>295</v>
      </c>
      <c r="B77">
        <v>0.51906477681277929</v>
      </c>
      <c r="C77">
        <v>0.26227645708107622</v>
      </c>
      <c r="D77">
        <v>8.6409950208849416E-3</v>
      </c>
      <c r="E77">
        <v>0.78998222891474035</v>
      </c>
      <c r="F77">
        <v>120.65945857904524</v>
      </c>
      <c r="G77">
        <v>60.967603126049234</v>
      </c>
      <c r="H77">
        <v>2.0086467573588855</v>
      </c>
      <c r="I77">
        <v>183.63570846245335</v>
      </c>
    </row>
    <row r="78" spans="1:9">
      <c r="A78" t="s">
        <v>296</v>
      </c>
      <c r="B78">
        <v>3.9412677556159754E-4</v>
      </c>
      <c r="C78">
        <v>1.1007480500828752E-2</v>
      </c>
      <c r="D78">
        <v>7.6166044833770605E-3</v>
      </c>
      <c r="E78">
        <v>1.9018211759767409E-2</v>
      </c>
      <c r="F78">
        <v>9.1616933907113909E-2</v>
      </c>
      <c r="G78">
        <v>2.5587493062131736</v>
      </c>
      <c r="H78">
        <v>1.7705215499653968</v>
      </c>
      <c r="I78">
        <v>4.4208877900856836</v>
      </c>
    </row>
    <row r="79" spans="1:9">
      <c r="A79" t="s">
        <v>308</v>
      </c>
      <c r="B79">
        <v>13.276834311805132</v>
      </c>
      <c r="C79">
        <v>73.293321269478952</v>
      </c>
      <c r="D79">
        <v>340.72397257754369</v>
      </c>
      <c r="E79">
        <v>427.29412815882773</v>
      </c>
      <c r="F79">
        <v>3086.2730650743274</v>
      </c>
      <c r="G79">
        <v>17037.435127340785</v>
      </c>
      <c r="H79">
        <v>79203.159013304336</v>
      </c>
      <c r="I79">
        <v>99326.867205719434</v>
      </c>
    </row>
    <row r="80" spans="1:9">
      <c r="A80" t="s">
        <v>309</v>
      </c>
      <c r="B80">
        <v>1.399306493745381E-2</v>
      </c>
      <c r="C80">
        <v>0.11002988654218715</v>
      </c>
      <c r="D80">
        <v>0.23889051384286944</v>
      </c>
      <c r="E80">
        <v>0.3629134653225104</v>
      </c>
      <c r="F80">
        <v>3.2527648082420031</v>
      </c>
      <c r="G80">
        <v>25.577051517950778</v>
      </c>
      <c r="H80">
        <v>55.531412161968312</v>
      </c>
      <c r="I80">
        <v>84.361228488161089</v>
      </c>
    </row>
    <row r="81" spans="1:9">
      <c r="A81" t="s">
        <v>310</v>
      </c>
      <c r="B81">
        <v>3.1248388991810129E-2</v>
      </c>
      <c r="C81">
        <v>5.2234647864129707E-2</v>
      </c>
      <c r="D81">
        <v>2.7034852254628263</v>
      </c>
      <c r="E81">
        <v>2.7869682623187662</v>
      </c>
      <c r="F81">
        <v>7.2638596677099363</v>
      </c>
      <c r="G81">
        <v>12.142230819538444</v>
      </c>
      <c r="H81">
        <v>628.43999083075835</v>
      </c>
      <c r="I81">
        <v>647.84608131800678</v>
      </c>
    </row>
    <row r="82" spans="1:9">
      <c r="A82" t="s">
        <v>311</v>
      </c>
      <c r="B82">
        <v>7.6862069277189221E-2</v>
      </c>
      <c r="C82">
        <v>0.11119711406265004</v>
      </c>
      <c r="D82">
        <v>0.12003872770223388</v>
      </c>
      <c r="E82">
        <v>0.30809791104207312</v>
      </c>
      <c r="F82">
        <v>17.867010204770246</v>
      </c>
      <c r="G82">
        <v>25.848379966631878</v>
      </c>
      <c r="H82">
        <v>27.903661623900021</v>
      </c>
      <c r="I82">
        <v>71.619051795302141</v>
      </c>
    </row>
    <row r="83" spans="1:9">
      <c r="A83" t="s">
        <v>312</v>
      </c>
      <c r="B83">
        <v>4.3324718383755635E-3</v>
      </c>
      <c r="C83">
        <v>1.0490849325854108E-2</v>
      </c>
      <c r="D83">
        <v>2.3406192480517039E-2</v>
      </c>
      <c r="E83">
        <v>3.8229513644746707E-2</v>
      </c>
      <c r="F83">
        <v>1.0071068769821527</v>
      </c>
      <c r="G83">
        <v>2.4386555517491129</v>
      </c>
      <c r="H83">
        <v>5.4408980116844923</v>
      </c>
      <c r="I83">
        <v>8.8866604404157563</v>
      </c>
    </row>
    <row r="84" spans="1:9">
      <c r="A84" t="s">
        <v>313</v>
      </c>
      <c r="B84">
        <v>3.6707615393762999E-3</v>
      </c>
      <c r="C84">
        <v>6.295365218417219E-3</v>
      </c>
      <c r="D84">
        <v>9.38242342820007E-3</v>
      </c>
      <c r="E84">
        <v>1.9348550185993588E-2</v>
      </c>
      <c r="F84">
        <v>0.85328868322282692</v>
      </c>
      <c r="G84">
        <v>1.4633922252935916</v>
      </c>
      <c r="H84">
        <v>2.1809958632856676</v>
      </c>
      <c r="I84">
        <v>4.4976767718020865</v>
      </c>
    </row>
    <row r="85" spans="1:9">
      <c r="A85" t="s">
        <v>314</v>
      </c>
      <c r="B85">
        <v>3.370253434466839E-2</v>
      </c>
      <c r="C85">
        <v>0.12099363053304985</v>
      </c>
      <c r="D85">
        <v>1.962752278589947E-3</v>
      </c>
      <c r="E85">
        <v>0.15665891715630817</v>
      </c>
      <c r="F85">
        <v>7.8343392355365227</v>
      </c>
      <c r="G85">
        <v>28.125634032178862</v>
      </c>
      <c r="H85">
        <v>0.45625254850392266</v>
      </c>
      <c r="I85">
        <v>36.41622581621931</v>
      </c>
    </row>
    <row r="86" spans="1:9">
      <c r="A86" t="s">
        <v>326</v>
      </c>
      <c r="B86">
        <v>6.7063087529832814E-4</v>
      </c>
      <c r="C86">
        <v>7.2930228599096336E-4</v>
      </c>
      <c r="D86">
        <v>1.7385376043784653E-3</v>
      </c>
      <c r="E86">
        <v>3.1384707656677566E-3</v>
      </c>
      <c r="F86">
        <v>0.15589183072053001</v>
      </c>
      <c r="G86">
        <v>0.16953032241652036</v>
      </c>
      <c r="H86">
        <v>0.40413261587826443</v>
      </c>
      <c r="I86">
        <v>0.72955476901531469</v>
      </c>
    </row>
    <row r="87" spans="1:9">
      <c r="A87" t="s">
        <v>327</v>
      </c>
      <c r="B87">
        <v>1.3248800593719673E-3</v>
      </c>
      <c r="C87">
        <v>1.5943824862278075E-3</v>
      </c>
      <c r="D87">
        <v>3.2861410505826863E-3</v>
      </c>
      <c r="E87">
        <v>6.205403596182461E-3</v>
      </c>
      <c r="F87">
        <v>0.30797564733168997</v>
      </c>
      <c r="G87">
        <v>0.37062296682394152</v>
      </c>
      <c r="H87">
        <v>0.76388153789270941</v>
      </c>
      <c r="I87">
        <v>1.4424801520483408</v>
      </c>
    </row>
    <row r="88" spans="1:9">
      <c r="A88" t="s">
        <v>315</v>
      </c>
      <c r="B88">
        <v>2.3845919719020616E-3</v>
      </c>
      <c r="C88">
        <v>6.6756909748160564E-2</v>
      </c>
      <c r="D88">
        <v>0.16483445455157991</v>
      </c>
      <c r="E88">
        <v>0.23397595627164253</v>
      </c>
      <c r="F88">
        <v>0.55431150236845905</v>
      </c>
      <c r="G88">
        <v>15.518010364876933</v>
      </c>
      <c r="H88">
        <v>38.316674391758134</v>
      </c>
      <c r="I88">
        <v>54.38899625900352</v>
      </c>
    </row>
    <row r="89" spans="1:9">
      <c r="A89" t="s">
        <v>316</v>
      </c>
      <c r="B89">
        <v>1.2789643178247843E-3</v>
      </c>
      <c r="C89">
        <v>1.5469088627427576E-2</v>
      </c>
      <c r="D89">
        <v>1.86540480556935</v>
      </c>
      <c r="E89">
        <v>1.8821528585146023</v>
      </c>
      <c r="F89">
        <v>0.29730228099510891</v>
      </c>
      <c r="G89">
        <v>3.5958746227349954</v>
      </c>
      <c r="H89">
        <v>433.62359367322324</v>
      </c>
      <c r="I89">
        <v>437.51677057695332</v>
      </c>
    </row>
    <row r="90" spans="1:9">
      <c r="A90" t="s">
        <v>317</v>
      </c>
      <c r="B90">
        <v>3.8563209661308098E-3</v>
      </c>
      <c r="C90">
        <v>3.1510495144884569E-2</v>
      </c>
      <c r="D90">
        <v>8.2826722114541368E-2</v>
      </c>
      <c r="E90">
        <v>0.11819353822555675</v>
      </c>
      <c r="F90">
        <v>0.89642299124487335</v>
      </c>
      <c r="G90">
        <v>7.3247876827341676</v>
      </c>
      <c r="H90">
        <v>19.253526520491011</v>
      </c>
      <c r="I90">
        <v>27.474737194470055</v>
      </c>
    </row>
    <row r="91" spans="1:9">
      <c r="A91" t="s">
        <v>318</v>
      </c>
      <c r="B91">
        <v>3.0133990644647015E-4</v>
      </c>
      <c r="C91">
        <v>2.7658445817797983E-3</v>
      </c>
      <c r="D91">
        <v>1.6150272811556756E-2</v>
      </c>
      <c r="E91">
        <v>1.9217457299783025E-2</v>
      </c>
      <c r="F91">
        <v>7.0048116505516025E-2</v>
      </c>
      <c r="G91">
        <v>0.64293576574491229</v>
      </c>
      <c r="H91">
        <v>3.7542196280622995</v>
      </c>
      <c r="I91">
        <v>4.4672035103127286</v>
      </c>
    </row>
    <row r="92" spans="1:9">
      <c r="A92" t="s">
        <v>319</v>
      </c>
      <c r="B92">
        <v>2.357243564608288E-4</v>
      </c>
      <c r="C92">
        <v>2.1540077570519666E-3</v>
      </c>
      <c r="D92">
        <v>6.4738721654580477E-3</v>
      </c>
      <c r="E92">
        <v>8.8636042789708436E-3</v>
      </c>
      <c r="F92">
        <v>5.4795421486895271E-2</v>
      </c>
      <c r="G92">
        <v>0.50071093503363906</v>
      </c>
      <c r="H92">
        <v>1.5048871456671105</v>
      </c>
      <c r="I92">
        <v>2.0603935021876452</v>
      </c>
    </row>
    <row r="93" spans="1:9">
      <c r="A93" t="s">
        <v>320</v>
      </c>
      <c r="B93">
        <v>4.7959161749391958E-3</v>
      </c>
      <c r="C93">
        <v>6.1491406716407453E-2</v>
      </c>
      <c r="D93">
        <v>1.3542990722270633E-3</v>
      </c>
      <c r="E93">
        <v>6.7641621963573706E-2</v>
      </c>
      <c r="F93">
        <v>1.1148370587036953</v>
      </c>
      <c r="G93">
        <v>14.294015261878817</v>
      </c>
      <c r="H93">
        <v>0.31481425846770661</v>
      </c>
      <c r="I93">
        <v>15.723666579050215</v>
      </c>
    </row>
    <row r="94" spans="1:9">
      <c r="A94" t="s">
        <v>328</v>
      </c>
      <c r="B94">
        <v>3.0184535498191147E-5</v>
      </c>
      <c r="C94">
        <v>2.1537302154396002E-4</v>
      </c>
      <c r="D94">
        <v>1.1995909470211409E-3</v>
      </c>
      <c r="E94">
        <v>1.445148504063292E-3</v>
      </c>
      <c r="F94">
        <v>7.016561079399462E-3</v>
      </c>
      <c r="G94">
        <v>5.0064641896131586E-2</v>
      </c>
      <c r="H94">
        <v>0.27885150495600242</v>
      </c>
      <c r="I94">
        <v>0.33593270793153346</v>
      </c>
    </row>
    <row r="95" spans="1:9">
      <c r="A95" t="s">
        <v>329</v>
      </c>
      <c r="B95">
        <v>7.1199394363904062E-5</v>
      </c>
      <c r="C95">
        <v>5.5607378230554047E-4</v>
      </c>
      <c r="D95">
        <v>2.2674373249020534E-3</v>
      </c>
      <c r="E95">
        <v>2.8947105015714979E-3</v>
      </c>
      <c r="F95">
        <v>1.6550690316255501E-2</v>
      </c>
      <c r="G95">
        <v>0.12926240519531337</v>
      </c>
      <c r="H95">
        <v>0.52707826114596945</v>
      </c>
      <c r="I95">
        <v>0.6728913566575383</v>
      </c>
    </row>
    <row r="97" spans="1:9">
      <c r="A97" t="s">
        <v>330</v>
      </c>
    </row>
    <row r="98" spans="1:9">
      <c r="B98" t="s">
        <v>335</v>
      </c>
      <c r="F98" t="s">
        <v>336</v>
      </c>
    </row>
    <row r="99" spans="1:9">
      <c r="A99" t="s">
        <v>0</v>
      </c>
      <c r="B99" t="s">
        <v>303</v>
      </c>
      <c r="C99" t="s">
        <v>20</v>
      </c>
      <c r="D99" t="s">
        <v>304</v>
      </c>
      <c r="E99" t="s">
        <v>40</v>
      </c>
      <c r="F99" t="s">
        <v>303</v>
      </c>
      <c r="G99" t="s">
        <v>20</v>
      </c>
      <c r="H99" t="s">
        <v>304</v>
      </c>
      <c r="I99" t="s">
        <v>40</v>
      </c>
    </row>
    <row r="100" spans="1:9">
      <c r="A100" t="s">
        <v>305</v>
      </c>
      <c r="B100">
        <v>373.53947405219208</v>
      </c>
      <c r="C100">
        <v>1016.7653497087912</v>
      </c>
      <c r="D100">
        <v>4301.8987730061353</v>
      </c>
      <c r="E100">
        <v>5692.2035967671181</v>
      </c>
      <c r="F100">
        <v>86831.302585756901</v>
      </c>
      <c r="G100">
        <v>236352.69060463808</v>
      </c>
      <c r="H100">
        <v>1000000</v>
      </c>
      <c r="I100">
        <v>1323183.9931903949</v>
      </c>
    </row>
    <row r="101" spans="1:9">
      <c r="A101" t="s">
        <v>306</v>
      </c>
      <c r="B101">
        <v>371.9937203481494</v>
      </c>
      <c r="C101">
        <v>999.51829868315281</v>
      </c>
      <c r="D101">
        <v>4015.0759202453987</v>
      </c>
      <c r="E101">
        <v>5386.587939276701</v>
      </c>
      <c r="F101">
        <v>86471.983646468492</v>
      </c>
      <c r="G101">
        <v>232343.51885613916</v>
      </c>
      <c r="H101">
        <v>933326.45236551983</v>
      </c>
      <c r="I101">
        <v>1252141.9548681274</v>
      </c>
    </row>
    <row r="102" spans="1:9">
      <c r="A102" t="s">
        <v>293</v>
      </c>
      <c r="B102">
        <v>4.379938633408055</v>
      </c>
      <c r="C102">
        <v>50.626558978307784</v>
      </c>
      <c r="D102">
        <v>0</v>
      </c>
      <c r="E102">
        <v>55.006497611715837</v>
      </c>
      <c r="F102">
        <v>1018.1407942212888</v>
      </c>
      <c r="G102">
        <v>11768.421724839964</v>
      </c>
      <c r="H102">
        <v>0</v>
      </c>
      <c r="I102">
        <v>12786.562519061252</v>
      </c>
    </row>
    <row r="103" spans="1:9">
      <c r="A103" t="s">
        <v>307</v>
      </c>
      <c r="B103">
        <v>354.58915880769422</v>
      </c>
      <c r="C103">
        <v>721.61461898351376</v>
      </c>
      <c r="D103">
        <v>0</v>
      </c>
      <c r="E103">
        <v>1076.203777791208</v>
      </c>
      <c r="F103">
        <v>82426.197713599366</v>
      </c>
      <c r="G103">
        <v>167743.28199248976</v>
      </c>
      <c r="H103">
        <v>0</v>
      </c>
      <c r="I103">
        <v>250169.47970608913</v>
      </c>
    </row>
    <row r="104" spans="1:9">
      <c r="A104" t="s">
        <v>294</v>
      </c>
      <c r="B104">
        <v>13.024622907047094</v>
      </c>
      <c r="C104">
        <v>227.27712072133119</v>
      </c>
      <c r="D104">
        <v>4015.0759202453987</v>
      </c>
      <c r="E104">
        <v>4255.3776638737772</v>
      </c>
      <c r="F104">
        <v>3027.6451386478311</v>
      </c>
      <c r="G104">
        <v>52831.815138809412</v>
      </c>
      <c r="H104">
        <v>933326.45236551983</v>
      </c>
      <c r="I104">
        <v>989185.91264297708</v>
      </c>
    </row>
    <row r="105" spans="1:9">
      <c r="A105" t="s">
        <v>324</v>
      </c>
      <c r="B105">
        <v>7.4028350173460796E-4</v>
      </c>
      <c r="C105">
        <v>0.16758298775724592</v>
      </c>
      <c r="D105">
        <v>0</v>
      </c>
      <c r="E105">
        <v>0.16832327125898053</v>
      </c>
      <c r="F105">
        <v>0.17208296633565445</v>
      </c>
      <c r="G105">
        <v>38.955586033034471</v>
      </c>
      <c r="H105">
        <v>0</v>
      </c>
      <c r="I105">
        <v>39.127668999370123</v>
      </c>
    </row>
    <row r="106" spans="1:9">
      <c r="A106" t="s">
        <v>325</v>
      </c>
      <c r="B106">
        <v>2.6446296104026534</v>
      </c>
      <c r="C106">
        <v>69.386831803936019</v>
      </c>
      <c r="D106">
        <v>323.11640184377876</v>
      </c>
      <c r="E106">
        <v>395.14786325811747</v>
      </c>
      <c r="F106">
        <v>614.75867981770432</v>
      </c>
      <c r="G106">
        <v>16129.350192833341</v>
      </c>
      <c r="H106">
        <v>75110.182478326285</v>
      </c>
      <c r="I106">
        <v>91854.291350977335</v>
      </c>
    </row>
    <row r="107" spans="1:9">
      <c r="A107" t="s">
        <v>295</v>
      </c>
      <c r="B107">
        <v>0.58337968694161557</v>
      </c>
      <c r="C107">
        <v>0.37072707434032426</v>
      </c>
      <c r="D107">
        <v>8.6409950208849416E-3</v>
      </c>
      <c r="E107">
        <v>0.96274775630282472</v>
      </c>
      <c r="F107">
        <v>135.60981271857176</v>
      </c>
      <c r="G107">
        <v>86.177544824296959</v>
      </c>
      <c r="H107">
        <v>2.0086467573588855</v>
      </c>
      <c r="I107">
        <v>223.79600430022757</v>
      </c>
    </row>
    <row r="108" spans="1:9">
      <c r="A108" t="s">
        <v>296</v>
      </c>
      <c r="B108">
        <v>5.5006761643854442E-4</v>
      </c>
      <c r="C108">
        <v>1.1183211777190307E-2</v>
      </c>
      <c r="D108">
        <v>7.6166044833770605E-3</v>
      </c>
      <c r="E108">
        <v>1.9349883877005911E-2</v>
      </c>
      <c r="F108">
        <v>0.1278662389478219</v>
      </c>
      <c r="G108">
        <v>2.5995990066906112</v>
      </c>
      <c r="H108">
        <v>1.7705215499653968</v>
      </c>
      <c r="I108">
        <v>4.4979867956038291</v>
      </c>
    </row>
    <row r="109" spans="1:9">
      <c r="A109" t="s">
        <v>308</v>
      </c>
      <c r="B109">
        <v>16.818852744448915</v>
      </c>
      <c r="C109">
        <v>81.82852950844952</v>
      </c>
      <c r="D109">
        <v>333.85893212184249</v>
      </c>
      <c r="E109">
        <v>432.50631437474095</v>
      </c>
      <c r="F109">
        <v>3909.6347059547438</v>
      </c>
      <c r="G109">
        <v>19021.491166159718</v>
      </c>
      <c r="H109">
        <v>77607.342649893253</v>
      </c>
      <c r="I109">
        <v>100538.46852200772</v>
      </c>
    </row>
    <row r="110" spans="1:9">
      <c r="A110" t="s">
        <v>309</v>
      </c>
      <c r="B110">
        <v>2.1901104790808312E-2</v>
      </c>
      <c r="C110">
        <v>0.11422443442929862</v>
      </c>
      <c r="D110">
        <v>0.23889051384286944</v>
      </c>
      <c r="E110">
        <v>0.37501605306297636</v>
      </c>
      <c r="F110">
        <v>5.0910321108053367</v>
      </c>
      <c r="G110">
        <v>26.55209721484902</v>
      </c>
      <c r="H110">
        <v>55.531412161968312</v>
      </c>
      <c r="I110">
        <v>87.174541487622662</v>
      </c>
    </row>
    <row r="111" spans="1:9">
      <c r="A111" t="s">
        <v>310</v>
      </c>
      <c r="B111">
        <v>7.7516125199794603E-2</v>
      </c>
      <c r="C111">
        <v>7.2834845744159701E-2</v>
      </c>
      <c r="D111">
        <v>2.7034852254628263</v>
      </c>
      <c r="E111">
        <v>2.8538361964067804</v>
      </c>
      <c r="F111">
        <v>18.019049096691532</v>
      </c>
      <c r="G111">
        <v>16.930859973086548</v>
      </c>
      <c r="H111">
        <v>628.43999083075835</v>
      </c>
      <c r="I111">
        <v>663.38989990053642</v>
      </c>
    </row>
    <row r="112" spans="1:9">
      <c r="A112" t="s">
        <v>311</v>
      </c>
      <c r="B112">
        <v>0.10931433812578371</v>
      </c>
      <c r="C112">
        <v>0.12664086264476332</v>
      </c>
      <c r="D112">
        <v>0.12003872770223388</v>
      </c>
      <c r="E112">
        <v>0.35599392847278094</v>
      </c>
      <c r="F112">
        <v>25.410718358069516</v>
      </c>
      <c r="G112">
        <v>29.438364156641374</v>
      </c>
      <c r="H112">
        <v>27.903661623900021</v>
      </c>
      <c r="I112">
        <v>82.752744138610922</v>
      </c>
    </row>
    <row r="113" spans="1:9">
      <c r="A113" t="s">
        <v>312</v>
      </c>
      <c r="B113">
        <v>3.551354919479987E-3</v>
      </c>
      <c r="C113">
        <v>1.0122848289623355E-2</v>
      </c>
      <c r="D113">
        <v>2.3406192480517039E-2</v>
      </c>
      <c r="E113">
        <v>3.7080395689620377E-2</v>
      </c>
      <c r="F113">
        <v>0.82553195853056449</v>
      </c>
      <c r="G113">
        <v>2.3531116894574402</v>
      </c>
      <c r="H113">
        <v>5.4408980116844923</v>
      </c>
      <c r="I113">
        <v>8.6195416596724961</v>
      </c>
    </row>
    <row r="114" spans="1:9">
      <c r="A114" t="s">
        <v>313</v>
      </c>
      <c r="B114">
        <v>3.3395043999093158E-3</v>
      </c>
      <c r="C114">
        <v>6.0821359357168207E-3</v>
      </c>
      <c r="D114">
        <v>9.38242342820007E-3</v>
      </c>
      <c r="E114">
        <v>1.8804063763826206E-2</v>
      </c>
      <c r="F114">
        <v>0.77628614156713283</v>
      </c>
      <c r="G114">
        <v>1.413825907267146</v>
      </c>
      <c r="H114">
        <v>2.1809958632856676</v>
      </c>
      <c r="I114">
        <v>4.3711079121199461</v>
      </c>
    </row>
    <row r="115" spans="1:9">
      <c r="A115" t="s">
        <v>314</v>
      </c>
      <c r="B115">
        <v>1.9934625879930421E-2</v>
      </c>
      <c r="C115">
        <v>0.11318868684190389</v>
      </c>
      <c r="D115">
        <v>1.9745768783015569E-3</v>
      </c>
      <c r="E115">
        <v>0.13509788960013586</v>
      </c>
      <c r="F115">
        <v>4.6339132861557895</v>
      </c>
      <c r="G115">
        <v>26.311331998825363</v>
      </c>
      <c r="H115">
        <v>0.45900124165909584</v>
      </c>
      <c r="I115">
        <v>31.40424652664025</v>
      </c>
    </row>
    <row r="116" spans="1:9">
      <c r="A116" t="s">
        <v>326</v>
      </c>
      <c r="B116">
        <v>4.7638230094656646E-4</v>
      </c>
      <c r="C116">
        <v>7.1910629343939839E-4</v>
      </c>
      <c r="D116">
        <v>1.7385376043784653E-3</v>
      </c>
      <c r="E116">
        <v>2.9340261987644304E-3</v>
      </c>
      <c r="F116">
        <v>0.11073768261024748</v>
      </c>
      <c r="G116">
        <v>0.16716020794159511</v>
      </c>
      <c r="H116">
        <v>0.40413261587826443</v>
      </c>
      <c r="I116">
        <v>0.6820305064301071</v>
      </c>
    </row>
    <row r="117" spans="1:9">
      <c r="A117" t="s">
        <v>327</v>
      </c>
      <c r="B117">
        <v>1.5137426666550363E-3</v>
      </c>
      <c r="C117">
        <v>1.7426773152789642E-3</v>
      </c>
      <c r="D117">
        <v>3.2861410505826863E-3</v>
      </c>
      <c r="E117">
        <v>6.5425610325166861E-3</v>
      </c>
      <c r="F117">
        <v>0.35187779781188205</v>
      </c>
      <c r="G117">
        <v>0.40509491441640644</v>
      </c>
      <c r="H117">
        <v>0.76388153789270941</v>
      </c>
      <c r="I117">
        <v>1.5208542501209978</v>
      </c>
    </row>
    <row r="118" spans="1:9">
      <c r="A118" t="s">
        <v>315</v>
      </c>
      <c r="B118">
        <v>2.5932632851706737E-3</v>
      </c>
      <c r="C118">
        <v>6.8664992023538152E-2</v>
      </c>
      <c r="D118">
        <v>0.19593799945392151</v>
      </c>
      <c r="E118">
        <v>0.26719625476263031</v>
      </c>
      <c r="F118">
        <v>0.60281829536368203</v>
      </c>
      <c r="G118">
        <v>15.961554570833279</v>
      </c>
      <c r="H118">
        <v>45.546864255246405</v>
      </c>
      <c r="I118">
        <v>62.111237121443359</v>
      </c>
    </row>
    <row r="119" spans="1:9">
      <c r="A119" t="s">
        <v>316</v>
      </c>
      <c r="B119">
        <v>8.2606573000645412E-4</v>
      </c>
      <c r="C119">
        <v>1.8979244571184259E-2</v>
      </c>
      <c r="D119">
        <v>2.2173985819246105</v>
      </c>
      <c r="E119">
        <v>2.2372038922258013</v>
      </c>
      <c r="F119">
        <v>0.19202351649692712</v>
      </c>
      <c r="G119">
        <v>4.4118296530538075</v>
      </c>
      <c r="H119">
        <v>515.44648047938813</v>
      </c>
      <c r="I119">
        <v>520.05033364893893</v>
      </c>
    </row>
    <row r="120" spans="1:9">
      <c r="A120" t="s">
        <v>317</v>
      </c>
      <c r="B120">
        <v>2.6587625097333977E-3</v>
      </c>
      <c r="C120">
        <v>3.7802397727457492E-2</v>
      </c>
      <c r="D120">
        <v>9.8455764461372233E-2</v>
      </c>
      <c r="E120">
        <v>0.13891692469856312</v>
      </c>
      <c r="F120">
        <v>0.6180439498987732</v>
      </c>
      <c r="G120">
        <v>8.7873749993055874</v>
      </c>
      <c r="H120">
        <v>22.886583263922798</v>
      </c>
      <c r="I120">
        <v>32.292002213127162</v>
      </c>
    </row>
    <row r="121" spans="1:9">
      <c r="A121" t="s">
        <v>318</v>
      </c>
      <c r="B121">
        <v>2.1042979701088515E-4</v>
      </c>
      <c r="C121">
        <v>3.2654396954876885E-3</v>
      </c>
      <c r="D121">
        <v>1.9197759072520075E-2</v>
      </c>
      <c r="E121">
        <v>2.2673628565018648E-2</v>
      </c>
      <c r="F121">
        <v>4.8915562200418386E-2</v>
      </c>
      <c r="G121">
        <v>0.75906939418888819</v>
      </c>
      <c r="H121">
        <v>4.4626245491836212</v>
      </c>
      <c r="I121">
        <v>5.2706095055729278</v>
      </c>
    </row>
    <row r="122" spans="1:9">
      <c r="A122" t="s">
        <v>319</v>
      </c>
      <c r="B122">
        <v>1.7556881329193407E-4</v>
      </c>
      <c r="C122">
        <v>2.5687688055407712E-3</v>
      </c>
      <c r="D122">
        <v>7.6954636958096977E-3</v>
      </c>
      <c r="E122">
        <v>1.0439801314642403E-2</v>
      </c>
      <c r="F122">
        <v>4.0811935044498475E-2</v>
      </c>
      <c r="G122">
        <v>0.59712441902619073</v>
      </c>
      <c r="H122">
        <v>1.7888528070669045</v>
      </c>
      <c r="I122">
        <v>2.4267891611375938</v>
      </c>
    </row>
    <row r="123" spans="1:9">
      <c r="A123" t="s">
        <v>320</v>
      </c>
      <c r="B123">
        <v>2.6684071053858379E-3</v>
      </c>
      <c r="C123">
        <v>7.1044739039332172E-2</v>
      </c>
      <c r="D123">
        <v>1.619547955582937E-3</v>
      </c>
      <c r="E123">
        <v>7.533269410030094E-2</v>
      </c>
      <c r="F123">
        <v>0.6202858891356885</v>
      </c>
      <c r="G123">
        <v>16.51473983654121</v>
      </c>
      <c r="H123">
        <v>0.37647281840879043</v>
      </c>
      <c r="I123">
        <v>17.511498544085686</v>
      </c>
    </row>
    <row r="124" spans="1:9">
      <c r="A124" t="s">
        <v>328</v>
      </c>
      <c r="B124">
        <v>2.6111260074082693E-5</v>
      </c>
      <c r="C124">
        <v>2.7566563787666037E-4</v>
      </c>
      <c r="D124">
        <v>1.4259485431112173E-3</v>
      </c>
      <c r="E124">
        <v>1.7277254410619602E-3</v>
      </c>
      <c r="F124">
        <v>6.069705832672659E-3</v>
      </c>
      <c r="G124">
        <v>6.4079991748394224E-2</v>
      </c>
      <c r="H124">
        <v>0.33146957154335244</v>
      </c>
      <c r="I124">
        <v>0.40161926912441931</v>
      </c>
    </row>
    <row r="125" spans="1:9">
      <c r="A125" t="s">
        <v>329</v>
      </c>
      <c r="B125">
        <v>5.7773373307628913E-5</v>
      </c>
      <c r="C125">
        <v>7.1063038479669903E-4</v>
      </c>
      <c r="D125">
        <v>2.6952928896879194E-3</v>
      </c>
      <c r="E125">
        <v>3.4636966477922474E-3</v>
      </c>
      <c r="F125">
        <v>1.3429737972950327E-2</v>
      </c>
      <c r="G125">
        <v>0.16518993641966051</v>
      </c>
      <c r="H125">
        <v>0.62653563737960039</v>
      </c>
      <c r="I125">
        <v>0.80515531177221122</v>
      </c>
    </row>
  </sheetData>
  <hyperlinks>
    <hyperlink ref="A4" r:id="rId1" display="https://www.arb.ca.gov/fuels/lcfs/greet1.7ca_v98.xls"/>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workbookViewId="0">
      <selection activeCell="J45" sqref="J45"/>
    </sheetView>
  </sheetViews>
  <sheetFormatPr defaultColWidth="10.85546875" defaultRowHeight="15"/>
  <sheetData>
    <row r="1" spans="1:45">
      <c r="A1" s="1" t="s">
        <v>16</v>
      </c>
      <c r="B1" t="s">
        <v>202</v>
      </c>
    </row>
    <row r="2" spans="1:45">
      <c r="A2" s="1"/>
    </row>
    <row r="3" spans="1:45">
      <c r="A3" s="1"/>
      <c r="B3" t="s">
        <v>203</v>
      </c>
    </row>
    <row r="4" spans="1:45">
      <c r="A4" s="1"/>
      <c r="B4" t="s">
        <v>204</v>
      </c>
    </row>
    <row r="6" spans="1:45" ht="51">
      <c r="A6" s="23" t="s">
        <v>205</v>
      </c>
      <c r="B6" s="24"/>
      <c r="C6" s="24"/>
      <c r="D6" s="25"/>
      <c r="E6" s="25"/>
      <c r="F6" s="26"/>
      <c r="G6" s="27"/>
      <c r="H6" s="28" t="s">
        <v>206</v>
      </c>
      <c r="I6" s="28" t="s">
        <v>207</v>
      </c>
      <c r="J6" s="28" t="s">
        <v>208</v>
      </c>
      <c r="K6" s="28" t="s">
        <v>209</v>
      </c>
      <c r="L6" s="28" t="s">
        <v>210</v>
      </c>
      <c r="M6" s="28" t="s">
        <v>211</v>
      </c>
      <c r="N6" s="28" t="s">
        <v>212</v>
      </c>
      <c r="O6" s="28" t="s">
        <v>213</v>
      </c>
      <c r="P6" s="28" t="s">
        <v>214</v>
      </c>
      <c r="Q6" s="28" t="s">
        <v>215</v>
      </c>
      <c r="R6" s="28" t="s">
        <v>216</v>
      </c>
      <c r="S6" s="28" t="s">
        <v>217</v>
      </c>
      <c r="T6" s="28" t="s">
        <v>218</v>
      </c>
      <c r="U6" s="28" t="s">
        <v>219</v>
      </c>
      <c r="V6" s="28" t="s">
        <v>220</v>
      </c>
      <c r="W6" s="28" t="s">
        <v>221</v>
      </c>
      <c r="X6" s="28" t="s">
        <v>222</v>
      </c>
      <c r="Y6" s="28" t="s">
        <v>223</v>
      </c>
      <c r="Z6" s="28" t="s">
        <v>224</v>
      </c>
      <c r="AA6" s="28" t="s">
        <v>225</v>
      </c>
      <c r="AB6" s="28" t="s">
        <v>226</v>
      </c>
      <c r="AC6" s="28" t="s">
        <v>227</v>
      </c>
      <c r="AD6" s="28" t="s">
        <v>228</v>
      </c>
      <c r="AE6" s="28" t="s">
        <v>229</v>
      </c>
      <c r="AF6" s="28" t="s">
        <v>230</v>
      </c>
      <c r="AG6" s="28" t="s">
        <v>231</v>
      </c>
      <c r="AH6" s="28" t="s">
        <v>232</v>
      </c>
      <c r="AI6" s="28" t="s">
        <v>233</v>
      </c>
      <c r="AJ6" s="28" t="s">
        <v>234</v>
      </c>
      <c r="AK6" s="28" t="s">
        <v>235</v>
      </c>
      <c r="AL6" s="29" t="s">
        <v>236</v>
      </c>
      <c r="AM6" s="27"/>
      <c r="AN6" s="30" t="s">
        <v>237</v>
      </c>
      <c r="AO6" s="27"/>
      <c r="AP6" s="27"/>
      <c r="AQ6" s="27"/>
      <c r="AR6" s="27"/>
      <c r="AS6" s="27"/>
    </row>
    <row r="7" spans="1:45">
      <c r="A7" s="31" t="s">
        <v>238</v>
      </c>
      <c r="B7" s="31"/>
      <c r="C7" s="32" t="s">
        <v>239</v>
      </c>
      <c r="D7" s="33" t="s">
        <v>240</v>
      </c>
      <c r="E7" s="33"/>
      <c r="F7" s="33"/>
      <c r="G7" s="27"/>
      <c r="H7" s="34">
        <v>1</v>
      </c>
      <c r="I7" s="34">
        <v>1</v>
      </c>
      <c r="J7" s="34">
        <v>1</v>
      </c>
      <c r="K7" s="34">
        <v>1</v>
      </c>
      <c r="L7" s="34">
        <v>1</v>
      </c>
      <c r="M7" s="34">
        <v>1</v>
      </c>
      <c r="N7" s="34">
        <v>1</v>
      </c>
      <c r="O7" s="34">
        <v>1</v>
      </c>
      <c r="P7" s="34">
        <v>1</v>
      </c>
      <c r="Q7" s="34">
        <v>1</v>
      </c>
      <c r="R7" s="34">
        <v>1</v>
      </c>
      <c r="S7" s="34">
        <v>1</v>
      </c>
      <c r="T7" s="34">
        <v>1</v>
      </c>
      <c r="U7" s="34">
        <v>1</v>
      </c>
      <c r="V7" s="34">
        <v>1</v>
      </c>
      <c r="W7" s="34">
        <v>1</v>
      </c>
      <c r="X7" s="34">
        <v>1</v>
      </c>
      <c r="Y7" s="34">
        <v>1</v>
      </c>
      <c r="Z7" s="34">
        <v>1</v>
      </c>
      <c r="AA7" s="34">
        <v>1</v>
      </c>
      <c r="AB7" s="34">
        <v>1</v>
      </c>
      <c r="AC7" s="34">
        <v>1</v>
      </c>
      <c r="AD7" s="34">
        <v>1</v>
      </c>
      <c r="AE7" s="34">
        <v>1</v>
      </c>
      <c r="AF7" s="34">
        <v>1</v>
      </c>
      <c r="AG7" s="34">
        <v>1</v>
      </c>
      <c r="AH7" s="34">
        <v>1</v>
      </c>
      <c r="AI7" s="34">
        <v>1</v>
      </c>
      <c r="AJ7" s="34">
        <v>1</v>
      </c>
      <c r="AK7" s="34">
        <v>1</v>
      </c>
      <c r="AL7" s="34">
        <v>1</v>
      </c>
      <c r="AM7" s="27"/>
      <c r="AN7" s="34">
        <v>1</v>
      </c>
      <c r="AO7" s="27"/>
      <c r="AP7" s="27"/>
      <c r="AQ7" s="27"/>
      <c r="AR7" s="27"/>
      <c r="AS7" s="27"/>
    </row>
    <row r="8" spans="1:45">
      <c r="A8" s="35"/>
      <c r="B8" s="35"/>
      <c r="C8" s="36" t="s">
        <v>241</v>
      </c>
      <c r="D8" s="36" t="s">
        <v>240</v>
      </c>
      <c r="E8" s="36"/>
      <c r="F8" s="36"/>
      <c r="G8" s="27"/>
      <c r="H8" s="37">
        <v>1</v>
      </c>
      <c r="I8" s="37">
        <v>1</v>
      </c>
      <c r="J8" s="37">
        <v>1</v>
      </c>
      <c r="K8" s="37">
        <v>1</v>
      </c>
      <c r="L8" s="37">
        <v>1</v>
      </c>
      <c r="M8" s="37">
        <v>1</v>
      </c>
      <c r="N8" s="37">
        <v>1</v>
      </c>
      <c r="O8" s="37">
        <v>1</v>
      </c>
      <c r="P8" s="37">
        <v>1</v>
      </c>
      <c r="Q8" s="37">
        <v>1</v>
      </c>
      <c r="R8" s="37">
        <v>1</v>
      </c>
      <c r="S8" s="37">
        <v>1</v>
      </c>
      <c r="T8" s="37">
        <v>1</v>
      </c>
      <c r="U8" s="37">
        <v>1</v>
      </c>
      <c r="V8" s="37">
        <v>1</v>
      </c>
      <c r="W8" s="37">
        <v>1</v>
      </c>
      <c r="X8" s="37">
        <v>1</v>
      </c>
      <c r="Y8" s="37">
        <v>1</v>
      </c>
      <c r="Z8" s="37">
        <v>1</v>
      </c>
      <c r="AA8" s="37">
        <v>1</v>
      </c>
      <c r="AB8" s="37">
        <v>1</v>
      </c>
      <c r="AC8" s="37">
        <v>1</v>
      </c>
      <c r="AD8" s="37">
        <v>1</v>
      </c>
      <c r="AE8" s="37">
        <v>1</v>
      </c>
      <c r="AF8" s="37">
        <v>1</v>
      </c>
      <c r="AG8" s="37">
        <v>1</v>
      </c>
      <c r="AH8" s="37">
        <v>1</v>
      </c>
      <c r="AI8" s="37">
        <v>1</v>
      </c>
      <c r="AJ8" s="37">
        <v>1</v>
      </c>
      <c r="AK8" s="37">
        <v>1</v>
      </c>
      <c r="AL8" s="37">
        <v>1</v>
      </c>
      <c r="AM8" s="27"/>
      <c r="AN8" s="37">
        <v>1</v>
      </c>
      <c r="AO8" s="27"/>
      <c r="AP8" s="27"/>
      <c r="AQ8" s="27"/>
      <c r="AR8" s="27"/>
      <c r="AS8" s="27"/>
    </row>
    <row r="9" spans="1:45">
      <c r="A9" s="35"/>
      <c r="B9" s="35"/>
      <c r="C9" s="36" t="s">
        <v>242</v>
      </c>
      <c r="D9" s="36" t="s">
        <v>240</v>
      </c>
      <c r="E9" s="36"/>
      <c r="F9" s="36"/>
      <c r="G9" s="27"/>
      <c r="H9" s="37">
        <v>0.9621621621621621</v>
      </c>
      <c r="I9" s="37">
        <v>0.97657657657657659</v>
      </c>
      <c r="J9" s="37">
        <v>0.97657657657657659</v>
      </c>
      <c r="K9" s="37">
        <v>0.98288288288288284</v>
      </c>
      <c r="L9" s="37">
        <v>0.98288288288288284</v>
      </c>
      <c r="M9" s="37">
        <v>0.9747747747747747</v>
      </c>
      <c r="N9" s="37">
        <v>0.97837837837837838</v>
      </c>
      <c r="O9" s="37">
        <v>0.95855855855855854</v>
      </c>
      <c r="P9" s="37">
        <v>0.95855855855855854</v>
      </c>
      <c r="Q9" s="37">
        <v>0.98288288288288284</v>
      </c>
      <c r="R9" s="37">
        <v>0.98288288288288284</v>
      </c>
      <c r="S9" s="37">
        <v>0.98288288288288284</v>
      </c>
      <c r="T9" s="37">
        <v>0.98288288288288284</v>
      </c>
      <c r="U9" s="37">
        <v>0.97657657657657659</v>
      </c>
      <c r="V9" s="37">
        <v>0.97657657657657659</v>
      </c>
      <c r="W9" s="37">
        <v>0.97657657657657659</v>
      </c>
      <c r="X9" s="37">
        <v>0.95315315315315308</v>
      </c>
      <c r="Y9" s="37">
        <v>0.96036036036036032</v>
      </c>
      <c r="Z9" s="37">
        <v>0.95675675675675675</v>
      </c>
      <c r="AA9" s="37">
        <v>0.97117117117117113</v>
      </c>
      <c r="AB9" s="37">
        <v>0.97117117117117113</v>
      </c>
      <c r="AC9" s="37">
        <v>0.98378378378378373</v>
      </c>
      <c r="AD9" s="37">
        <v>0.98378378378378373</v>
      </c>
      <c r="AE9" s="37">
        <v>0.98378378378378373</v>
      </c>
      <c r="AF9" s="37">
        <v>0.98378378378378373</v>
      </c>
      <c r="AG9" s="37">
        <v>0.98378378378378373</v>
      </c>
      <c r="AH9" s="37">
        <v>0.98378378378378373</v>
      </c>
      <c r="AI9" s="37">
        <v>1</v>
      </c>
      <c r="AJ9" s="37">
        <v>0.96036036036036032</v>
      </c>
      <c r="AK9" s="37">
        <v>0.98558558558558562</v>
      </c>
      <c r="AL9" s="37">
        <v>0.98558558558558562</v>
      </c>
      <c r="AM9" s="27"/>
      <c r="AN9" s="37">
        <v>0.97117117117117113</v>
      </c>
      <c r="AO9" s="27"/>
      <c r="AP9" s="38"/>
      <c r="AQ9" s="38"/>
      <c r="AR9" s="38"/>
      <c r="AS9" s="27"/>
    </row>
    <row r="10" spans="1:45">
      <c r="A10" s="35"/>
      <c r="B10" s="35"/>
      <c r="C10" s="36" t="s">
        <v>243</v>
      </c>
      <c r="D10" s="36" t="s">
        <v>240</v>
      </c>
      <c r="E10" s="36"/>
      <c r="F10" s="36"/>
      <c r="G10" s="27"/>
      <c r="H10" s="37">
        <v>1</v>
      </c>
      <c r="I10" s="37">
        <v>1</v>
      </c>
      <c r="J10" s="37">
        <v>1</v>
      </c>
      <c r="K10" s="37">
        <v>1</v>
      </c>
      <c r="L10" s="37">
        <v>1</v>
      </c>
      <c r="M10" s="37">
        <v>1</v>
      </c>
      <c r="N10" s="37">
        <v>1</v>
      </c>
      <c r="O10" s="37">
        <v>1</v>
      </c>
      <c r="P10" s="37">
        <v>1</v>
      </c>
      <c r="Q10" s="37">
        <v>1</v>
      </c>
      <c r="R10" s="37">
        <v>1</v>
      </c>
      <c r="S10" s="37">
        <v>1</v>
      </c>
      <c r="T10" s="37">
        <v>1</v>
      </c>
      <c r="U10" s="37">
        <v>1</v>
      </c>
      <c r="V10" s="37">
        <v>1</v>
      </c>
      <c r="W10" s="37">
        <v>1</v>
      </c>
      <c r="X10" s="37">
        <v>1</v>
      </c>
      <c r="Y10" s="37">
        <v>1</v>
      </c>
      <c r="Z10" s="37">
        <v>1</v>
      </c>
      <c r="AA10" s="37">
        <v>1</v>
      </c>
      <c r="AB10" s="37">
        <v>1</v>
      </c>
      <c r="AC10" s="37">
        <v>1</v>
      </c>
      <c r="AD10" s="37">
        <v>1</v>
      </c>
      <c r="AE10" s="37">
        <v>1</v>
      </c>
      <c r="AF10" s="37">
        <v>1</v>
      </c>
      <c r="AG10" s="37">
        <v>1</v>
      </c>
      <c r="AH10" s="37">
        <v>1</v>
      </c>
      <c r="AI10" s="37">
        <v>1</v>
      </c>
      <c r="AJ10" s="37">
        <v>1</v>
      </c>
      <c r="AK10" s="37">
        <v>1</v>
      </c>
      <c r="AL10" s="37">
        <v>1</v>
      </c>
      <c r="AM10" s="39"/>
      <c r="AN10" s="37">
        <v>1</v>
      </c>
      <c r="AO10" s="27"/>
      <c r="AP10" s="38" t="s">
        <v>244</v>
      </c>
      <c r="AQ10" s="38" t="s">
        <v>245</v>
      </c>
      <c r="AR10" s="38" t="s">
        <v>246</v>
      </c>
      <c r="AS10" s="27" t="s">
        <v>247</v>
      </c>
    </row>
    <row r="11" spans="1:45">
      <c r="A11" s="35"/>
      <c r="B11" s="35"/>
      <c r="C11" s="36" t="s">
        <v>248</v>
      </c>
      <c r="D11" s="36" t="s">
        <v>240</v>
      </c>
      <c r="E11" s="36"/>
      <c r="F11" s="36"/>
      <c r="G11" s="27"/>
      <c r="H11" s="37">
        <v>1.1702702702702701</v>
      </c>
      <c r="I11" s="37">
        <v>1.1054054054054054</v>
      </c>
      <c r="J11" s="37">
        <v>1.1054054054054054</v>
      </c>
      <c r="K11" s="37">
        <v>1.077027027027027</v>
      </c>
      <c r="L11" s="37">
        <v>1.077027027027027</v>
      </c>
      <c r="M11" s="37">
        <v>1.1135135135135135</v>
      </c>
      <c r="N11" s="37">
        <v>1.0972972972972972</v>
      </c>
      <c r="O11" s="37">
        <v>1.1864864864864864</v>
      </c>
      <c r="P11" s="37">
        <v>1.1864864864864864</v>
      </c>
      <c r="Q11" s="37">
        <v>1.077027027027027</v>
      </c>
      <c r="R11" s="37">
        <v>1.077027027027027</v>
      </c>
      <c r="S11" s="37">
        <v>1.077027027027027</v>
      </c>
      <c r="T11" s="37">
        <v>1.077027027027027</v>
      </c>
      <c r="U11" s="37">
        <v>1.1054054054054054</v>
      </c>
      <c r="V11" s="37">
        <v>1.1054054054054054</v>
      </c>
      <c r="W11" s="37">
        <v>1.1054054054054054</v>
      </c>
      <c r="X11" s="37">
        <v>1.2108108108108107</v>
      </c>
      <c r="Y11" s="37">
        <v>1.1783783783783783</v>
      </c>
      <c r="Z11" s="37">
        <v>1.1945945945945944</v>
      </c>
      <c r="AA11" s="37">
        <v>1.1297297297297297</v>
      </c>
      <c r="AB11" s="37">
        <v>1.1297297297297297</v>
      </c>
      <c r="AC11" s="37">
        <v>1.0729729729729729</v>
      </c>
      <c r="AD11" s="37">
        <v>1.0729729729729729</v>
      </c>
      <c r="AE11" s="37">
        <v>1.0729729729729729</v>
      </c>
      <c r="AF11" s="37">
        <v>1.0729729729729729</v>
      </c>
      <c r="AG11" s="37">
        <v>1.0729729729729729</v>
      </c>
      <c r="AH11" s="37">
        <v>1.0729729729729729</v>
      </c>
      <c r="AI11" s="37">
        <v>1</v>
      </c>
      <c r="AJ11" s="37">
        <v>1.1783783783783783</v>
      </c>
      <c r="AK11" s="37">
        <v>1.0648648648648649</v>
      </c>
      <c r="AL11" s="37">
        <v>1.0648648648648649</v>
      </c>
      <c r="AM11" s="27"/>
      <c r="AN11" s="37">
        <v>1.1297297297297297</v>
      </c>
      <c r="AO11" s="27"/>
      <c r="AP11" s="38">
        <f>MIN(H11:AH11,AJ11:AL11)</f>
        <v>1.0648648648648649</v>
      </c>
      <c r="AQ11" s="38">
        <f>MAX(H11:AH11,AJ11:AL11)</f>
        <v>1.2108108108108107</v>
      </c>
      <c r="AR11" s="40">
        <f>AVERAGE(H11:AH11,AJ11:AL11)</f>
        <v>1.1110810810810812</v>
      </c>
      <c r="AS11" s="40">
        <f>AVERAGE(H11:AL11)</f>
        <v>1.1074978204010462</v>
      </c>
    </row>
    <row r="12" spans="1:45">
      <c r="A12" s="35"/>
      <c r="B12" s="35"/>
      <c r="C12" s="36" t="s">
        <v>249</v>
      </c>
      <c r="D12" s="36" t="s">
        <v>240</v>
      </c>
      <c r="E12" s="36"/>
      <c r="F12" s="36"/>
      <c r="G12" s="27"/>
      <c r="H12" s="37">
        <v>0.90540540540540548</v>
      </c>
      <c r="I12" s="37">
        <v>0.9414414414414416</v>
      </c>
      <c r="J12" s="37">
        <v>0.9414414414414416</v>
      </c>
      <c r="K12" s="37">
        <v>0.9572072072072072</v>
      </c>
      <c r="L12" s="37">
        <v>0.9572072072072072</v>
      </c>
      <c r="M12" s="37">
        <v>0.93693693693693691</v>
      </c>
      <c r="N12" s="37">
        <v>0.94594594594594594</v>
      </c>
      <c r="O12" s="37">
        <v>0.89639639639639646</v>
      </c>
      <c r="P12" s="37">
        <v>0.89639639639639646</v>
      </c>
      <c r="Q12" s="37">
        <v>0.9572072072072072</v>
      </c>
      <c r="R12" s="37">
        <v>0.9572072072072072</v>
      </c>
      <c r="S12" s="37">
        <v>0.9572072072072072</v>
      </c>
      <c r="T12" s="37">
        <v>0.9572072072072072</v>
      </c>
      <c r="U12" s="37">
        <v>0.94144144144144148</v>
      </c>
      <c r="V12" s="37">
        <v>0.94144144144144148</v>
      </c>
      <c r="W12" s="37">
        <v>0.94144144144144148</v>
      </c>
      <c r="X12" s="37">
        <v>0.88288288288288297</v>
      </c>
      <c r="Y12" s="37">
        <v>0.90090090090090091</v>
      </c>
      <c r="Z12" s="37">
        <v>0.89189189189189189</v>
      </c>
      <c r="AA12" s="37">
        <v>0.927927927927928</v>
      </c>
      <c r="AB12" s="37">
        <v>0.927927927927928</v>
      </c>
      <c r="AC12" s="37">
        <v>0.95945945945945943</v>
      </c>
      <c r="AD12" s="37">
        <v>0.95945945945945943</v>
      </c>
      <c r="AE12" s="37">
        <v>0.95945945945945943</v>
      </c>
      <c r="AF12" s="37">
        <v>0.95945945945945943</v>
      </c>
      <c r="AG12" s="37">
        <v>0.95945945945945943</v>
      </c>
      <c r="AH12" s="37">
        <v>0.95945945945945943</v>
      </c>
      <c r="AI12" s="37">
        <v>1</v>
      </c>
      <c r="AJ12" s="37">
        <v>0.90090090090090091</v>
      </c>
      <c r="AK12" s="37">
        <v>0.963963963963964</v>
      </c>
      <c r="AL12" s="37">
        <v>0.963963963963964</v>
      </c>
      <c r="AM12" s="27"/>
      <c r="AN12" s="37">
        <v>0.927927927927928</v>
      </c>
      <c r="AO12" s="27"/>
      <c r="AP12" s="38"/>
      <c r="AQ12" s="38"/>
      <c r="AR12" s="27"/>
      <c r="AS12" s="27"/>
    </row>
    <row r="13" spans="1:45">
      <c r="A13" s="35"/>
      <c r="B13" s="35"/>
      <c r="C13" s="36" t="s">
        <v>250</v>
      </c>
      <c r="D13" s="36" t="s">
        <v>240</v>
      </c>
      <c r="E13" s="36"/>
      <c r="F13" s="36"/>
      <c r="G13" s="27"/>
      <c r="H13" s="37">
        <v>0.99054054054054053</v>
      </c>
      <c r="I13" s="37">
        <v>0.9941441441441442</v>
      </c>
      <c r="J13" s="37">
        <v>0.9941441441441442</v>
      </c>
      <c r="K13" s="37">
        <v>0.99572072072072071</v>
      </c>
      <c r="L13" s="37">
        <v>0.99572072072072071</v>
      </c>
      <c r="M13" s="37">
        <v>0.99369369369369365</v>
      </c>
      <c r="N13" s="37">
        <v>0.99459459459459465</v>
      </c>
      <c r="O13" s="37">
        <v>0.98963963963963963</v>
      </c>
      <c r="P13" s="37">
        <v>0.98963963963963963</v>
      </c>
      <c r="Q13" s="37">
        <v>0.99572072072072071</v>
      </c>
      <c r="R13" s="37">
        <v>0.99572072072072071</v>
      </c>
      <c r="S13" s="37">
        <v>0.99572072072072071</v>
      </c>
      <c r="T13" s="37">
        <v>0.99572072072072071</v>
      </c>
      <c r="U13" s="37">
        <v>0.99414414414414409</v>
      </c>
      <c r="V13" s="37">
        <v>0.99414414414414409</v>
      </c>
      <c r="W13" s="37">
        <v>0.99414414414414409</v>
      </c>
      <c r="X13" s="37">
        <v>0.9882882882882883</v>
      </c>
      <c r="Y13" s="37">
        <v>0.99009009009009008</v>
      </c>
      <c r="Z13" s="37">
        <v>0.98918918918918919</v>
      </c>
      <c r="AA13" s="37">
        <v>0.99279279279279276</v>
      </c>
      <c r="AB13" s="37">
        <v>0.99279279279279276</v>
      </c>
      <c r="AC13" s="37">
        <v>0.99594594594594588</v>
      </c>
      <c r="AD13" s="37">
        <v>0.99594594594594588</v>
      </c>
      <c r="AE13" s="37">
        <v>0.99594594594594588</v>
      </c>
      <c r="AF13" s="37">
        <v>0.99594594594594588</v>
      </c>
      <c r="AG13" s="37">
        <v>0.99594594594594588</v>
      </c>
      <c r="AH13" s="37">
        <v>0.99594594594594588</v>
      </c>
      <c r="AI13" s="37">
        <v>1</v>
      </c>
      <c r="AJ13" s="37">
        <v>0.99009009009009008</v>
      </c>
      <c r="AK13" s="37">
        <v>0.99639639639639643</v>
      </c>
      <c r="AL13" s="37">
        <v>0.99639639639639643</v>
      </c>
      <c r="AM13" s="27"/>
      <c r="AN13" s="37">
        <v>0.99279279279279276</v>
      </c>
      <c r="AO13" s="27"/>
      <c r="AP13" s="38"/>
      <c r="AQ13" s="38"/>
      <c r="AR13" s="27"/>
      <c r="AS13" s="27"/>
    </row>
    <row r="14" spans="1:45">
      <c r="A14" s="35"/>
      <c r="B14" s="35"/>
      <c r="C14" s="36" t="s">
        <v>251</v>
      </c>
      <c r="D14" s="36" t="s">
        <v>240</v>
      </c>
      <c r="E14" s="36"/>
      <c r="F14" s="36"/>
      <c r="G14" s="27"/>
      <c r="H14" s="37">
        <v>0.95270270270270263</v>
      </c>
      <c r="I14" s="37">
        <v>0.97072072072072069</v>
      </c>
      <c r="J14" s="37">
        <v>0.97072072072072069</v>
      </c>
      <c r="K14" s="37">
        <v>0.97860360360360354</v>
      </c>
      <c r="L14" s="37">
        <v>0.97860360360360354</v>
      </c>
      <c r="M14" s="37">
        <v>0.96846846846846835</v>
      </c>
      <c r="N14" s="37">
        <v>0.97297297297297303</v>
      </c>
      <c r="O14" s="37">
        <v>0.94819819819819817</v>
      </c>
      <c r="P14" s="37">
        <v>0.94819819819819817</v>
      </c>
      <c r="Q14" s="37">
        <v>0.97860360360360354</v>
      </c>
      <c r="R14" s="37">
        <v>0.97860360360360354</v>
      </c>
      <c r="S14" s="37">
        <v>0.97860360360360354</v>
      </c>
      <c r="T14" s="37">
        <v>0.97860360360360354</v>
      </c>
      <c r="U14" s="37">
        <v>0.97072072072072069</v>
      </c>
      <c r="V14" s="37">
        <v>0.97072072072072069</v>
      </c>
      <c r="W14" s="37">
        <v>0.97072072072072069</v>
      </c>
      <c r="X14" s="37">
        <v>0.94144144144144137</v>
      </c>
      <c r="Y14" s="37">
        <v>0.9504504504504504</v>
      </c>
      <c r="Z14" s="37">
        <v>0.94594594594594594</v>
      </c>
      <c r="AA14" s="37">
        <v>0.96396396396396389</v>
      </c>
      <c r="AB14" s="37">
        <v>0.96396396396396389</v>
      </c>
      <c r="AC14" s="37">
        <v>0.97972972972972971</v>
      </c>
      <c r="AD14" s="37">
        <v>0.97972972972972971</v>
      </c>
      <c r="AE14" s="37">
        <v>0.97972972972972971</v>
      </c>
      <c r="AF14" s="37">
        <v>0.97972972972972971</v>
      </c>
      <c r="AG14" s="37">
        <v>0.97972972972972971</v>
      </c>
      <c r="AH14" s="37">
        <v>0.97972972972972971</v>
      </c>
      <c r="AI14" s="37">
        <v>1</v>
      </c>
      <c r="AJ14" s="37">
        <v>0.9504504504504504</v>
      </c>
      <c r="AK14" s="37">
        <v>0.98198198198198205</v>
      </c>
      <c r="AL14" s="37">
        <v>0.98198198198198205</v>
      </c>
      <c r="AM14" s="27"/>
      <c r="AN14" s="37">
        <v>0.96396396396396389</v>
      </c>
      <c r="AO14" s="27"/>
      <c r="AP14" s="38"/>
      <c r="AQ14" s="38"/>
      <c r="AR14" s="41"/>
      <c r="AS14" s="27"/>
    </row>
    <row r="15" spans="1:45">
      <c r="A15" s="35"/>
      <c r="B15" s="35"/>
      <c r="C15" s="36" t="s">
        <v>252</v>
      </c>
      <c r="D15" s="36" t="s">
        <v>240</v>
      </c>
      <c r="E15" s="36"/>
      <c r="F15" s="36"/>
      <c r="G15" s="27"/>
      <c r="H15" s="37">
        <v>0.97162162162162158</v>
      </c>
      <c r="I15" s="37">
        <v>0.9824324324324325</v>
      </c>
      <c r="J15" s="37">
        <v>0.9824324324324325</v>
      </c>
      <c r="K15" s="37">
        <v>0.98716216216216213</v>
      </c>
      <c r="L15" s="37">
        <v>0.98716216216216213</v>
      </c>
      <c r="M15" s="37">
        <v>0.98108108108108105</v>
      </c>
      <c r="N15" s="37">
        <v>0.98378378378378373</v>
      </c>
      <c r="O15" s="37">
        <v>0.9689189189189189</v>
      </c>
      <c r="P15" s="37">
        <v>0.9689189189189189</v>
      </c>
      <c r="Q15" s="37">
        <v>0.98716216216216213</v>
      </c>
      <c r="R15" s="37">
        <v>0.98716216216216213</v>
      </c>
      <c r="S15" s="37">
        <v>0.98716216216216213</v>
      </c>
      <c r="T15" s="37">
        <v>0.98716216216216213</v>
      </c>
      <c r="U15" s="37">
        <v>0.9824324324324325</v>
      </c>
      <c r="V15" s="37">
        <v>0.9824324324324325</v>
      </c>
      <c r="W15" s="37">
        <v>0.9824324324324325</v>
      </c>
      <c r="X15" s="37">
        <v>0.96486486486486489</v>
      </c>
      <c r="Y15" s="37">
        <v>0.97027027027027024</v>
      </c>
      <c r="Z15" s="37">
        <v>0.96756756756756757</v>
      </c>
      <c r="AA15" s="37">
        <v>0.97837837837837838</v>
      </c>
      <c r="AB15" s="37">
        <v>0.97837837837837838</v>
      </c>
      <c r="AC15" s="37">
        <v>0.98783783783783785</v>
      </c>
      <c r="AD15" s="37">
        <v>0.98783783783783785</v>
      </c>
      <c r="AE15" s="37">
        <v>0.98783783783783785</v>
      </c>
      <c r="AF15" s="37">
        <v>0.98783783783783785</v>
      </c>
      <c r="AG15" s="37">
        <v>0.98783783783783785</v>
      </c>
      <c r="AH15" s="37">
        <v>0.98783783783783785</v>
      </c>
      <c r="AI15" s="37">
        <v>1</v>
      </c>
      <c r="AJ15" s="37">
        <v>0.97027027027027024</v>
      </c>
      <c r="AK15" s="37">
        <v>0.9891891891891893</v>
      </c>
      <c r="AL15" s="37">
        <v>0.9891891891891893</v>
      </c>
      <c r="AM15" s="39"/>
      <c r="AN15" s="37">
        <v>0.97837837837837838</v>
      </c>
      <c r="AO15" s="27"/>
      <c r="AP15" s="38"/>
      <c r="AQ15" s="38"/>
      <c r="AR15" s="27"/>
      <c r="AS15" s="27"/>
    </row>
    <row r="16" spans="1:45">
      <c r="A16" s="35"/>
      <c r="B16" s="35"/>
      <c r="C16" s="36" t="s">
        <v>253</v>
      </c>
      <c r="D16" s="36" t="s">
        <v>240</v>
      </c>
      <c r="E16" s="36"/>
      <c r="F16" s="36"/>
      <c r="G16" s="27"/>
      <c r="H16" s="37">
        <v>0.95270270270270263</v>
      </c>
      <c r="I16" s="37">
        <v>0.97072072072072069</v>
      </c>
      <c r="J16" s="37">
        <v>0.97072072072072069</v>
      </c>
      <c r="K16" s="37">
        <v>0.97860360360360354</v>
      </c>
      <c r="L16" s="37">
        <v>0.97860360360360354</v>
      </c>
      <c r="M16" s="37">
        <v>0.96846846846846835</v>
      </c>
      <c r="N16" s="37">
        <v>0.97297297297297303</v>
      </c>
      <c r="O16" s="37">
        <v>0.94819819819819817</v>
      </c>
      <c r="P16" s="37">
        <v>0.94819819819819817</v>
      </c>
      <c r="Q16" s="37">
        <v>0.97860360360360354</v>
      </c>
      <c r="R16" s="37">
        <v>0.97860360360360354</v>
      </c>
      <c r="S16" s="37">
        <v>0.97860360360360354</v>
      </c>
      <c r="T16" s="37">
        <v>0.97860360360360354</v>
      </c>
      <c r="U16" s="37">
        <v>0.97072072072072069</v>
      </c>
      <c r="V16" s="37">
        <v>0.97072072072072069</v>
      </c>
      <c r="W16" s="37">
        <v>0.97072072072072069</v>
      </c>
      <c r="X16" s="37">
        <v>0.94144144144144137</v>
      </c>
      <c r="Y16" s="37">
        <v>0.9504504504504504</v>
      </c>
      <c r="Z16" s="37">
        <v>0.94594594594594594</v>
      </c>
      <c r="AA16" s="37">
        <v>0.96396396396396389</v>
      </c>
      <c r="AB16" s="37">
        <v>0.96396396396396389</v>
      </c>
      <c r="AC16" s="37">
        <v>0.97972972972972971</v>
      </c>
      <c r="AD16" s="37">
        <v>0.97972972972972971</v>
      </c>
      <c r="AE16" s="37">
        <v>0.97972972972972971</v>
      </c>
      <c r="AF16" s="37">
        <v>0.97972972972972971</v>
      </c>
      <c r="AG16" s="37">
        <v>0.97972972972972971</v>
      </c>
      <c r="AH16" s="37">
        <v>0.97972972972972971</v>
      </c>
      <c r="AI16" s="37">
        <v>1</v>
      </c>
      <c r="AJ16" s="37">
        <v>0.9504504504504504</v>
      </c>
      <c r="AK16" s="37">
        <v>0.98198198198198205</v>
      </c>
      <c r="AL16" s="37">
        <v>0.98198198198198205</v>
      </c>
      <c r="AM16" s="27"/>
      <c r="AN16" s="37">
        <v>0.96396396396396389</v>
      </c>
      <c r="AO16" s="27"/>
      <c r="AP16" s="38"/>
      <c r="AQ16" s="38"/>
      <c r="AR16" s="27"/>
      <c r="AS16" s="27"/>
    </row>
    <row r="17" spans="1:45">
      <c r="A17" s="35"/>
      <c r="B17" s="35"/>
      <c r="C17" s="36" t="s">
        <v>254</v>
      </c>
      <c r="D17" s="36" t="s">
        <v>240</v>
      </c>
      <c r="E17" s="36"/>
      <c r="F17" s="36"/>
      <c r="G17" s="27"/>
      <c r="H17" s="37">
        <v>1.0756756756756758</v>
      </c>
      <c r="I17" s="37">
        <v>1.0468468468468468</v>
      </c>
      <c r="J17" s="37">
        <v>1.0468468468468468</v>
      </c>
      <c r="K17" s="37">
        <v>1.0342342342342343</v>
      </c>
      <c r="L17" s="37">
        <v>1.0342342342342343</v>
      </c>
      <c r="M17" s="37">
        <v>1.0504504504504504</v>
      </c>
      <c r="N17" s="37">
        <v>1.0432432432432432</v>
      </c>
      <c r="O17" s="37">
        <v>1.0828828828828829</v>
      </c>
      <c r="P17" s="37">
        <v>1.0828828828828829</v>
      </c>
      <c r="Q17" s="37">
        <v>1.0342342342342343</v>
      </c>
      <c r="R17" s="37">
        <v>1.0342342342342343</v>
      </c>
      <c r="S17" s="37">
        <v>1.0342342342342343</v>
      </c>
      <c r="T17" s="37">
        <v>1.0342342342342343</v>
      </c>
      <c r="U17" s="37">
        <v>1.0468468468468468</v>
      </c>
      <c r="V17" s="37">
        <v>1.0468468468468468</v>
      </c>
      <c r="W17" s="37">
        <v>1.0468468468468468</v>
      </c>
      <c r="X17" s="37">
        <v>1.0936936936936936</v>
      </c>
      <c r="Y17" s="37">
        <v>1.0792792792792794</v>
      </c>
      <c r="Z17" s="37">
        <v>1.0864864864864865</v>
      </c>
      <c r="AA17" s="37">
        <v>1.0576576576576577</v>
      </c>
      <c r="AB17" s="37">
        <v>1.0576576576576577</v>
      </c>
      <c r="AC17" s="37">
        <v>1.0324324324324325</v>
      </c>
      <c r="AD17" s="37">
        <v>1.0324324324324325</v>
      </c>
      <c r="AE17" s="37">
        <v>1.0324324324324325</v>
      </c>
      <c r="AF17" s="37">
        <v>1.0324324324324325</v>
      </c>
      <c r="AG17" s="37">
        <v>1.0324324324324325</v>
      </c>
      <c r="AH17" s="37">
        <v>1.0324324324324325</v>
      </c>
      <c r="AI17" s="37">
        <v>1</v>
      </c>
      <c r="AJ17" s="37">
        <v>1.0792792792792794</v>
      </c>
      <c r="AK17" s="37">
        <v>1.028828828828829</v>
      </c>
      <c r="AL17" s="37">
        <v>1.028828828828829</v>
      </c>
      <c r="AM17" s="42"/>
      <c r="AN17" s="37">
        <v>1.0576576576576577</v>
      </c>
      <c r="AO17" s="42"/>
      <c r="AP17" s="38"/>
      <c r="AQ17" s="38"/>
      <c r="AR17" s="27"/>
      <c r="AS17" s="42"/>
    </row>
    <row r="18" spans="1:45">
      <c r="A18" s="35"/>
      <c r="B18" s="35"/>
      <c r="C18" s="36" t="s">
        <v>255</v>
      </c>
      <c r="D18" s="36" t="s">
        <v>240</v>
      </c>
      <c r="E18" s="36"/>
      <c r="F18" s="36"/>
      <c r="G18" s="43"/>
      <c r="H18" s="37">
        <v>1.0662162162162163</v>
      </c>
      <c r="I18" s="37">
        <v>1.0409909909909911</v>
      </c>
      <c r="J18" s="37">
        <v>1.0409909909909911</v>
      </c>
      <c r="K18" s="37">
        <v>1.0299549549549549</v>
      </c>
      <c r="L18" s="37">
        <v>1.0299549549549549</v>
      </c>
      <c r="M18" s="37">
        <v>1.0441441441441441</v>
      </c>
      <c r="N18" s="37">
        <v>1.0378378378378379</v>
      </c>
      <c r="O18" s="37">
        <v>1.0725225225225226</v>
      </c>
      <c r="P18" s="37">
        <v>1.0725225225225226</v>
      </c>
      <c r="Q18" s="37">
        <v>1.0299549549549549</v>
      </c>
      <c r="R18" s="37">
        <v>1.0299549549549549</v>
      </c>
      <c r="S18" s="37">
        <v>1.0299549549549549</v>
      </c>
      <c r="T18" s="37">
        <v>1.0299549549549549</v>
      </c>
      <c r="U18" s="37">
        <v>1.0409909909909909</v>
      </c>
      <c r="V18" s="37">
        <v>1.0409909909909909</v>
      </c>
      <c r="W18" s="37">
        <v>1.0409909909909909</v>
      </c>
      <c r="X18" s="37">
        <v>1.081981981981982</v>
      </c>
      <c r="Y18" s="37">
        <v>1.0693693693693693</v>
      </c>
      <c r="Z18" s="37">
        <v>1.0756756756756758</v>
      </c>
      <c r="AA18" s="37">
        <v>1.0504504504504504</v>
      </c>
      <c r="AB18" s="37">
        <v>1.0504504504504504</v>
      </c>
      <c r="AC18" s="37">
        <v>1.0283783783783784</v>
      </c>
      <c r="AD18" s="37">
        <v>1.0283783783783784</v>
      </c>
      <c r="AE18" s="37">
        <v>1.0283783783783784</v>
      </c>
      <c r="AF18" s="37">
        <v>1.0283783783783784</v>
      </c>
      <c r="AG18" s="37">
        <v>1.0283783783783784</v>
      </c>
      <c r="AH18" s="37">
        <v>1.0283783783783784</v>
      </c>
      <c r="AI18" s="37">
        <v>1</v>
      </c>
      <c r="AJ18" s="37">
        <v>1.0693693693693693</v>
      </c>
      <c r="AK18" s="37">
        <v>1.0252252252252254</v>
      </c>
      <c r="AL18" s="37">
        <v>1.0252252252252254</v>
      </c>
      <c r="AM18" s="35"/>
      <c r="AN18" s="37">
        <v>1.0504504504504504</v>
      </c>
      <c r="AO18" s="27"/>
      <c r="AP18" s="38"/>
      <c r="AQ18" s="38"/>
      <c r="AR18" s="38"/>
      <c r="AS18" s="27"/>
    </row>
    <row r="19" spans="1:45">
      <c r="A19" s="35"/>
      <c r="B19" s="35"/>
      <c r="C19" s="36" t="s">
        <v>256</v>
      </c>
      <c r="D19" s="36" t="s">
        <v>240</v>
      </c>
      <c r="E19" s="36"/>
      <c r="F19" s="36"/>
      <c r="G19" s="43"/>
      <c r="H19" s="37">
        <v>0.87702702702702706</v>
      </c>
      <c r="I19" s="37">
        <v>0.92387387387387387</v>
      </c>
      <c r="J19" s="37">
        <v>0.92387387387387387</v>
      </c>
      <c r="K19" s="37">
        <v>0.94436936936936933</v>
      </c>
      <c r="L19" s="37">
        <v>0.94436936936936933</v>
      </c>
      <c r="M19" s="37">
        <v>0.91801801801801797</v>
      </c>
      <c r="N19" s="37">
        <v>0.92972972972972967</v>
      </c>
      <c r="O19" s="37">
        <v>0.86531531531531525</v>
      </c>
      <c r="P19" s="37">
        <v>0.86531531531531525</v>
      </c>
      <c r="Q19" s="37">
        <v>0.94436936936936933</v>
      </c>
      <c r="R19" s="37">
        <v>0.94436936936936933</v>
      </c>
      <c r="S19" s="37">
        <v>0.94436936936936933</v>
      </c>
      <c r="T19" s="37">
        <v>0.94436936936936933</v>
      </c>
      <c r="U19" s="37">
        <v>0.92387387387387387</v>
      </c>
      <c r="V19" s="37">
        <v>0.92387387387387387</v>
      </c>
      <c r="W19" s="37">
        <v>0.92387387387387387</v>
      </c>
      <c r="X19" s="37">
        <v>0.84774774774774775</v>
      </c>
      <c r="Y19" s="37">
        <v>0.87117117117117115</v>
      </c>
      <c r="Z19" s="37">
        <v>0.85945945945945934</v>
      </c>
      <c r="AA19" s="37">
        <v>0.90630630630630626</v>
      </c>
      <c r="AB19" s="37">
        <v>0.90630630630630626</v>
      </c>
      <c r="AC19" s="37">
        <v>0.94729729729729728</v>
      </c>
      <c r="AD19" s="37">
        <v>0.94729729729729728</v>
      </c>
      <c r="AE19" s="37">
        <v>0.94729729729729728</v>
      </c>
      <c r="AF19" s="37">
        <v>0.94729729729729728</v>
      </c>
      <c r="AG19" s="37">
        <v>0.94729729729729728</v>
      </c>
      <c r="AH19" s="37">
        <v>0.94729729729729728</v>
      </c>
      <c r="AI19" s="37">
        <v>1</v>
      </c>
      <c r="AJ19" s="37">
        <v>0.87117117117117115</v>
      </c>
      <c r="AK19" s="37">
        <v>0.95315315315315319</v>
      </c>
      <c r="AL19" s="37">
        <v>0.95315315315315319</v>
      </c>
      <c r="AM19" s="44"/>
      <c r="AN19" s="37">
        <v>0.90630630630630626</v>
      </c>
      <c r="AO19" s="27"/>
      <c r="AP19" s="38"/>
      <c r="AQ19" s="38"/>
      <c r="AR19" s="38"/>
      <c r="AS19" s="27"/>
    </row>
    <row r="20" spans="1:45">
      <c r="A20" s="35"/>
      <c r="B20" s="35"/>
      <c r="C20" s="36" t="s">
        <v>257</v>
      </c>
      <c r="D20" s="36" t="s">
        <v>240</v>
      </c>
      <c r="E20" s="36"/>
      <c r="F20" s="36"/>
      <c r="G20" s="27"/>
      <c r="H20" s="37">
        <v>0.95270270270270263</v>
      </c>
      <c r="I20" s="37">
        <v>0.97072072072072069</v>
      </c>
      <c r="J20" s="37">
        <v>0.97072072072072069</v>
      </c>
      <c r="K20" s="37">
        <v>0.97860360360360354</v>
      </c>
      <c r="L20" s="37">
        <v>0.97860360360360354</v>
      </c>
      <c r="M20" s="37">
        <v>0.96846846846846835</v>
      </c>
      <c r="N20" s="37">
        <v>0.97297297297297303</v>
      </c>
      <c r="O20" s="37">
        <v>0.94819819819819817</v>
      </c>
      <c r="P20" s="37">
        <v>0.94819819819819817</v>
      </c>
      <c r="Q20" s="37">
        <v>0.97860360360360354</v>
      </c>
      <c r="R20" s="37">
        <v>0.97860360360360354</v>
      </c>
      <c r="S20" s="37">
        <v>0.97860360360360354</v>
      </c>
      <c r="T20" s="37">
        <v>0.97860360360360354</v>
      </c>
      <c r="U20" s="37">
        <v>0.97072072072072069</v>
      </c>
      <c r="V20" s="37">
        <v>0.97072072072072069</v>
      </c>
      <c r="W20" s="37">
        <v>0.97072072072072069</v>
      </c>
      <c r="X20" s="37">
        <v>0.94144144144144137</v>
      </c>
      <c r="Y20" s="37">
        <v>0.9504504504504504</v>
      </c>
      <c r="Z20" s="37">
        <v>0.94594594594594594</v>
      </c>
      <c r="AA20" s="37">
        <v>0.96396396396396389</v>
      </c>
      <c r="AB20" s="37">
        <v>0.96396396396396389</v>
      </c>
      <c r="AC20" s="37">
        <v>0.97972972972972971</v>
      </c>
      <c r="AD20" s="37">
        <v>0.97972972972972971</v>
      </c>
      <c r="AE20" s="37">
        <v>0.97972972972972971</v>
      </c>
      <c r="AF20" s="37">
        <v>0.97972972972972971</v>
      </c>
      <c r="AG20" s="37">
        <v>0.97972972972972971</v>
      </c>
      <c r="AH20" s="37">
        <v>0.97972972972972971</v>
      </c>
      <c r="AI20" s="37">
        <v>1</v>
      </c>
      <c r="AJ20" s="37">
        <v>0.9504504504504504</v>
      </c>
      <c r="AK20" s="37">
        <v>0.98198198198198205</v>
      </c>
      <c r="AL20" s="37">
        <v>0.98198198198198205</v>
      </c>
      <c r="AM20" s="27"/>
      <c r="AN20" s="37">
        <v>0.96396396396396389</v>
      </c>
      <c r="AO20" s="27"/>
      <c r="AP20" s="38"/>
      <c r="AQ20" s="38"/>
      <c r="AR20" s="38"/>
      <c r="AS20" s="27"/>
    </row>
    <row r="21" spans="1:45">
      <c r="A21" s="35"/>
      <c r="B21" s="35"/>
      <c r="C21" s="36" t="s">
        <v>258</v>
      </c>
      <c r="D21" s="36" t="s">
        <v>240</v>
      </c>
      <c r="E21" s="36"/>
      <c r="F21" s="36"/>
      <c r="G21" s="27"/>
      <c r="H21" s="37">
        <v>1.0662162162162163</v>
      </c>
      <c r="I21" s="37">
        <v>1.0409909909909911</v>
      </c>
      <c r="J21" s="37">
        <v>1.0409909909909911</v>
      </c>
      <c r="K21" s="37">
        <v>1.0299549549549549</v>
      </c>
      <c r="L21" s="37">
        <v>1.0299549549549549</v>
      </c>
      <c r="M21" s="37">
        <v>1.0441441441441441</v>
      </c>
      <c r="N21" s="37">
        <v>1.0378378378378379</v>
      </c>
      <c r="O21" s="37">
        <v>1.0725225225225226</v>
      </c>
      <c r="P21" s="37">
        <v>1.0725225225225226</v>
      </c>
      <c r="Q21" s="37">
        <v>1.0299549549549549</v>
      </c>
      <c r="R21" s="37">
        <v>1.0299549549549549</v>
      </c>
      <c r="S21" s="37">
        <v>1.0299549549549549</v>
      </c>
      <c r="T21" s="37">
        <v>1.0299549549549549</v>
      </c>
      <c r="U21" s="37">
        <v>1.0409909909909909</v>
      </c>
      <c r="V21" s="37">
        <v>1.0409909909909909</v>
      </c>
      <c r="W21" s="37">
        <v>1.0409909909909909</v>
      </c>
      <c r="X21" s="37">
        <v>1.081981981981982</v>
      </c>
      <c r="Y21" s="37">
        <v>1.0693693693693693</v>
      </c>
      <c r="Z21" s="37">
        <v>1.0756756756756758</v>
      </c>
      <c r="AA21" s="37">
        <v>1.0504504504504504</v>
      </c>
      <c r="AB21" s="37">
        <v>1.0504504504504504</v>
      </c>
      <c r="AC21" s="37">
        <v>1.0283783783783784</v>
      </c>
      <c r="AD21" s="37">
        <v>1.0283783783783784</v>
      </c>
      <c r="AE21" s="37">
        <v>1.0283783783783784</v>
      </c>
      <c r="AF21" s="37">
        <v>1.0283783783783784</v>
      </c>
      <c r="AG21" s="37">
        <v>1.0283783783783784</v>
      </c>
      <c r="AH21" s="37">
        <v>1.0283783783783784</v>
      </c>
      <c r="AI21" s="37">
        <v>1</v>
      </c>
      <c r="AJ21" s="37">
        <v>1.0693693693693693</v>
      </c>
      <c r="AK21" s="37">
        <v>1.0252252252252254</v>
      </c>
      <c r="AL21" s="37">
        <v>1.0252252252252254</v>
      </c>
      <c r="AM21" s="39"/>
      <c r="AN21" s="37">
        <v>1.0504504504504504</v>
      </c>
      <c r="AO21" s="27"/>
      <c r="AP21" s="38"/>
      <c r="AQ21" s="38"/>
      <c r="AR21" s="38"/>
      <c r="AS21" s="27"/>
    </row>
    <row r="22" spans="1:45">
      <c r="A22" s="45"/>
      <c r="B22" s="45"/>
      <c r="C22" s="46" t="s">
        <v>259</v>
      </c>
      <c r="D22" s="46" t="s">
        <v>240</v>
      </c>
      <c r="E22" s="46"/>
      <c r="F22" s="36"/>
      <c r="G22" s="27"/>
      <c r="H22" s="47">
        <v>0.90540540540540548</v>
      </c>
      <c r="I22" s="47">
        <v>0.9414414414414416</v>
      </c>
      <c r="J22" s="47">
        <v>0.9414414414414416</v>
      </c>
      <c r="K22" s="47">
        <v>0.9572072072072072</v>
      </c>
      <c r="L22" s="47">
        <v>0.9572072072072072</v>
      </c>
      <c r="M22" s="47">
        <v>0.93693693693693691</v>
      </c>
      <c r="N22" s="47">
        <v>0.94594594594594594</v>
      </c>
      <c r="O22" s="47">
        <v>0.89639639639639646</v>
      </c>
      <c r="P22" s="47">
        <v>0.89639639639639646</v>
      </c>
      <c r="Q22" s="47">
        <v>0.9572072072072072</v>
      </c>
      <c r="R22" s="47">
        <v>0.9572072072072072</v>
      </c>
      <c r="S22" s="47">
        <v>0.9572072072072072</v>
      </c>
      <c r="T22" s="47">
        <v>0.9572072072072072</v>
      </c>
      <c r="U22" s="47">
        <v>0.94144144144144148</v>
      </c>
      <c r="V22" s="47">
        <v>0.94144144144144148</v>
      </c>
      <c r="W22" s="47">
        <v>0.94144144144144148</v>
      </c>
      <c r="X22" s="47">
        <v>0.88288288288288297</v>
      </c>
      <c r="Y22" s="47">
        <v>0.90090090090090091</v>
      </c>
      <c r="Z22" s="47">
        <v>0.89189189189189189</v>
      </c>
      <c r="AA22" s="47">
        <v>0.927927927927928</v>
      </c>
      <c r="AB22" s="47">
        <v>0.927927927927928</v>
      </c>
      <c r="AC22" s="47">
        <v>0.95945945945945943</v>
      </c>
      <c r="AD22" s="47">
        <v>0.95945945945945943</v>
      </c>
      <c r="AE22" s="47">
        <v>0.95945945945945943</v>
      </c>
      <c r="AF22" s="47">
        <v>0.95945945945945943</v>
      </c>
      <c r="AG22" s="47">
        <v>0.95945945945945943</v>
      </c>
      <c r="AH22" s="47">
        <v>0.95945945945945943</v>
      </c>
      <c r="AI22" s="47">
        <v>1</v>
      </c>
      <c r="AJ22" s="47">
        <v>0.90090090090090091</v>
      </c>
      <c r="AK22" s="47">
        <v>0.963963963963964</v>
      </c>
      <c r="AL22" s="47">
        <v>0.963963963963964</v>
      </c>
      <c r="AM22" s="39"/>
      <c r="AN22" s="47">
        <v>0.927927927927928</v>
      </c>
      <c r="AO22" s="27"/>
      <c r="AP22" s="38"/>
      <c r="AQ22" s="38"/>
      <c r="AR22" s="38"/>
      <c r="AS22" s="27"/>
    </row>
    <row r="24" spans="1:45">
      <c r="A24" s="1" t="s">
        <v>260</v>
      </c>
    </row>
    <row r="25" spans="1:45">
      <c r="B25" t="s">
        <v>261</v>
      </c>
      <c r="E25" s="48" t="s">
        <v>262</v>
      </c>
    </row>
    <row r="26" spans="1:45">
      <c r="B26" s="49" t="s">
        <v>263</v>
      </c>
      <c r="C26" s="49" t="s">
        <v>264</v>
      </c>
      <c r="D26" s="49" t="s">
        <v>188</v>
      </c>
      <c r="E26" s="50" t="s">
        <v>188</v>
      </c>
      <c r="G26" s="49" t="str">
        <f>AN6</f>
        <v>Fixed O&amp;M</v>
      </c>
      <c r="I26" s="1" t="s">
        <v>265</v>
      </c>
    </row>
    <row r="27" spans="1:45">
      <c r="A27" t="str">
        <f>C11</f>
        <v>California</v>
      </c>
      <c r="B27" s="49">
        <v>1.0649</v>
      </c>
      <c r="C27" s="49">
        <v>1.2108000000000001</v>
      </c>
      <c r="D27" s="51">
        <v>1.111</v>
      </c>
      <c r="E27" s="52">
        <v>1.107</v>
      </c>
      <c r="G27" s="7">
        <f>AN11</f>
        <v>1.1297297297297297</v>
      </c>
      <c r="I27" s="19">
        <f>AVERAGE(D27,G27)</f>
        <v>1.120364864864865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J28"/>
  <sheetViews>
    <sheetView workbookViewId="0">
      <selection activeCell="M46" sqref="M46"/>
    </sheetView>
  </sheetViews>
  <sheetFormatPr defaultRowHeight="15"/>
  <cols>
    <col min="3" max="3" width="16.140625" bestFit="1" customWidth="1"/>
  </cols>
  <sheetData>
    <row r="6" spans="9:10">
      <c r="I6" t="s">
        <v>409</v>
      </c>
    </row>
    <row r="7" spans="9:10">
      <c r="I7" t="s">
        <v>407</v>
      </c>
      <c r="J7" t="s">
        <v>408</v>
      </c>
    </row>
    <row r="8" spans="9:10">
      <c r="I8">
        <v>1</v>
      </c>
      <c r="J8">
        <v>2.7777777799999997E-4</v>
      </c>
    </row>
    <row r="22" spans="1:4">
      <c r="A22" t="s">
        <v>405</v>
      </c>
    </row>
    <row r="23" spans="1:4">
      <c r="B23" t="s">
        <v>410</v>
      </c>
      <c r="C23" t="s">
        <v>408</v>
      </c>
    </row>
    <row r="24" spans="1:4">
      <c r="A24" t="s">
        <v>20</v>
      </c>
      <c r="B24">
        <f>368+2443</f>
        <v>2811</v>
      </c>
      <c r="C24" s="92">
        <f>B24*1000000</f>
        <v>2811000000</v>
      </c>
    </row>
    <row r="25" spans="1:4">
      <c r="A25" t="s">
        <v>406</v>
      </c>
      <c r="B25">
        <f>12975+16873</f>
        <v>29848</v>
      </c>
      <c r="C25">
        <f>B25*J8</f>
        <v>8.2911111177439984</v>
      </c>
    </row>
    <row r="26" spans="1:4">
      <c r="C26" s="93">
        <f>SUM(C24:C25)</f>
        <v>2811000008.291111</v>
      </c>
      <c r="D26" t="s">
        <v>417</v>
      </c>
    </row>
    <row r="28" spans="1:4">
      <c r="C28" s="94">
        <f>C26/1000000</f>
        <v>2811.000008291111</v>
      </c>
      <c r="D28" t="s">
        <v>418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C8"/>
  <sheetViews>
    <sheetView workbookViewId="0">
      <selection activeCell="A10" sqref="A10"/>
    </sheetView>
  </sheetViews>
  <sheetFormatPr defaultColWidth="8.85546875" defaultRowHeight="15"/>
  <cols>
    <col min="1" max="1" width="35" customWidth="1"/>
    <col min="2" max="2" width="29.28515625" bestFit="1" customWidth="1"/>
  </cols>
  <sheetData>
    <row r="1" spans="1:3">
      <c r="A1" s="1" t="s">
        <v>511</v>
      </c>
      <c r="B1" s="98" t="s">
        <v>566</v>
      </c>
    </row>
    <row r="2" spans="1:3">
      <c r="A2" t="s">
        <v>512</v>
      </c>
      <c r="B2" s="117">
        <v>0</v>
      </c>
    </row>
    <row r="3" spans="1:3">
      <c r="A3" t="s">
        <v>513</v>
      </c>
      <c r="B3" s="117">
        <v>0</v>
      </c>
    </row>
    <row r="4" spans="1:3">
      <c r="A4" t="s">
        <v>514</v>
      </c>
      <c r="B4" s="117">
        <v>0</v>
      </c>
    </row>
    <row r="5" spans="1:3">
      <c r="A5" t="s">
        <v>515</v>
      </c>
      <c r="B5" s="89">
        <v>4.2051623780481628E-6</v>
      </c>
      <c r="C5" s="89"/>
    </row>
    <row r="6" spans="1:3">
      <c r="A6" t="s">
        <v>516</v>
      </c>
      <c r="B6" s="117">
        <v>0</v>
      </c>
    </row>
    <row r="7" spans="1:3">
      <c r="A7" t="s">
        <v>517</v>
      </c>
      <c r="B7" s="89">
        <f>'Calculate cost solar steam Btu'!$B$17</f>
        <v>5.7702369689255585E-6</v>
      </c>
    </row>
    <row r="8" spans="1:3">
      <c r="A8" t="s">
        <v>518</v>
      </c>
      <c r="B8">
        <v>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J34" sqref="J34"/>
    </sheetView>
  </sheetViews>
  <sheetFormatPr defaultRowHeight="15"/>
  <cols>
    <col min="10" max="10" width="11.85546875" bestFit="1" customWidth="1"/>
    <col min="15" max="15" width="15.7109375" customWidth="1"/>
    <col min="16" max="16" width="18.140625" customWidth="1"/>
    <col min="17" max="17" width="12.85546875" customWidth="1"/>
  </cols>
  <sheetData>
    <row r="2" spans="1:17">
      <c r="J2" t="str">
        <f>'Morrow et al supply curve'!J65</f>
        <v>Converted to BTU:</v>
      </c>
      <c r="M2" t="str">
        <f>'Morrow et al supply curve'!M65</f>
        <v>2010 $s</v>
      </c>
    </row>
    <row r="3" spans="1:17" ht="45">
      <c r="A3" t="str">
        <f>'Morrow et al supply curve'!A66</f>
        <v>Unit</v>
      </c>
      <c r="B3">
        <f>'Morrow et al supply curve'!B66</f>
        <v>0</v>
      </c>
      <c r="C3" t="str">
        <f>'Morrow et al supply curve'!C66</f>
        <v>Energy-Efficiency Measures / Technologies</v>
      </c>
      <c r="D3" t="str">
        <f>'Morrow et al supply curve'!D66</f>
        <v>Assumed Current Unit Penetration Rate
(%)</v>
      </c>
      <c r="E3" t="str">
        <f>'Morrow et al supply curve'!E66</f>
        <v>Fuel Savings (PJ)</v>
      </c>
      <c r="F3" t="str">
        <f>'Morrow et al supply curve'!F66</f>
        <v>Electricity Savings (GWh)</v>
      </c>
      <c r="G3" t="str">
        <f>'Morrow et al supply curve'!G66</f>
        <v>Combined Fuel and Electricity Savings
(PJ) *</v>
      </c>
      <c r="H3" t="str">
        <f>'Morrow et al supply curve'!H66</f>
        <v>Cost of Conserved Fuel (US$/GJ-saved)</v>
      </c>
      <c r="I3">
        <f>'Morrow et al supply curve'!I66</f>
        <v>0</v>
      </c>
      <c r="J3" t="str">
        <f>'Morrow et al supply curve'!J66</f>
        <v>Fuel Savings (BTU)</v>
      </c>
      <c r="L3" t="str">
        <f>'Morrow et al supply curve'!L66</f>
        <v>Combined Fuel and Electricity Savings
(BTU) *</v>
      </c>
      <c r="M3" t="str">
        <f>'Morrow et al supply curve'!M66</f>
        <v>Cost of Conserved Fuel (US$/BTU-saved)</v>
      </c>
      <c r="N3" t="str">
        <f>'Morrow et al supply curve'!N66</f>
        <v>adjust to 2012$s</v>
      </c>
      <c r="O3" s="8" t="str">
        <f>'Morrow et al supply curve'!O66</f>
        <v>Adjust for California cost</v>
      </c>
      <c r="P3" s="8" t="str">
        <f>'Morrow et al supply curve'!P66</f>
        <v>unadjusted cost of carbon dioxide reductions</v>
      </c>
      <c r="Q3" s="8" t="str">
        <f>'Morrow et al supply curve'!Q66</f>
        <v>adjusted cost of CO2 reductions</v>
      </c>
    </row>
    <row r="4" spans="1:17">
      <c r="A4" t="str">
        <f>'Morrow et al supply curve'!A179</f>
        <v>CDU</v>
      </c>
      <c r="B4" t="str">
        <f>'Morrow et al supply curve'!B179</f>
        <v>Heat</v>
      </c>
      <c r="C4" t="str">
        <f>'Morrow et al supply curve'!C179</f>
        <v>Revamp CDU Heat Integation (low-cost)</v>
      </c>
      <c r="D4">
        <f>'Morrow et al supply curve'!D179</f>
        <v>0.4</v>
      </c>
      <c r="E4">
        <f>'Morrow et al supply curve'!E179</f>
        <v>39.747814948493051</v>
      </c>
      <c r="F4">
        <f>'Morrow et al supply curve'!F179</f>
        <v>171.62796595369488</v>
      </c>
      <c r="G4">
        <f>'Morrow et al supply curve'!G179</f>
        <v>40.365675625926372</v>
      </c>
      <c r="H4">
        <f>'Morrow et al supply curve'!H179</f>
        <v>2.4519131715659142</v>
      </c>
      <c r="I4">
        <f>'Morrow et al supply curve'!I179</f>
        <v>0</v>
      </c>
      <c r="J4">
        <f>'Morrow et al supply curve'!J179</f>
        <v>37673654721035.836</v>
      </c>
      <c r="L4">
        <f>'Morrow et al supply curve'!L179</f>
        <v>38259273574738.648</v>
      </c>
      <c r="M4">
        <f>'Morrow et al supply curve'!M179</f>
        <v>2.586905670151426E-6</v>
      </c>
      <c r="N4">
        <f>'Morrow et al supply curve'!N179</f>
        <v>2.7162509536589976E-6</v>
      </c>
      <c r="O4">
        <f>'Morrow et al supply curve'!O179</f>
        <v>3.0431921326352232E-6</v>
      </c>
      <c r="P4">
        <f>'Morrow et al supply curve'!P179</f>
        <v>50.687342585350777</v>
      </c>
      <c r="Q4">
        <f>'Morrow et al supply curve'!Q179</f>
        <v>56.78831772599564</v>
      </c>
    </row>
    <row r="5" spans="1:17">
      <c r="A5" t="str">
        <f>'Morrow et al supply curve'!A187</f>
        <v>CCU</v>
      </c>
      <c r="B5" t="str">
        <f>'Morrow et al supply curve'!B187</f>
        <v>Heat</v>
      </c>
      <c r="C5" t="str">
        <f>'Morrow et al supply curve'!C187</f>
        <v>Revamp CCU Heat Integation (low-cost)</v>
      </c>
      <c r="D5">
        <f>'Morrow et al supply curve'!D187</f>
        <v>0.4</v>
      </c>
      <c r="E5">
        <f>'Morrow et al supply curve'!E187</f>
        <v>0</v>
      </c>
      <c r="F5">
        <f>'Morrow et al supply curve'!F187</f>
        <v>351.24922632203379</v>
      </c>
      <c r="G5">
        <f>'Morrow et al supply curve'!G187</f>
        <v>1.2644972147593307</v>
      </c>
      <c r="H5">
        <f>'Morrow et al supply curve'!H187</f>
        <v>3.2248368682239614</v>
      </c>
      <c r="I5">
        <f>'Morrow et al supply curve'!I187</f>
        <v>0</v>
      </c>
      <c r="J5">
        <f>'Morrow et al supply curve'!J187</f>
        <v>0</v>
      </c>
      <c r="L5">
        <f>'Morrow et al supply curve'!L187</f>
        <v>1198511956601.5447</v>
      </c>
      <c r="M5">
        <f>'Morrow et al supply curve'!M187</f>
        <v>3.402383443453706E-6</v>
      </c>
      <c r="N5">
        <f>'Morrow et al supply curve'!N187</f>
        <v>3.5725026156263914E-6</v>
      </c>
      <c r="O5">
        <f>'Morrow et al supply curve'!O187</f>
        <v>4.0025064101856387E-6</v>
      </c>
      <c r="P5">
        <f>'Morrow et al supply curve'!P187</f>
        <v>66.665660520574193</v>
      </c>
      <c r="Q5">
        <f>'Morrow et al supply curve'!Q187</f>
        <v>74.689863740260066</v>
      </c>
    </row>
    <row r="6" spans="1:17">
      <c r="A6" t="str">
        <f>'Morrow et al supply curve'!A197</f>
        <v>GTU</v>
      </c>
      <c r="B6" t="str">
        <f>'Morrow et al supply curve'!B197</f>
        <v>Heat</v>
      </c>
      <c r="C6" t="str">
        <f>'Morrow et al supply curve'!C197</f>
        <v>Revamp GTU Heat Integation (low-cost)</v>
      </c>
      <c r="D6">
        <f>'Morrow et al supply curve'!D197</f>
        <v>0.4</v>
      </c>
      <c r="E6">
        <f>'Morrow et al supply curve'!E197</f>
        <v>3.3729562912301061</v>
      </c>
      <c r="F6">
        <f>'Morrow et al supply curve'!F197</f>
        <v>2.948299571329045</v>
      </c>
      <c r="G6">
        <f>'Morrow et al supply curve'!G197</f>
        <v>3.3835701696868909</v>
      </c>
      <c r="H6">
        <f>'Morrow et al supply curve'!H197</f>
        <v>4.0806539341681392</v>
      </c>
      <c r="I6">
        <f>'Morrow et al supply curve'!I197</f>
        <v>0</v>
      </c>
      <c r="J6">
        <f>'Morrow et al supply curve'!J197</f>
        <v>3196945313084.8457</v>
      </c>
      <c r="L6">
        <f>'Morrow et al supply curve'!L197</f>
        <v>3207005327522.1201</v>
      </c>
      <c r="M6">
        <f>'Morrow et al supply curve'!M197</f>
        <v>4.3053183622662805E-6</v>
      </c>
      <c r="N6">
        <f>'Morrow et al supply curve'!N197</f>
        <v>4.5205842803795945E-6</v>
      </c>
      <c r="O6">
        <f>'Morrow et al supply curve'!O197</f>
        <v>5.0647037963977173E-6</v>
      </c>
      <c r="P6">
        <f>'Morrow et al supply curve'!P197</f>
        <v>84.357597296703275</v>
      </c>
      <c r="Q6">
        <f>'Morrow et al supply curve'!Q197</f>
        <v>94.511288095645668</v>
      </c>
    </row>
    <row r="7" spans="1:17">
      <c r="A7" t="str">
        <f>'Morrow et al supply curve'!A199</f>
        <v>KTU</v>
      </c>
      <c r="B7" t="str">
        <f>'Morrow et al supply curve'!B199</f>
        <v>Heat</v>
      </c>
      <c r="C7" t="str">
        <f>'Morrow et al supply curve'!C199</f>
        <v>Revamp KTU Heat Integation (low-cost)</v>
      </c>
      <c r="D7">
        <f>'Morrow et al supply curve'!D199</f>
        <v>0</v>
      </c>
      <c r="E7">
        <f>'Morrow et al supply curve'!E199</f>
        <v>4.4268494134970195</v>
      </c>
      <c r="F7">
        <f>'Morrow et al supply curve'!F199</f>
        <v>9.250970645746122</v>
      </c>
      <c r="G7">
        <f>'Morrow et al supply curve'!G199</f>
        <v>4.4601529078216799</v>
      </c>
      <c r="H7">
        <f>'Morrow et al supply curve'!H199</f>
        <v>4.2534546064255334</v>
      </c>
      <c r="I7">
        <f>'Morrow et al supply curve'!I199</f>
        <v>0</v>
      </c>
      <c r="J7">
        <f>'Morrow et al supply curve'!J199</f>
        <v>4195843130552.5044</v>
      </c>
      <c r="L7">
        <f>'Morrow et al supply curve'!L199</f>
        <v>4227408748632.8208</v>
      </c>
      <c r="M7">
        <f>'Morrow et al supply curve'!M199</f>
        <v>4.4876327460106049E-6</v>
      </c>
      <c r="N7">
        <f>'Morrow et al supply curve'!N199</f>
        <v>4.7120143833111357E-6</v>
      </c>
      <c r="O7">
        <f>'Morrow et al supply curve'!O199</f>
        <v>5.2791753577996809E-6</v>
      </c>
      <c r="P7">
        <f>'Morrow et al supply curve'!P199</f>
        <v>87.929831001902414</v>
      </c>
      <c r="Q7">
        <f>'Morrow et al supply curve'!Q199</f>
        <v>98.513493228036808</v>
      </c>
    </row>
    <row r="8" spans="1:17">
      <c r="A8" t="str">
        <f>'Morrow et al supply curve'!A202</f>
        <v>HCU</v>
      </c>
      <c r="B8" t="str">
        <f>'Morrow et al supply curve'!B202</f>
        <v>Heat</v>
      </c>
      <c r="C8" t="str">
        <f>'Morrow et al supply curve'!C202</f>
        <v>Revamp HCU Heat Integation (low-cost)</v>
      </c>
      <c r="D8">
        <f>'Morrow et al supply curve'!D202</f>
        <v>0.4</v>
      </c>
      <c r="E8">
        <f>'Morrow et al supply curve'!E202</f>
        <v>11.861712548561149</v>
      </c>
      <c r="F8">
        <f>'Morrow et al supply curve'!F202</f>
        <v>12.393526900068059</v>
      </c>
      <c r="G8">
        <f>'Morrow et al supply curve'!G202</f>
        <v>11.906329245401366</v>
      </c>
      <c r="H8">
        <f>'Morrow et al supply curve'!H202</f>
        <v>4.4623882797854479</v>
      </c>
      <c r="I8">
        <f>'Morrow et al supply curve'!I202</f>
        <v>0</v>
      </c>
      <c r="J8">
        <f>'Morrow et al supply curve'!J202</f>
        <v>11242732802639.582</v>
      </c>
      <c r="L8">
        <f>'Morrow et al supply curve'!L202</f>
        <v>11285021266388.586</v>
      </c>
      <c r="M8">
        <f>'Morrow et al supply curve'!M202</f>
        <v>4.7080694688800135E-6</v>
      </c>
      <c r="N8">
        <f>'Morrow et al supply curve'!N202</f>
        <v>4.9434729423240143E-6</v>
      </c>
      <c r="O8">
        <f>'Morrow et al supply curve'!O202</f>
        <v>5.5384933949899604E-6</v>
      </c>
      <c r="P8">
        <f>'Morrow et al supply curve'!P202</f>
        <v>92.249026641463431</v>
      </c>
      <c r="Q8">
        <f>'Morrow et al supply curve'!Q202</f>
        <v>103.35256826707851</v>
      </c>
    </row>
    <row r="9" spans="1:17">
      <c r="A9" t="str">
        <f>'Morrow et al supply curve'!A216</f>
        <v>AKU</v>
      </c>
      <c r="B9" t="str">
        <f>'Morrow et al supply curve'!B216</f>
        <v>Heat</v>
      </c>
      <c r="C9" t="str">
        <f>'Morrow et al supply curve'!C216</f>
        <v>Revamp AKU Heat Integation (low-cost)</v>
      </c>
      <c r="D9">
        <f>'Morrow et al supply curve'!D216</f>
        <v>0</v>
      </c>
      <c r="E9">
        <f>'Morrow et al supply curve'!E216</f>
        <v>0</v>
      </c>
      <c r="F9">
        <f>'Morrow et al supply curve'!F216</f>
        <v>21.779793677730424</v>
      </c>
      <c r="G9">
        <f>'Morrow et al supply curve'!G216</f>
        <v>7.8407257239859973E-2</v>
      </c>
      <c r="H9">
        <f>'Morrow et al supply curve'!H216</f>
        <v>4.8023573644812263</v>
      </c>
      <c r="I9">
        <f>'Morrow et al supply curve'!I216</f>
        <v>0</v>
      </c>
      <c r="J9">
        <f>'Morrow et al supply curve'!J216</f>
        <v>0</v>
      </c>
      <c r="L9">
        <f>'Morrow et al supply curve'!L216</f>
        <v>74315731335.312363</v>
      </c>
      <c r="M9">
        <f>'Morrow et al supply curve'!M216</f>
        <v>5.0667558869288332E-6</v>
      </c>
      <c r="N9">
        <f>'Morrow et al supply curve'!N216</f>
        <v>5.3200936812752751E-6</v>
      </c>
      <c r="O9">
        <f>'Morrow et al supply curve'!O216</f>
        <v>5.960446038290396E-6</v>
      </c>
      <c r="P9">
        <f>'Morrow et al supply curve'!P216</f>
        <v>99.277060775884991</v>
      </c>
      <c r="Q9">
        <f>'Morrow et al supply curve'!Q216</f>
        <v>111.22653078035538</v>
      </c>
    </row>
    <row r="10" spans="1:17">
      <c r="A10" t="str">
        <f>'Morrow et al supply curve'!A233</f>
        <v>CRU</v>
      </c>
      <c r="B10" t="str">
        <f>'Morrow et al supply curve'!B233</f>
        <v>Heat</v>
      </c>
      <c r="C10" t="str">
        <f>'Morrow et al supply curve'!C233</f>
        <v>Revamp GPU Heat Integation</v>
      </c>
      <c r="D10">
        <f>'Morrow et al supply curve'!D233</f>
        <v>0.4</v>
      </c>
      <c r="E10">
        <f>'Morrow et al supply curve'!E233</f>
        <v>0</v>
      </c>
      <c r="F10">
        <f>'Morrow et al supply curve'!F233</f>
        <v>18.29549107846028</v>
      </c>
      <c r="G10">
        <f>'Morrow et al supply curve'!G233</f>
        <v>6.5863767882547108E-2</v>
      </c>
      <c r="H10">
        <f>'Morrow et al supply curve'!H233</f>
        <v>5.2243662248013552</v>
      </c>
      <c r="I10">
        <f>'Morrow et al supply curve'!I233</f>
        <v>0</v>
      </c>
      <c r="J10">
        <f>'Morrow et al supply curve'!J233</f>
        <v>0</v>
      </c>
      <c r="L10">
        <f>'Morrow et al supply curve'!L233</f>
        <v>62426798883.132156</v>
      </c>
      <c r="M10">
        <f>'Morrow et al supply curve'!M233</f>
        <v>5.5119988613850094E-6</v>
      </c>
      <c r="N10">
        <f>'Morrow et al supply curve'!N233</f>
        <v>5.7875988044542601E-6</v>
      </c>
      <c r="O10">
        <f>'Morrow et al supply curve'!O233</f>
        <v>6.4842223524444512E-6</v>
      </c>
      <c r="P10">
        <f>'Morrow et al supply curve'!P233</f>
        <v>108.00106777791059</v>
      </c>
      <c r="Q10">
        <f>'Morrow et al supply curve'!Q233</f>
        <v>121.00060170625993</v>
      </c>
    </row>
    <row r="11" spans="1:17">
      <c r="A11" t="str">
        <f>'Morrow et al supply curve'!A235</f>
        <v>CCU</v>
      </c>
      <c r="B11" t="str">
        <f>'Morrow et al supply curve'!B235</f>
        <v>Heat</v>
      </c>
      <c r="C11" t="str">
        <f>'Morrow et al supply curve'!C235</f>
        <v>Revamp GPU Heat Integation</v>
      </c>
      <c r="D11">
        <f>'Morrow et al supply curve'!D235</f>
        <v>0.4</v>
      </c>
      <c r="E11">
        <f>'Morrow et al supply curve'!E235</f>
        <v>0</v>
      </c>
      <c r="F11">
        <f>'Morrow et al supply curve'!F235</f>
        <v>109.40371816013662</v>
      </c>
      <c r="G11">
        <f>'Morrow et al supply curve'!G235</f>
        <v>0.39385338537658754</v>
      </c>
      <c r="H11">
        <f>'Morrow et al supply curve'!H235</f>
        <v>5.3780240549425713</v>
      </c>
      <c r="I11">
        <f>'Morrow et al supply curve'!I235</f>
        <v>0</v>
      </c>
      <c r="J11">
        <f>'Morrow et al supply curve'!J235</f>
        <v>0</v>
      </c>
      <c r="L11">
        <f>'Morrow et al supply curve'!L235</f>
        <v>373300934167.48102</v>
      </c>
      <c r="M11">
        <f>'Morrow et al supply curve'!M235</f>
        <v>5.6741164749551566E-6</v>
      </c>
      <c r="N11">
        <f>'Morrow et al supply curve'!N235</f>
        <v>5.9578222987029147E-6</v>
      </c>
      <c r="O11">
        <f>'Morrow et al supply curve'!O235</f>
        <v>6.6749347745751705E-6</v>
      </c>
      <c r="P11">
        <f>'Morrow et al supply curve'!P235</f>
        <v>111.17756977137854</v>
      </c>
      <c r="Q11">
        <f>'Morrow et al supply curve'!Q235</f>
        <v>124.55944293291462</v>
      </c>
    </row>
    <row r="12" spans="1:17">
      <c r="A12" t="str">
        <f>'Morrow et al supply curve'!A241</f>
        <v>CDU</v>
      </c>
      <c r="B12" t="str">
        <f>'Morrow et al supply curve'!B241</f>
        <v>Heat</v>
      </c>
      <c r="C12" t="str">
        <f>'Morrow et al supply curve'!C241</f>
        <v>Revamp GPU Heat Integation</v>
      </c>
      <c r="D12">
        <f>'Morrow et al supply curve'!D241</f>
        <v>0.4</v>
      </c>
      <c r="E12">
        <f>'Morrow et al supply curve'!E241</f>
        <v>0</v>
      </c>
      <c r="F12">
        <f>'Morrow et al supply curve'!F241</f>
        <v>26.220119067822132</v>
      </c>
      <c r="G12">
        <f>'Morrow et al supply curve'!G241</f>
        <v>9.4392428644141546E-2</v>
      </c>
      <c r="H12">
        <f>'Morrow et al supply curve'!H241</f>
        <v>5.8228230369303029</v>
      </c>
      <c r="I12">
        <f>'Morrow et al supply curve'!I241</f>
        <v>0</v>
      </c>
      <c r="J12">
        <f>'Morrow et al supply curve'!J241</f>
        <v>0</v>
      </c>
      <c r="L12">
        <f>'Morrow et al supply curve'!L241</f>
        <v>89466748540.204315</v>
      </c>
      <c r="M12">
        <f>'Morrow et al supply curve'!M241</f>
        <v>6.1434043037108457E-6</v>
      </c>
      <c r="N12">
        <f>'Morrow et al supply curve'!N241</f>
        <v>6.4505745188963885E-6</v>
      </c>
      <c r="O12">
        <f>'Morrow et al supply curve'!O241</f>
        <v>7.2269970491640934E-6</v>
      </c>
      <c r="P12">
        <f>'Morrow et al supply curve'!P241</f>
        <v>120.37270712089105</v>
      </c>
      <c r="Q12">
        <f>'Morrow et al supply curve'!Q241</f>
        <v>134.86135174691506</v>
      </c>
    </row>
    <row r="13" spans="1:17">
      <c r="A13" t="str">
        <f>'Morrow et al supply curve'!A255</f>
        <v>ISU</v>
      </c>
      <c r="B13" t="str">
        <f>'Morrow et al supply curve'!B255</f>
        <v>Heat</v>
      </c>
      <c r="C13" t="str">
        <f>'Morrow et al supply curve'!C255</f>
        <v>Revamp ISU Heat Integation (low-cost)</v>
      </c>
      <c r="D13">
        <f>'Morrow et al supply curve'!D255</f>
        <v>0</v>
      </c>
      <c r="E13">
        <f>'Morrow et al supply curve'!E255</f>
        <v>0.60490852458078992</v>
      </c>
      <c r="F13">
        <f>'Morrow et al supply curve'!F255</f>
        <v>0.8915813098684211</v>
      </c>
      <c r="G13">
        <f>'Morrow et al supply curve'!G255</f>
        <v>0.60811821729635085</v>
      </c>
      <c r="H13">
        <f>'Morrow et al supply curve'!H255</f>
        <v>6.055386312201561</v>
      </c>
      <c r="I13">
        <f>'Morrow et al supply curve'!I255</f>
        <v>0</v>
      </c>
      <c r="J13">
        <f>'Morrow et al supply curve'!J255</f>
        <v>573342583042.59058</v>
      </c>
      <c r="L13">
        <f>'Morrow et al supply curve'!L255</f>
        <v>576384784363.17542</v>
      </c>
      <c r="M13">
        <f>'Morrow et al supply curve'!M255</f>
        <v>6.388771579536515E-6</v>
      </c>
      <c r="N13">
        <f>'Morrow et al supply curve'!N255</f>
        <v>6.7082101585133411E-6</v>
      </c>
      <c r="O13">
        <f>'Morrow et al supply curve'!O255</f>
        <v>7.5156429677279141E-6</v>
      </c>
      <c r="P13">
        <f>'Morrow et al supply curve'!P255</f>
        <v>125.1803873206418</v>
      </c>
      <c r="Q13">
        <f>'Morrow et al supply curve'!Q255</f>
        <v>140.24770772422229</v>
      </c>
    </row>
    <row r="14" spans="1:17">
      <c r="A14" t="str">
        <f>'Morrow et al supply curve'!A256</f>
        <v>CKU</v>
      </c>
      <c r="B14" t="str">
        <f>'Morrow et al supply curve'!B256</f>
        <v>Heat</v>
      </c>
      <c r="C14" t="str">
        <f>'Morrow et al supply curve'!C256</f>
        <v>Revamp GPU Heat Integation</v>
      </c>
      <c r="D14">
        <f>'Morrow et al supply curve'!D256</f>
        <v>0.4</v>
      </c>
      <c r="E14">
        <f>'Morrow et al supply curve'!E256</f>
        <v>0</v>
      </c>
      <c r="F14">
        <f>'Morrow et al supply curve'!F256</f>
        <v>12.601887076669561</v>
      </c>
      <c r="G14">
        <f>'Morrow et al supply curve'!G256</f>
        <v>4.5366793475977829E-2</v>
      </c>
      <c r="H14">
        <f>'Morrow et al supply curve'!H256</f>
        <v>6.146313205648652</v>
      </c>
      <c r="I14">
        <f>'Morrow et al supply curve'!I256</f>
        <v>0</v>
      </c>
      <c r="J14">
        <f>'Morrow et al supply curve'!J256</f>
        <v>0</v>
      </c>
      <c r="L14">
        <f>'Morrow et al supply curve'!L256</f>
        <v>42999418092.020882</v>
      </c>
      <c r="M14">
        <f>'Morrow et al supply curve'!M256</f>
        <v>6.4847045428058922E-6</v>
      </c>
      <c r="N14">
        <f>'Morrow et al supply curve'!N256</f>
        <v>6.8089397699461874E-6</v>
      </c>
      <c r="O14">
        <f>'Morrow et al supply curve'!O256</f>
        <v>7.6284968852287653E-6</v>
      </c>
      <c r="P14">
        <f>'Morrow et al supply curve'!P256</f>
        <v>127.06007973871833</v>
      </c>
      <c r="Q14">
        <f>'Morrow et al supply curve'!Q256</f>
        <v>142.35364906618813</v>
      </c>
    </row>
    <row r="15" spans="1:17">
      <c r="A15" t="str">
        <f>'Morrow et al supply curve'!A257</f>
        <v>CTU</v>
      </c>
      <c r="B15" t="str">
        <f>'Morrow et al supply curve'!B257</f>
        <v>Heat</v>
      </c>
      <c r="C15" t="str">
        <f>'Morrow et al supply curve'!C257</f>
        <v>Revamp GPU Heat Integation</v>
      </c>
      <c r="D15">
        <f>'Morrow et al supply curve'!D257</f>
        <v>0.4</v>
      </c>
      <c r="E15">
        <f>'Morrow et al supply curve'!E257</f>
        <v>0</v>
      </c>
      <c r="F15">
        <f>'Morrow et al supply curve'!F257</f>
        <v>1.3947866921315495</v>
      </c>
      <c r="G15">
        <f>'Morrow et al supply curve'!G257</f>
        <v>5.0212320916216413E-3</v>
      </c>
      <c r="H15">
        <f>'Morrow et al supply curve'!H257</f>
        <v>6.146313205648652</v>
      </c>
      <c r="I15">
        <f>'Morrow et al supply curve'!I257</f>
        <v>0</v>
      </c>
      <c r="J15">
        <f>'Morrow et al supply curve'!J257</f>
        <v>0</v>
      </c>
      <c r="L15">
        <f>'Morrow et al supply curve'!L257</f>
        <v>4759209137.3845491</v>
      </c>
      <c r="M15">
        <f>'Morrow et al supply curve'!M257</f>
        <v>6.4847045428058922E-6</v>
      </c>
      <c r="N15">
        <f>'Morrow et al supply curve'!N257</f>
        <v>6.8089397699461874E-6</v>
      </c>
      <c r="O15">
        <f>'Morrow et al supply curve'!O257</f>
        <v>7.6284968852287653E-6</v>
      </c>
      <c r="P15">
        <f>'Morrow et al supply curve'!P257</f>
        <v>127.06007973871833</v>
      </c>
      <c r="Q15">
        <f>'Morrow et al supply curve'!Q257</f>
        <v>142.35364906618813</v>
      </c>
    </row>
    <row r="16" spans="1:17">
      <c r="A16" t="str">
        <f>'Morrow et al supply curve'!A258</f>
        <v>HCU</v>
      </c>
      <c r="B16" t="str">
        <f>'Morrow et al supply curve'!B258</f>
        <v>Heat</v>
      </c>
      <c r="C16" t="str">
        <f>'Morrow et al supply curve'!C258</f>
        <v>Revamp GPU Heat Integation</v>
      </c>
      <c r="D16">
        <f>'Morrow et al supply curve'!D258</f>
        <v>0.4</v>
      </c>
      <c r="E16">
        <f>'Morrow et al supply curve'!E258</f>
        <v>0</v>
      </c>
      <c r="F16">
        <f>'Morrow et al supply curve'!F258</f>
        <v>15.534781502112013</v>
      </c>
      <c r="G16">
        <f>'Morrow et al supply curve'!G258</f>
        <v>5.5925213407590491E-2</v>
      </c>
      <c r="H16">
        <f>'Morrow et al supply curve'!H258</f>
        <v>6.146313205648652</v>
      </c>
      <c r="I16">
        <f>'Morrow et al supply curve'!I258</f>
        <v>0</v>
      </c>
      <c r="J16">
        <f>'Morrow et al supply curve'!J258</f>
        <v>0</v>
      </c>
      <c r="L16">
        <f>'Morrow et al supply curve'!L258</f>
        <v>53006867996.342194</v>
      </c>
      <c r="M16">
        <f>'Morrow et al supply curve'!M258</f>
        <v>6.4847045428058922E-6</v>
      </c>
      <c r="N16">
        <f>'Morrow et al supply curve'!N258</f>
        <v>6.8089397699461874E-6</v>
      </c>
      <c r="O16">
        <f>'Morrow et al supply curve'!O258</f>
        <v>7.6284968852287653E-6</v>
      </c>
      <c r="P16">
        <f>'Morrow et al supply curve'!P258</f>
        <v>127.06007973871833</v>
      </c>
      <c r="Q16">
        <f>'Morrow et al supply curve'!Q258</f>
        <v>142.35364906618813</v>
      </c>
    </row>
    <row r="17" spans="1:17">
      <c r="A17" t="str">
        <f>'Morrow et al supply curve'!A259</f>
        <v>DTU</v>
      </c>
      <c r="B17" t="str">
        <f>'Morrow et al supply curve'!B259</f>
        <v>Heat</v>
      </c>
      <c r="C17" t="str">
        <f>'Morrow et al supply curve'!C259</f>
        <v>Revamp GPU Heat Integation</v>
      </c>
      <c r="D17">
        <f>'Morrow et al supply curve'!D259</f>
        <v>0.4</v>
      </c>
      <c r="E17">
        <f>'Morrow et al supply curve'!E259</f>
        <v>0</v>
      </c>
      <c r="F17">
        <f>'Morrow et al supply curve'!F259</f>
        <v>1.8317647660695797</v>
      </c>
      <c r="G17">
        <f>'Morrow et al supply curve'!G259</f>
        <v>6.5943531578795955E-3</v>
      </c>
      <c r="H17">
        <f>'Morrow et al supply curve'!H259</f>
        <v>6.146313205648652</v>
      </c>
      <c r="I17">
        <f>'Morrow et al supply curve'!I259</f>
        <v>0</v>
      </c>
      <c r="J17">
        <f>'Morrow et al supply curve'!J259</f>
        <v>0</v>
      </c>
      <c r="L17">
        <f>'Morrow et al supply curve'!L259</f>
        <v>6250240027.0419645</v>
      </c>
      <c r="M17">
        <f>'Morrow et al supply curve'!M259</f>
        <v>6.4847045428058922E-6</v>
      </c>
      <c r="N17">
        <f>'Morrow et al supply curve'!N259</f>
        <v>6.8089397699461874E-6</v>
      </c>
      <c r="O17">
        <f>'Morrow et al supply curve'!O259</f>
        <v>7.6284968852287653E-6</v>
      </c>
      <c r="P17">
        <f>'Morrow et al supply curve'!P259</f>
        <v>127.06007973871833</v>
      </c>
      <c r="Q17">
        <f>'Morrow et al supply curve'!Q259</f>
        <v>142.35364906618813</v>
      </c>
    </row>
    <row r="18" spans="1:17">
      <c r="A18" t="str">
        <f>'Morrow et al supply curve'!A260</f>
        <v>KTU</v>
      </c>
      <c r="B18" t="str">
        <f>'Morrow et al supply curve'!B260</f>
        <v>Heat</v>
      </c>
      <c r="C18" t="str">
        <f>'Morrow et al supply curve'!C260</f>
        <v>Revamp GPU Heat Integation</v>
      </c>
      <c r="D18">
        <f>'Morrow et al supply curve'!D260</f>
        <v>0.4</v>
      </c>
      <c r="E18">
        <f>'Morrow et al supply curve'!E260</f>
        <v>0</v>
      </c>
      <c r="F18">
        <f>'Morrow et al supply curve'!F260</f>
        <v>0.23008530903191513</v>
      </c>
      <c r="G18">
        <f>'Morrow et al supply curve'!G260</f>
        <v>8.2830711244241684E-4</v>
      </c>
      <c r="H18">
        <f>'Morrow et al supply curve'!H260</f>
        <v>6.146313205648652</v>
      </c>
      <c r="I18">
        <f>'Morrow et al supply curve'!I260</f>
        <v>0</v>
      </c>
      <c r="J18">
        <f>'Morrow et al supply curve'!J260</f>
        <v>0</v>
      </c>
      <c r="L18">
        <f>'Morrow et al supply curve'!L260</f>
        <v>785083562.39383423</v>
      </c>
      <c r="M18">
        <f>'Morrow et al supply curve'!M260</f>
        <v>6.4847045428058922E-6</v>
      </c>
      <c r="N18">
        <f>'Morrow et al supply curve'!N260</f>
        <v>6.8089397699461874E-6</v>
      </c>
      <c r="O18">
        <f>'Morrow et al supply curve'!O260</f>
        <v>7.6284968852287653E-6</v>
      </c>
      <c r="P18">
        <f>'Morrow et al supply curve'!P260</f>
        <v>127.06007973871833</v>
      </c>
      <c r="Q18">
        <f>'Morrow et al supply curve'!Q260</f>
        <v>142.35364906618813</v>
      </c>
    </row>
    <row r="19" spans="1:17">
      <c r="A19" t="str">
        <f>'Morrow et al supply curve'!A261</f>
        <v>NTU</v>
      </c>
      <c r="B19" t="str">
        <f>'Morrow et al supply curve'!B261</f>
        <v>Heat</v>
      </c>
      <c r="C19" t="str">
        <f>'Morrow et al supply curve'!C261</f>
        <v>Revamp GPU Heat Integation</v>
      </c>
      <c r="D19">
        <f>'Morrow et al supply curve'!D261</f>
        <v>0.4</v>
      </c>
      <c r="E19">
        <f>'Morrow et al supply curve'!E261</f>
        <v>0</v>
      </c>
      <c r="F19">
        <f>'Morrow et al supply curve'!F261</f>
        <v>1.294138898405123</v>
      </c>
      <c r="G19">
        <f>'Morrow et al supply curve'!G261</f>
        <v>4.6589000342009967E-3</v>
      </c>
      <c r="H19">
        <f>'Morrow et al supply curve'!H261</f>
        <v>6.146313205648652</v>
      </c>
      <c r="I19">
        <f>'Morrow et al supply curve'!I261</f>
        <v>0</v>
      </c>
      <c r="J19">
        <f>'Morrow et al supply curve'!J261</f>
        <v>0</v>
      </c>
      <c r="L19">
        <f>'Morrow et al supply curve'!L261</f>
        <v>4415784653.7162857</v>
      </c>
      <c r="M19">
        <f>'Morrow et al supply curve'!M261</f>
        <v>6.4847045428058922E-6</v>
      </c>
      <c r="N19">
        <f>'Morrow et al supply curve'!N261</f>
        <v>6.8089397699461874E-6</v>
      </c>
      <c r="O19">
        <f>'Morrow et al supply curve'!O261</f>
        <v>7.6284968852287653E-6</v>
      </c>
      <c r="P19">
        <f>'Morrow et al supply curve'!P261</f>
        <v>127.06007973871833</v>
      </c>
      <c r="Q19">
        <f>'Morrow et al supply curve'!Q261</f>
        <v>142.35364906618813</v>
      </c>
    </row>
    <row r="20" spans="1:17">
      <c r="A20" t="str">
        <f>'Morrow et al supply curve'!A262</f>
        <v>ISU</v>
      </c>
      <c r="B20" t="str">
        <f>'Morrow et al supply curve'!B262</f>
        <v>Heat</v>
      </c>
      <c r="C20" t="str">
        <f>'Morrow et al supply curve'!C262</f>
        <v>Revamp GPU Heat Integation</v>
      </c>
      <c r="D20">
        <f>'Morrow et al supply curve'!D262</f>
        <v>0.4</v>
      </c>
      <c r="E20">
        <f>'Morrow et al supply curve'!E262</f>
        <v>0</v>
      </c>
      <c r="F20">
        <f>'Morrow et al supply curve'!F262</f>
        <v>3.1500906702529803</v>
      </c>
      <c r="G20">
        <f>'Morrow et al supply curve'!G262</f>
        <v>1.1340326412891955E-2</v>
      </c>
      <c r="H20">
        <f>'Morrow et al supply curve'!H262</f>
        <v>6.146313205648652</v>
      </c>
      <c r="I20">
        <f>'Morrow et al supply curve'!I262</f>
        <v>0</v>
      </c>
      <c r="J20">
        <f>'Morrow et al supply curve'!J262</f>
        <v>0</v>
      </c>
      <c r="L20">
        <f>'Morrow et al supply curve'!L262</f>
        <v>10748554159.688013</v>
      </c>
      <c r="M20">
        <f>'Morrow et al supply curve'!M262</f>
        <v>6.4847045428058922E-6</v>
      </c>
      <c r="N20">
        <f>'Morrow et al supply curve'!N262</f>
        <v>6.8089397699461874E-6</v>
      </c>
      <c r="O20">
        <f>'Morrow et al supply curve'!O262</f>
        <v>7.6284968852287653E-6</v>
      </c>
      <c r="P20">
        <f>'Morrow et al supply curve'!P262</f>
        <v>127.06007973871833</v>
      </c>
      <c r="Q20">
        <f>'Morrow et al supply curve'!Q262</f>
        <v>142.35364906618813</v>
      </c>
    </row>
    <row r="21" spans="1:17">
      <c r="A21" t="str">
        <f>'Morrow et al supply curve'!A263</f>
        <v>GTU</v>
      </c>
      <c r="B21" t="str">
        <f>'Morrow et al supply curve'!B263</f>
        <v>Heat</v>
      </c>
      <c r="C21" t="str">
        <f>'Morrow et al supply curve'!C263</f>
        <v>Revamp GPU Heat Integation</v>
      </c>
      <c r="D21">
        <f>'Morrow et al supply curve'!D263</f>
        <v>0.4</v>
      </c>
      <c r="E21">
        <f>'Morrow et al supply curve'!E263</f>
        <v>0</v>
      </c>
      <c r="F21">
        <f>'Morrow et al supply curve'!F263</f>
        <v>2.0186462589452105</v>
      </c>
      <c r="G21">
        <f>'Morrow et al supply curve'!G263</f>
        <v>7.2671265322696854E-3</v>
      </c>
      <c r="H21">
        <f>'Morrow et al supply curve'!H263</f>
        <v>6.146313205648652</v>
      </c>
      <c r="I21">
        <f>'Morrow et al supply curve'!I263</f>
        <v>0</v>
      </c>
      <c r="J21">
        <f>'Morrow et al supply curve'!J263</f>
        <v>0</v>
      </c>
      <c r="L21">
        <f>'Morrow et al supply curve'!L263</f>
        <v>6887906068.4362564</v>
      </c>
      <c r="M21">
        <f>'Morrow et al supply curve'!M263</f>
        <v>6.4847045428058922E-6</v>
      </c>
      <c r="N21">
        <f>'Morrow et al supply curve'!N263</f>
        <v>6.8089397699461874E-6</v>
      </c>
      <c r="O21">
        <f>'Morrow et al supply curve'!O263</f>
        <v>7.6284968852287653E-6</v>
      </c>
      <c r="P21">
        <f>'Morrow et al supply curve'!P263</f>
        <v>127.06007973871833</v>
      </c>
      <c r="Q21">
        <f>'Morrow et al supply curve'!Q263</f>
        <v>142.35364906618813</v>
      </c>
    </row>
    <row r="22" spans="1:17">
      <c r="A22" t="str">
        <f>'Morrow et al supply curve'!A280</f>
        <v>CKU</v>
      </c>
      <c r="B22" t="str">
        <f>'Morrow et al supply curve'!B280</f>
        <v>Heat</v>
      </c>
      <c r="C22" t="str">
        <f>'Morrow et al supply curve'!C280</f>
        <v>Revamp CKU Heat Integation (low-cost)</v>
      </c>
      <c r="D22">
        <f>'Morrow et al supply curve'!D280</f>
        <v>0.4</v>
      </c>
      <c r="E22">
        <f>'Morrow et al supply curve'!E280</f>
        <v>5.8983092315948111</v>
      </c>
      <c r="F22">
        <f>'Morrow et al supply curve'!F280</f>
        <v>101.54846407749166</v>
      </c>
      <c r="G22">
        <f>'Morrow et al supply curve'!G280</f>
        <v>6.263883702273688</v>
      </c>
      <c r="H22">
        <f>'Morrow et al supply curve'!H280</f>
        <v>7.9711962592646071</v>
      </c>
      <c r="I22">
        <f>'Morrow et al supply curve'!I280</f>
        <v>0</v>
      </c>
      <c r="J22">
        <f>'Morrow et al supply curve'!J280</f>
        <v>5590517760962.499</v>
      </c>
      <c r="L22">
        <f>'Morrow et al supply curve'!L280</f>
        <v>5937015459037.9404</v>
      </c>
      <c r="M22">
        <f>'Morrow et al supply curve'!M280</f>
        <v>8.4100583332696154E-6</v>
      </c>
      <c r="N22">
        <f>'Morrow et al supply curve'!N280</f>
        <v>8.8305612499330967E-6</v>
      </c>
      <c r="O22">
        <f>'Morrow et al supply curve'!O280</f>
        <v>9.8934505614622072E-6</v>
      </c>
      <c r="P22">
        <f>'Morrow et al supply curve'!P280</f>
        <v>164.78509936400906</v>
      </c>
      <c r="Q22">
        <f>'Morrow et al supply curve'!Q280</f>
        <v>184.61943558070135</v>
      </c>
    </row>
    <row r="23" spans="1:17">
      <c r="A23" t="str">
        <f>'Morrow et al supply curve'!A284</f>
        <v>CCU</v>
      </c>
      <c r="B23" t="s">
        <v>289</v>
      </c>
      <c r="C23" t="str">
        <f>'Morrow et al supply curve'!C284</f>
        <v xml:space="preserve">Increase Steam Line Insulation </v>
      </c>
      <c r="D23">
        <f>'Morrow et al supply curve'!D284</f>
        <v>0</v>
      </c>
      <c r="E23">
        <f>'Morrow et al supply curve'!E284</f>
        <v>2.6436248019367E-2</v>
      </c>
      <c r="F23">
        <f>'Morrow et al supply curve'!F284</f>
        <v>0</v>
      </c>
      <c r="G23">
        <f>'Morrow et al supply curve'!G284</f>
        <v>2.6436248019308599E-2</v>
      </c>
      <c r="H23">
        <f>'Morrow et al supply curve'!H284</f>
        <v>9.7337489073047383</v>
      </c>
      <c r="I23">
        <f>'Morrow et al supply curve'!I284</f>
        <v>0</v>
      </c>
      <c r="J23">
        <f>'Morrow et al supply curve'!J284</f>
        <v>25056725288.972374</v>
      </c>
      <c r="K23">
        <f>'Morrow et al supply curve'!K284</f>
        <v>0</v>
      </c>
      <c r="L23">
        <f>'Morrow et al supply curve'!L284</f>
        <v>25056725288.917019</v>
      </c>
      <c r="M23">
        <f>'Morrow et al supply curve'!M284</f>
        <v>1.026965005618673E-5</v>
      </c>
      <c r="N23">
        <f>'Morrow et al supply curve'!N284</f>
        <v>1.0783132558996067E-5</v>
      </c>
      <c r="O23">
        <f>'Morrow et al supply curve'!O284</f>
        <v>1.2081042852279554E-5</v>
      </c>
      <c r="P23">
        <f>'Morrow et al supply curve'!P284</f>
        <v>201.22158942082086</v>
      </c>
      <c r="Q23">
        <f>'Morrow et al supply curve'!Q284</f>
        <v>225.44159883935131</v>
      </c>
    </row>
    <row r="24" spans="1:17">
      <c r="A24" t="str">
        <f>'Morrow et al supply curve'!A286</f>
        <v>HCU</v>
      </c>
      <c r="B24" t="str">
        <f>'Morrow et al supply curve'!B286</f>
        <v>Heat</v>
      </c>
      <c r="C24" t="str">
        <f>'Morrow et al supply curve'!C286</f>
        <v>Install SMR Boiler Feed Water pre-Heat</v>
      </c>
      <c r="D24">
        <f>'Morrow et al supply curve'!D286</f>
        <v>0</v>
      </c>
      <c r="E24">
        <f>'Morrow et al supply curve'!E286</f>
        <v>14.545111955196417</v>
      </c>
      <c r="F24">
        <f>'Morrow et al supply curve'!F286</f>
        <v>0</v>
      </c>
      <c r="G24">
        <f>'Morrow et al supply curve'!G286</f>
        <v>14.545111955196489</v>
      </c>
      <c r="H24">
        <f>'Morrow et al supply curve'!H286</f>
        <v>10.099452218602693</v>
      </c>
      <c r="I24">
        <f>'Morrow et al supply curve'!I286</f>
        <v>0</v>
      </c>
      <c r="J24">
        <f>'Morrow et al supply curve'!J286</f>
        <v>13786104378038.402</v>
      </c>
      <c r="L24">
        <f>'Morrow et al supply curve'!L286</f>
        <v>13786104378038.471</v>
      </c>
      <c r="M24">
        <f>'Morrow et al supply curve'!M286</f>
        <v>1.0655487524071305E-5</v>
      </c>
      <c r="N24">
        <f>'Morrow et al supply curve'!N286</f>
        <v>1.1188261900274871E-5</v>
      </c>
      <c r="O24">
        <f>'Morrow et al supply curve'!O286</f>
        <v>1.2534935531974174E-5</v>
      </c>
      <c r="P24">
        <f>'Morrow et al supply curve'!P286</f>
        <v>208.7816161131683</v>
      </c>
      <c r="Q24">
        <f>'Morrow et al supply curve'!Q286</f>
        <v>233.91158712289791</v>
      </c>
    </row>
    <row r="25" spans="1:17">
      <c r="A25" t="str">
        <f>'Morrow et al supply curve'!A287</f>
        <v>CTU</v>
      </c>
      <c r="B25" t="str">
        <f>'Morrow et al supply curve'!B287</f>
        <v>Heat</v>
      </c>
      <c r="C25" t="str">
        <f>'Morrow et al supply curve'!C287</f>
        <v>Install SMR Boiler Feed Water pre-Heat</v>
      </c>
      <c r="D25">
        <f>'Morrow et al supply curve'!D287</f>
        <v>0</v>
      </c>
      <c r="E25">
        <f>'Morrow et al supply curve'!E287</f>
        <v>11.593141475527434</v>
      </c>
      <c r="F25">
        <f>'Morrow et al supply curve'!F287</f>
        <v>0</v>
      </c>
      <c r="G25">
        <f>'Morrow et al supply curve'!G287</f>
        <v>11.593141475527545</v>
      </c>
      <c r="H25">
        <f>'Morrow et al supply curve'!H287</f>
        <v>10.099452218602693</v>
      </c>
      <c r="I25">
        <f>'Morrow et al supply curve'!I287</f>
        <v>0</v>
      </c>
      <c r="J25">
        <f>'Morrow et al supply curve'!J287</f>
        <v>10988176573909.986</v>
      </c>
      <c r="L25">
        <f>'Morrow et al supply curve'!L287</f>
        <v>10988176573910.092</v>
      </c>
      <c r="M25">
        <f>'Morrow et al supply curve'!M287</f>
        <v>1.0655487524071305E-5</v>
      </c>
      <c r="N25">
        <f>'Morrow et al supply curve'!N287</f>
        <v>1.1188261900274871E-5</v>
      </c>
      <c r="O25">
        <f>'Morrow et al supply curve'!O287</f>
        <v>1.2534935531974174E-5</v>
      </c>
      <c r="P25">
        <f>'Morrow et al supply curve'!P287</f>
        <v>208.7816161131683</v>
      </c>
      <c r="Q25">
        <f>'Morrow et al supply curve'!Q287</f>
        <v>233.91158712289791</v>
      </c>
    </row>
    <row r="26" spans="1:17">
      <c r="A26" t="str">
        <f>'Morrow et al supply curve'!A288</f>
        <v>DTU</v>
      </c>
      <c r="B26" t="str">
        <f>'Morrow et al supply curve'!B288</f>
        <v>Heat</v>
      </c>
      <c r="C26" t="str">
        <f>'Morrow et al supply curve'!C288</f>
        <v>Install SMR Boiler Feed Water pre-Heat</v>
      </c>
      <c r="D26">
        <f>'Morrow et al supply curve'!D288</f>
        <v>0</v>
      </c>
      <c r="E26">
        <f>'Morrow et al supply curve'!E288</f>
        <v>6.5685854989632206</v>
      </c>
      <c r="F26">
        <f>'Morrow et al supply curve'!F288</f>
        <v>0</v>
      </c>
      <c r="G26">
        <f>'Morrow et al supply curve'!G288</f>
        <v>6.5685854989633299</v>
      </c>
      <c r="H26">
        <f>'Morrow et al supply curve'!H288</f>
        <v>10.099452218602693</v>
      </c>
      <c r="I26">
        <f>'Morrow et al supply curve'!I288</f>
        <v>0</v>
      </c>
      <c r="J26">
        <f>'Morrow et al supply curve'!J288</f>
        <v>6225817001870.8232</v>
      </c>
      <c r="L26">
        <f>'Morrow et al supply curve'!L288</f>
        <v>6225817001870.9268</v>
      </c>
      <c r="M26">
        <f>'Morrow et al supply curve'!M288</f>
        <v>1.0655487524071305E-5</v>
      </c>
      <c r="N26">
        <f>'Morrow et al supply curve'!N288</f>
        <v>1.1188261900274871E-5</v>
      </c>
      <c r="O26">
        <f>'Morrow et al supply curve'!O288</f>
        <v>1.2534935531974174E-5</v>
      </c>
      <c r="P26">
        <f>'Morrow et al supply curve'!P288</f>
        <v>208.7816161131683</v>
      </c>
      <c r="Q26">
        <f>'Morrow et al supply curve'!Q288</f>
        <v>233.91158712289791</v>
      </c>
    </row>
    <row r="27" spans="1:17">
      <c r="A27" t="str">
        <f>'Morrow et al supply curve'!A289</f>
        <v>GTU</v>
      </c>
      <c r="B27" t="str">
        <f>'Morrow et al supply curve'!B289</f>
        <v>Heat</v>
      </c>
      <c r="C27" t="str">
        <f>'Morrow et al supply curve'!C289</f>
        <v>Install SMR Boiler Feed Water pre-Heat</v>
      </c>
      <c r="D27">
        <f>'Morrow et al supply curve'!D289</f>
        <v>0</v>
      </c>
      <c r="E27">
        <f>'Morrow et al supply curve'!E289</f>
        <v>7.2005025413321286</v>
      </c>
      <c r="F27">
        <f>'Morrow et al supply curve'!F289</f>
        <v>0</v>
      </c>
      <c r="G27">
        <f>'Morrow et al supply curve'!G289</f>
        <v>7.2005025413320709</v>
      </c>
      <c r="H27">
        <f>'Morrow et al supply curve'!H289</f>
        <v>10.099452218602693</v>
      </c>
      <c r="I27">
        <f>'Morrow et al supply curve'!I289</f>
        <v>0</v>
      </c>
      <c r="J27">
        <f>'Morrow et al supply curve'!J289</f>
        <v>6824758717217.7939</v>
      </c>
      <c r="L27">
        <f>'Morrow et al supply curve'!L289</f>
        <v>6824758717217.7393</v>
      </c>
      <c r="M27">
        <f>'Morrow et al supply curve'!M289</f>
        <v>1.0655487524071305E-5</v>
      </c>
      <c r="N27">
        <f>'Morrow et al supply curve'!N289</f>
        <v>1.1188261900274871E-5</v>
      </c>
      <c r="O27">
        <f>'Morrow et al supply curve'!O289</f>
        <v>1.2534935531974174E-5</v>
      </c>
      <c r="P27">
        <f>'Morrow et al supply curve'!P289</f>
        <v>208.7816161131683</v>
      </c>
      <c r="Q27">
        <f>'Morrow et al supply curve'!Q289</f>
        <v>233.91158712289791</v>
      </c>
    </row>
    <row r="28" spans="1:17">
      <c r="A28" t="str">
        <f>'Morrow et al supply curve'!A290</f>
        <v>NTU</v>
      </c>
      <c r="B28" t="str">
        <f>'Morrow et al supply curve'!B290</f>
        <v>Heat</v>
      </c>
      <c r="C28" t="str">
        <f>'Morrow et al supply curve'!C290</f>
        <v>Install SMR Boiler Feed Water pre-Heat</v>
      </c>
      <c r="D28">
        <f>'Morrow et al supply curve'!D290</f>
        <v>0</v>
      </c>
      <c r="E28">
        <f>'Morrow et al supply curve'!E290</f>
        <v>2.3071132597272248</v>
      </c>
      <c r="F28">
        <f>'Morrow et al supply curve'!F290</f>
        <v>0</v>
      </c>
      <c r="G28">
        <f>'Morrow et al supply curve'!G290</f>
        <v>2.3071132597272026</v>
      </c>
      <c r="H28">
        <f>'Morrow et al supply curve'!H290</f>
        <v>10.099452218602693</v>
      </c>
      <c r="I28">
        <f>'Morrow et al supply curve'!I290</f>
        <v>0</v>
      </c>
      <c r="J28">
        <f>'Morrow et al supply curve'!J290</f>
        <v>2186721168494.8789</v>
      </c>
      <c r="L28">
        <f>'Morrow et al supply curve'!L290</f>
        <v>2186721168494.8582</v>
      </c>
      <c r="M28">
        <f>'Morrow et al supply curve'!M290</f>
        <v>1.0655487524071305E-5</v>
      </c>
      <c r="N28">
        <f>'Morrow et al supply curve'!N290</f>
        <v>1.1188261900274871E-5</v>
      </c>
      <c r="O28">
        <f>'Morrow et al supply curve'!O290</f>
        <v>1.2534935531974174E-5</v>
      </c>
      <c r="P28">
        <f>'Morrow et al supply curve'!P290</f>
        <v>208.7816161131683</v>
      </c>
      <c r="Q28">
        <f>'Morrow et al supply curve'!Q290</f>
        <v>233.91158712289791</v>
      </c>
    </row>
    <row r="29" spans="1:17">
      <c r="A29" t="str">
        <f>'Morrow et al supply curve'!A291</f>
        <v>KTU</v>
      </c>
      <c r="B29" t="str">
        <f>'Morrow et al supply curve'!B291</f>
        <v>Heat</v>
      </c>
      <c r="C29" t="str">
        <f>'Morrow et al supply curve'!C291</f>
        <v>Install SMR Boiler Feed Water pre-Heat</v>
      </c>
      <c r="D29">
        <f>'Morrow et al supply curve'!D291</f>
        <v>0</v>
      </c>
      <c r="E29">
        <f>'Morrow et al supply curve'!E291</f>
        <v>1.1211930894118169</v>
      </c>
      <c r="F29">
        <f>'Morrow et al supply curve'!F291</f>
        <v>0</v>
      </c>
      <c r="G29">
        <f>'Morrow et al supply curve'!G291</f>
        <v>1.1211930894119178</v>
      </c>
      <c r="H29">
        <f>'Morrow et al supply curve'!H291</f>
        <v>10.099452218602693</v>
      </c>
      <c r="I29">
        <f>'Morrow et al supply curve'!I291</f>
        <v>0</v>
      </c>
      <c r="J29">
        <f>'Morrow et al supply curve'!J291</f>
        <v>1062685870427.0402</v>
      </c>
      <c r="L29">
        <f>'Morrow et al supply curve'!L291</f>
        <v>1062685870427.1357</v>
      </c>
      <c r="M29">
        <f>'Morrow et al supply curve'!M291</f>
        <v>1.0655487524071305E-5</v>
      </c>
      <c r="N29">
        <f>'Morrow et al supply curve'!N291</f>
        <v>1.1188261900274871E-5</v>
      </c>
      <c r="O29">
        <f>'Morrow et al supply curve'!O291</f>
        <v>1.2534935531974174E-5</v>
      </c>
      <c r="P29">
        <f>'Morrow et al supply curve'!P291</f>
        <v>208.7816161131683</v>
      </c>
      <c r="Q29">
        <f>'Morrow et al supply curve'!Q291</f>
        <v>233.91158712289791</v>
      </c>
    </row>
    <row r="30" spans="1:17">
      <c r="A30" t="str">
        <f>'Morrow et al supply curve'!A292</f>
        <v>ISU</v>
      </c>
      <c r="B30" t="str">
        <f>'Morrow et al supply curve'!B292</f>
        <v>Heat</v>
      </c>
      <c r="C30" t="str">
        <f>'Morrow et al supply curve'!C292</f>
        <v>Install SMR Boiler Feed Water pre-Heat</v>
      </c>
      <c r="D30">
        <f>'Morrow et al supply curve'!D292</f>
        <v>0</v>
      </c>
      <c r="E30">
        <f>'Morrow et al supply curve'!E292</f>
        <v>0.64190291774947883</v>
      </c>
      <c r="F30">
        <f>'Morrow et al supply curve'!F292</f>
        <v>0</v>
      </c>
      <c r="G30">
        <f>'Morrow et al supply curve'!G292</f>
        <v>0.64190291774957586</v>
      </c>
      <c r="H30">
        <f>'Morrow et al supply curve'!H292</f>
        <v>10.099452218602693</v>
      </c>
      <c r="I30">
        <f>'Morrow et al supply curve'!I292</f>
        <v>0</v>
      </c>
      <c r="J30">
        <f>'Morrow et al supply curve'!J292</f>
        <v>608406497792.55774</v>
      </c>
      <c r="L30">
        <f>'Morrow et al supply curve'!L292</f>
        <v>608406497792.64966</v>
      </c>
      <c r="M30">
        <f>'Morrow et al supply curve'!M292</f>
        <v>1.0655487524071305E-5</v>
      </c>
      <c r="N30">
        <f>'Morrow et al supply curve'!N292</f>
        <v>1.1188261900274871E-5</v>
      </c>
      <c r="O30">
        <f>'Morrow et al supply curve'!O292</f>
        <v>1.2534935531974174E-5</v>
      </c>
      <c r="P30">
        <f>'Morrow et al supply curve'!P292</f>
        <v>208.7816161131683</v>
      </c>
      <c r="Q30">
        <f>'Morrow et al supply curve'!Q292</f>
        <v>233.91158712289791</v>
      </c>
    </row>
    <row r="31" spans="1:17">
      <c r="A31" t="str">
        <f>'Morrow et al supply curve'!A296</f>
        <v>NTU</v>
      </c>
      <c r="B31" t="str">
        <f>'Morrow et al supply curve'!B296</f>
        <v>Heat</v>
      </c>
      <c r="C31" t="str">
        <f>'Morrow et al supply curve'!C296</f>
        <v xml:space="preserve">Increase Steam Line Insulation </v>
      </c>
      <c r="D31">
        <f>'Morrow et al supply curve'!D296</f>
        <v>0</v>
      </c>
      <c r="E31">
        <f>'Morrow et al supply curve'!E296</f>
        <v>6.8477756269636661E-2</v>
      </c>
      <c r="F31">
        <f>'Morrow et al supply curve'!F296</f>
        <v>0</v>
      </c>
      <c r="G31">
        <f>'Morrow et al supply curve'!G296</f>
        <v>6.847775626965813E-2</v>
      </c>
      <c r="H31">
        <f>'Morrow et al supply curve'!H296</f>
        <v>10.652160293312688</v>
      </c>
      <c r="I31">
        <f>'Morrow et al supply curve'!I296</f>
        <v>0</v>
      </c>
      <c r="J31">
        <f>'Morrow et al supply curve'!J296</f>
        <v>64904381514.218216</v>
      </c>
      <c r="L31">
        <f>'Morrow et al supply curve'!L296</f>
        <v>64904381514.238556</v>
      </c>
      <c r="M31">
        <f>'Morrow et al supply curve'!M296</f>
        <v>1.1238625487106359E-5</v>
      </c>
      <c r="N31">
        <f>'Morrow et al supply curve'!N296</f>
        <v>1.1800556761461677E-5</v>
      </c>
      <c r="O31">
        <f>'Morrow et al supply curve'!O296</f>
        <v>1.322092918138518E-5</v>
      </c>
      <c r="P31">
        <f>'Morrow et al supply curve'!P296</f>
        <v>220.20751155571497</v>
      </c>
      <c r="Q31">
        <f>'Morrow et al supply curve'!Q296</f>
        <v>246.71275892634679</v>
      </c>
    </row>
    <row r="32" spans="1:17">
      <c r="E32">
        <f>SUM(E4:E31)</f>
        <v>109.98501570015364</v>
      </c>
      <c r="F32">
        <f>SUM(F4:F31)</f>
        <v>863.66533793799908</v>
      </c>
      <c r="G32">
        <f>SUM(G4:G31)</f>
        <v>113.09421091673079</v>
      </c>
      <c r="J32">
        <f>SUM(J4:J31)</f>
        <v>104245667625872.55</v>
      </c>
    </row>
    <row r="34" spans="7:10">
      <c r="G34" t="s">
        <v>411</v>
      </c>
      <c r="J34">
        <f>(G32)/'Summarize refinery energy use'!B24</f>
        <v>4.0232732449922017E-2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5"/>
  <sheetViews>
    <sheetView topLeftCell="A76" workbookViewId="0">
      <selection activeCell="H3" sqref="H3"/>
    </sheetView>
  </sheetViews>
  <sheetFormatPr defaultRowHeight="15"/>
  <cols>
    <col min="5" max="5" width="30.140625" customWidth="1"/>
    <col min="6" max="6" width="17.42578125" customWidth="1"/>
    <col min="7" max="7" width="27" customWidth="1"/>
    <col min="8" max="8" width="17.140625" customWidth="1"/>
    <col min="9" max="9" width="22.42578125" customWidth="1"/>
    <col min="12" max="12" width="24.140625" customWidth="1"/>
    <col min="15" max="15" width="23.140625" customWidth="1"/>
    <col min="16" max="16" width="16.42578125" customWidth="1"/>
    <col min="17" max="17" width="12.140625" customWidth="1"/>
  </cols>
  <sheetData>
    <row r="1" spans="1:17">
      <c r="A1" t="s">
        <v>412</v>
      </c>
    </row>
    <row r="3" spans="1:17">
      <c r="A3" t="s">
        <v>528</v>
      </c>
      <c r="H3" s="110">
        <f>$G$115</f>
        <v>1113.9085622477264</v>
      </c>
    </row>
    <row r="4" spans="1:17">
      <c r="A4" t="s">
        <v>419</v>
      </c>
      <c r="H4" s="109">
        <f>'Summarize refinery energy use'!$C$28</f>
        <v>2811.000008291111</v>
      </c>
    </row>
    <row r="5" spans="1:17">
      <c r="A5" t="s">
        <v>420</v>
      </c>
      <c r="H5" s="93">
        <f>H3/H4</f>
        <v>0.39626771930353138</v>
      </c>
    </row>
    <row r="7" spans="1:17">
      <c r="A7" t="s">
        <v>531</v>
      </c>
      <c r="H7">
        <f>$Q$115</f>
        <v>6.9615891950448286E-6</v>
      </c>
      <c r="I7" t="s">
        <v>404</v>
      </c>
    </row>
    <row r="14" spans="1:17">
      <c r="A14" t="s">
        <v>527</v>
      </c>
    </row>
    <row r="16" spans="1:17" ht="75">
      <c r="J16" t="str">
        <f>'Morrow et al supply curve'!J65</f>
        <v>Converted to BTU:</v>
      </c>
      <c r="M16" t="str">
        <f>'Morrow et al supply curve'!M65</f>
        <v>2010 $s</v>
      </c>
      <c r="P16" s="8" t="s">
        <v>529</v>
      </c>
      <c r="Q16" s="8" t="s">
        <v>530</v>
      </c>
    </row>
    <row r="17" spans="1:17">
      <c r="A17" t="str">
        <f>'Morrow et al supply curve'!A66</f>
        <v>Unit</v>
      </c>
      <c r="B17">
        <f>'Morrow et al supply curve'!B66</f>
        <v>0</v>
      </c>
      <c r="C17" t="str">
        <f>'Morrow et al supply curve'!C66</f>
        <v>Energy-Efficiency Measures / Technologies</v>
      </c>
      <c r="D17" t="str">
        <f>'Morrow et al supply curve'!D66</f>
        <v>Assumed Current Unit Penetration Rate
(%)</v>
      </c>
      <c r="E17" t="str">
        <f>'Morrow et al supply curve'!E66</f>
        <v>Fuel Savings (PJ)</v>
      </c>
      <c r="F17" t="str">
        <f>'Morrow et al supply curve'!F66</f>
        <v>Electricity Savings (GWh)</v>
      </c>
      <c r="G17" t="str">
        <f>'Morrow et al supply curve'!G66</f>
        <v>Combined Fuel and Electricity Savings
(PJ) *</v>
      </c>
      <c r="H17" t="str">
        <f>'Morrow et al supply curve'!H66</f>
        <v>Cost of Conserved Fuel (US$/GJ-saved)</v>
      </c>
      <c r="I17">
        <f>'Morrow et al supply curve'!I66</f>
        <v>0</v>
      </c>
      <c r="J17" t="str">
        <f>'Morrow et al supply curve'!J66</f>
        <v>Fuel Savings (BTU)</v>
      </c>
      <c r="K17">
        <f>'Morrow et al supply curve'!K66</f>
        <v>0</v>
      </c>
      <c r="L17" t="str">
        <f>'Morrow et al supply curve'!L66</f>
        <v>Combined Fuel and Electricity Savings
(BTU) *</v>
      </c>
      <c r="M17" t="str">
        <f>'Morrow et al supply curve'!M66</f>
        <v>Cost of Conserved Fuel (US$/BTU-saved)</v>
      </c>
      <c r="N17" t="str">
        <f>'Morrow et al supply curve'!N66</f>
        <v>adjust to 2012$s</v>
      </c>
      <c r="O17" t="str">
        <f>'Morrow et al supply curve'!O66</f>
        <v>Adjust for California cost</v>
      </c>
    </row>
    <row r="18" spans="1:17">
      <c r="A18" t="str">
        <f>'Morrow et al supply curve'!A164</f>
        <v>CKU</v>
      </c>
      <c r="B18">
        <f>'Morrow et al supply curve'!B164</f>
        <v>0</v>
      </c>
      <c r="C18" t="str">
        <f>'Morrow et al supply curve'!C164</f>
        <v>Integrate AGR w/ISBL Units</v>
      </c>
      <c r="D18">
        <f>'Morrow et al supply curve'!D164</f>
        <v>0.8</v>
      </c>
      <c r="E18">
        <f>'Morrow et al supply curve'!E164</f>
        <v>5.1515333189628336</v>
      </c>
      <c r="F18">
        <f>'Morrow et al supply curve'!F164</f>
        <v>10.451195228912409</v>
      </c>
      <c r="G18">
        <f>'Morrow et al supply curve'!G164</f>
        <v>5.1891576217869329</v>
      </c>
      <c r="H18">
        <f>'Morrow et al supply curve'!H164</f>
        <v>2.3632919625529891</v>
      </c>
      <c r="I18">
        <f>'Morrow et al supply curve'!I164</f>
        <v>0</v>
      </c>
      <c r="J18">
        <f>'Morrow et al supply curve'!J164</f>
        <v>4882710855779.3965</v>
      </c>
      <c r="K18">
        <f>'Morrow et al supply curve'!K164</f>
        <v>0</v>
      </c>
      <c r="L18">
        <f>'Morrow et al supply curve'!L164</f>
        <v>4918371809609.2246</v>
      </c>
      <c r="M18">
        <f>'Morrow et al supply curve'!M164</f>
        <v>2.4934053330474015E-6</v>
      </c>
      <c r="N18">
        <f>'Morrow et al supply curve'!N164</f>
        <v>2.6180755996997717E-6</v>
      </c>
      <c r="O18">
        <f>'Morrow et al supply curve'!O164</f>
        <v>2.9331999154636349E-6</v>
      </c>
      <c r="P18">
        <f>G18/$H$3</f>
        <v>4.6585130931356428E-3</v>
      </c>
      <c r="Q18">
        <f>O18*P18</f>
        <v>1.3664350210971704E-8</v>
      </c>
    </row>
    <row r="19" spans="1:17">
      <c r="A19" t="str">
        <f>'Morrow et al supply curve'!A165</f>
        <v>HCU</v>
      </c>
      <c r="B19">
        <f>'Morrow et al supply curve'!B165</f>
        <v>0</v>
      </c>
      <c r="C19" t="str">
        <f>'Morrow et al supply curve'!C165</f>
        <v>Integrate AGR w/ISBL Units</v>
      </c>
      <c r="D19">
        <f>'Morrow et al supply curve'!D165</f>
        <v>0.8</v>
      </c>
      <c r="E19">
        <f>'Morrow et al supply curve'!E165</f>
        <v>5.0635649136767888</v>
      </c>
      <c r="F19">
        <f>'Morrow et al supply curve'!F165</f>
        <v>10.272728950875033</v>
      </c>
      <c r="G19">
        <f>'Morrow et al supply curve'!G165</f>
        <v>5.1005467378999469</v>
      </c>
      <c r="H19">
        <f>'Morrow et al supply curve'!H165</f>
        <v>2.3632919625529891</v>
      </c>
      <c r="I19">
        <f>'Morrow et al supply curve'!I165</f>
        <v>0</v>
      </c>
      <c r="J19">
        <f>'Morrow et al supply curve'!J165</f>
        <v>4799332905786.3936</v>
      </c>
      <c r="K19">
        <f>'Morrow et al supply curve'!K165</f>
        <v>0</v>
      </c>
      <c r="L19">
        <f>'Morrow et al supply curve'!L165</f>
        <v>4834384907476.1143</v>
      </c>
      <c r="M19">
        <f>'Morrow et al supply curve'!M165</f>
        <v>2.4934053330474015E-6</v>
      </c>
      <c r="N19">
        <f>'Morrow et al supply curve'!N165</f>
        <v>2.6180755996997717E-6</v>
      </c>
      <c r="O19">
        <f>'Morrow et al supply curve'!O165</f>
        <v>2.9331999154636349E-6</v>
      </c>
      <c r="P19">
        <f t="shared" ref="P19:P82" si="0">G19/$H$3</f>
        <v>4.578963579925887E-3</v>
      </c>
      <c r="Q19">
        <f t="shared" ref="Q19:Q82" si="1">O19*P19</f>
        <v>1.3431015585549674E-8</v>
      </c>
    </row>
    <row r="20" spans="1:17">
      <c r="A20" t="str">
        <f>'Morrow et al supply curve'!A166</f>
        <v>DTU</v>
      </c>
      <c r="B20">
        <f>'Morrow et al supply curve'!B166</f>
        <v>0</v>
      </c>
      <c r="C20" t="str">
        <f>'Morrow et al supply curve'!C166</f>
        <v>Integrate AGR w/ISBL Units</v>
      </c>
      <c r="D20">
        <f>'Morrow et al supply curve'!D166</f>
        <v>0.8</v>
      </c>
      <c r="E20">
        <f>'Morrow et al supply curve'!E166</f>
        <v>2.7308795407332429</v>
      </c>
      <c r="F20">
        <f>'Morrow et al supply curve'!F166</f>
        <v>5.5402835349596087</v>
      </c>
      <c r="G20">
        <f>'Morrow et al supply curve'!G166</f>
        <v>2.7508245614590692</v>
      </c>
      <c r="H20">
        <f>'Morrow et al supply curve'!H166</f>
        <v>2.3632919625529891</v>
      </c>
      <c r="I20">
        <f>'Morrow et al supply curve'!I166</f>
        <v>0</v>
      </c>
      <c r="J20">
        <f>'Morrow et al supply curve'!J166</f>
        <v>2588374053659.1602</v>
      </c>
      <c r="K20">
        <f>'Morrow et al supply curve'!K166</f>
        <v>0</v>
      </c>
      <c r="L20">
        <f>'Morrow et al supply curve'!L166</f>
        <v>2607278283368.4507</v>
      </c>
      <c r="M20">
        <f>'Morrow et al supply curve'!M166</f>
        <v>2.4934053330474015E-6</v>
      </c>
      <c r="N20">
        <f>'Morrow et al supply curve'!N166</f>
        <v>2.6180755996997717E-6</v>
      </c>
      <c r="O20">
        <f>'Morrow et al supply curve'!O166</f>
        <v>2.9331999154636349E-6</v>
      </c>
      <c r="P20">
        <f t="shared" si="0"/>
        <v>2.4695245684333853E-3</v>
      </c>
      <c r="Q20">
        <f t="shared" si="1"/>
        <v>7.243609255364175E-9</v>
      </c>
    </row>
    <row r="21" spans="1:17">
      <c r="A21" t="str">
        <f>'Morrow et al supply curve'!A167</f>
        <v>CCU</v>
      </c>
      <c r="B21">
        <f>'Morrow et al supply curve'!B167</f>
        <v>0</v>
      </c>
      <c r="C21" t="str">
        <f>'Morrow et al supply curve'!C167</f>
        <v>Integrate AGR w/ISBL Units</v>
      </c>
      <c r="D21">
        <f>'Morrow et al supply curve'!D167</f>
        <v>0.8</v>
      </c>
      <c r="E21">
        <f>'Morrow et al supply curve'!E167</f>
        <v>3.8332265792010869</v>
      </c>
      <c r="F21">
        <f>'Morrow et al supply curve'!F167</f>
        <v>7.7766747986310278</v>
      </c>
      <c r="G21">
        <f>'Morrow et al supply curve'!G167</f>
        <v>3.8612226084761687</v>
      </c>
      <c r="H21">
        <f>'Morrow et al supply curve'!H167</f>
        <v>2.3632919625529891</v>
      </c>
      <c r="I21">
        <f>'Morrow et al supply curve'!I167</f>
        <v>0</v>
      </c>
      <c r="J21">
        <f>'Morrow et al supply curve'!J167</f>
        <v>3633197316618.6367</v>
      </c>
      <c r="K21">
        <f>'Morrow et al supply curve'!K167</f>
        <v>0</v>
      </c>
      <c r="L21">
        <f>'Morrow et al supply curve'!L167</f>
        <v>3659732429098.0571</v>
      </c>
      <c r="M21">
        <f>'Morrow et al supply curve'!M167</f>
        <v>2.4934053330474015E-6</v>
      </c>
      <c r="N21">
        <f>'Morrow et al supply curve'!N167</f>
        <v>2.6180755996997717E-6</v>
      </c>
      <c r="O21">
        <f>'Morrow et al supply curve'!O167</f>
        <v>2.9331999154636349E-6</v>
      </c>
      <c r="P21">
        <f t="shared" si="0"/>
        <v>3.466373039349577E-3</v>
      </c>
      <c r="Q21">
        <f t="shared" si="1"/>
        <v>1.0167565105985602E-8</v>
      </c>
    </row>
    <row r="22" spans="1:17">
      <c r="A22" t="str">
        <f>'Morrow et al supply curve'!A168</f>
        <v>KTU</v>
      </c>
      <c r="B22">
        <f>'Morrow et al supply curve'!B168</f>
        <v>0</v>
      </c>
      <c r="C22" t="str">
        <f>'Morrow et al supply curve'!C168</f>
        <v>Integrate AGR w/ISBL Units</v>
      </c>
      <c r="D22">
        <f>'Morrow et al supply curve'!D168</f>
        <v>0.8</v>
      </c>
      <c r="E22">
        <f>'Morrow et al supply curve'!E168</f>
        <v>2.1027915838674711</v>
      </c>
      <c r="F22">
        <f>'Morrow et al supply curve'!F168</f>
        <v>4.2660474091891096</v>
      </c>
      <c r="G22">
        <f>'Morrow et al supply curve'!G168</f>
        <v>2.1181493545405488</v>
      </c>
      <c r="H22">
        <f>'Morrow et al supply curve'!H168</f>
        <v>2.3632919625529891</v>
      </c>
      <c r="I22">
        <f>'Morrow et al supply curve'!I168</f>
        <v>0</v>
      </c>
      <c r="J22">
        <f>'Morrow et al supply curve'!J168</f>
        <v>1993061610646.5149</v>
      </c>
      <c r="K22">
        <f>'Morrow et al supply curve'!K168</f>
        <v>0</v>
      </c>
      <c r="L22">
        <f>'Morrow et al supply curve'!L168</f>
        <v>2007617966772.5593</v>
      </c>
      <c r="M22">
        <f>'Morrow et al supply curve'!M168</f>
        <v>2.4934053330474015E-6</v>
      </c>
      <c r="N22">
        <f>'Morrow et al supply curve'!N168</f>
        <v>2.6180755996997717E-6</v>
      </c>
      <c r="O22">
        <f>'Morrow et al supply curve'!O168</f>
        <v>2.9331999154636349E-6</v>
      </c>
      <c r="P22">
        <f t="shared" si="0"/>
        <v>1.9015468830461198E-3</v>
      </c>
      <c r="Q22">
        <f t="shared" si="1"/>
        <v>5.577617156601017E-9</v>
      </c>
    </row>
    <row r="23" spans="1:17">
      <c r="A23" t="str">
        <f>'Morrow et al supply curve'!A169</f>
        <v>NTU</v>
      </c>
      <c r="B23">
        <f>'Morrow et al supply curve'!B169</f>
        <v>0</v>
      </c>
      <c r="C23" t="str">
        <f>'Morrow et al supply curve'!C169</f>
        <v>Integrate AGR w/ISBL Units</v>
      </c>
      <c r="D23">
        <f>'Morrow et al supply curve'!D169</f>
        <v>0.8</v>
      </c>
      <c r="E23">
        <f>'Morrow et al supply curve'!E169</f>
        <v>0.60938826143064651</v>
      </c>
      <c r="F23">
        <f>'Morrow et al supply curve'!F169</f>
        <v>1.2362990387687998</v>
      </c>
      <c r="G23">
        <f>'Morrow et al supply curve'!G169</f>
        <v>0.61383893797022893</v>
      </c>
      <c r="H23">
        <f>'Morrow et al supply curve'!H169</f>
        <v>2.3632919625529891</v>
      </c>
      <c r="I23">
        <f>'Morrow et al supply curve'!I169</f>
        <v>0</v>
      </c>
      <c r="J23">
        <f>'Morrow et al supply curve'!J169</f>
        <v>577588553784.41113</v>
      </c>
      <c r="K23">
        <f>'Morrow et al supply curve'!K169</f>
        <v>0</v>
      </c>
      <c r="L23">
        <f>'Morrow et al supply curve'!L169</f>
        <v>581806980670.12854</v>
      </c>
      <c r="M23">
        <f>'Morrow et al supply curve'!M169</f>
        <v>2.4934053330474015E-6</v>
      </c>
      <c r="N23">
        <f>'Morrow et al supply curve'!N169</f>
        <v>2.6180755996997717E-6</v>
      </c>
      <c r="O23">
        <f>'Morrow et al supply curve'!O169</f>
        <v>2.9331999154636349E-6</v>
      </c>
      <c r="P23">
        <f t="shared" si="0"/>
        <v>5.5106761791253291E-4</v>
      </c>
      <c r="Q23">
        <f t="shared" si="1"/>
        <v>1.6163914902757881E-9</v>
      </c>
    </row>
    <row r="24" spans="1:17">
      <c r="A24" t="str">
        <f>'Morrow et al supply curve'!A170</f>
        <v>GTU</v>
      </c>
      <c r="B24">
        <f>'Morrow et al supply curve'!B170</f>
        <v>0</v>
      </c>
      <c r="C24" t="str">
        <f>'Morrow et al supply curve'!C170</f>
        <v>Integrate AGR w/ISBL Units</v>
      </c>
      <c r="D24">
        <f>'Morrow et al supply curve'!D170</f>
        <v>0.8</v>
      </c>
      <c r="E24">
        <f>'Morrow et al supply curve'!E170</f>
        <v>8.504833153850061E-2</v>
      </c>
      <c r="F24">
        <f>'Morrow et al supply curve'!F170</f>
        <v>0.17254216594701002</v>
      </c>
      <c r="G24">
        <f>'Morrow et al supply curve'!G170</f>
        <v>8.5669483335891528E-2</v>
      </c>
      <c r="H24">
        <f>'Morrow et al supply curve'!H170</f>
        <v>2.3632919625529891</v>
      </c>
      <c r="I24">
        <f>'Morrow et al supply curve'!I170</f>
        <v>0</v>
      </c>
      <c r="J24">
        <f>'Morrow et al supply curve'!J170</f>
        <v>80610254453.827042</v>
      </c>
      <c r="K24">
        <f>'Morrow et al supply curve'!K170</f>
        <v>0</v>
      </c>
      <c r="L24">
        <f>'Morrow et al supply curve'!L170</f>
        <v>81198992686.974701</v>
      </c>
      <c r="M24">
        <f>'Morrow et al supply curve'!M170</f>
        <v>2.4934053330474015E-6</v>
      </c>
      <c r="N24">
        <f>'Morrow et al supply curve'!N170</f>
        <v>2.6180755996997717E-6</v>
      </c>
      <c r="O24">
        <f>'Morrow et al supply curve'!O170</f>
        <v>2.9331999154636349E-6</v>
      </c>
      <c r="P24">
        <f t="shared" si="0"/>
        <v>7.6908900999038334E-5</v>
      </c>
      <c r="Q24">
        <f t="shared" si="1"/>
        <v>2.2558918190878031E-10</v>
      </c>
    </row>
    <row r="25" spans="1:17">
      <c r="A25" t="str">
        <f>'Morrow et al supply curve'!A171</f>
        <v>CTU</v>
      </c>
      <c r="B25">
        <f>'Morrow et al supply curve'!B171</f>
        <v>0</v>
      </c>
      <c r="C25" t="str">
        <f>'Morrow et al supply curve'!C171</f>
        <v>Increase AGR Solvent Concentration</v>
      </c>
      <c r="D25">
        <f>'Morrow et al supply curve'!D171</f>
        <v>0.5</v>
      </c>
      <c r="E25">
        <f>'Morrow et al supply curve'!E171</f>
        <v>9.3039125521845634</v>
      </c>
      <c r="F25">
        <f>'Morrow et al supply curve'!F171</f>
        <v>20.773656876950326</v>
      </c>
      <c r="G25">
        <f>'Morrow et al supply curve'!G171</f>
        <v>9.3786977169415877</v>
      </c>
      <c r="H25">
        <f>'Morrow et al supply curve'!H171</f>
        <v>2.3695334862472275</v>
      </c>
      <c r="I25">
        <f>'Morrow et al supply curve'!I171</f>
        <v>0</v>
      </c>
      <c r="J25">
        <f>'Morrow et al supply curve'!J171</f>
        <v>8818406483473.916</v>
      </c>
      <c r="K25">
        <f>'Morrow et al supply curve'!K171</f>
        <v>0</v>
      </c>
      <c r="L25">
        <f>'Morrow et al supply curve'!L171</f>
        <v>8889289133978.4238</v>
      </c>
      <c r="M25">
        <f>'Morrow et al supply curve'!M171</f>
        <v>2.4999904899861762E-6</v>
      </c>
      <c r="N25">
        <f>'Morrow et al supply curve'!N171</f>
        <v>2.6249900144854852E-6</v>
      </c>
      <c r="O25">
        <f>'Morrow et al supply curve'!O171</f>
        <v>2.9409465828506505E-6</v>
      </c>
      <c r="P25">
        <f t="shared" si="0"/>
        <v>8.41962979260754E-3</v>
      </c>
      <c r="Q25">
        <f t="shared" si="1"/>
        <v>2.4761681467436675E-8</v>
      </c>
    </row>
    <row r="26" spans="1:17">
      <c r="A26" t="str">
        <f>'Morrow et al supply curve'!A172</f>
        <v>CKU</v>
      </c>
      <c r="B26">
        <f>'Morrow et al supply curve'!B172</f>
        <v>0</v>
      </c>
      <c r="C26" t="str">
        <f>'Morrow et al supply curve'!C172</f>
        <v>Increase AGR Solvent Concentration</v>
      </c>
      <c r="D26">
        <f>'Morrow et al supply curve'!D172</f>
        <v>0.5</v>
      </c>
      <c r="E26">
        <f>'Morrow et al supply curve'!E172</f>
        <v>4.8238739559192574</v>
      </c>
      <c r="F26">
        <f>'Morrow et al supply curve'!F172</f>
        <v>10.770684033825447</v>
      </c>
      <c r="G26">
        <f>'Morrow et al supply curve'!G172</f>
        <v>4.8626484184410401</v>
      </c>
      <c r="H26">
        <f>'Morrow et al supply curve'!H172</f>
        <v>2.3695334862472275</v>
      </c>
      <c r="I26">
        <f>'Morrow et al supply curve'!I172</f>
        <v>0</v>
      </c>
      <c r="J26">
        <f>'Morrow et al supply curve'!J172</f>
        <v>4572149741277.5225</v>
      </c>
      <c r="K26">
        <f>'Morrow et al supply curve'!K172</f>
        <v>0</v>
      </c>
      <c r="L26">
        <f>'Morrow et al supply curve'!L172</f>
        <v>4608900836021.5312</v>
      </c>
      <c r="M26">
        <f>'Morrow et al supply curve'!M172</f>
        <v>2.4999904899861762E-6</v>
      </c>
      <c r="N26">
        <f>'Morrow et al supply curve'!N172</f>
        <v>2.6249900144854852E-6</v>
      </c>
      <c r="O26">
        <f>'Morrow et al supply curve'!O172</f>
        <v>2.9409465828506505E-6</v>
      </c>
      <c r="P26">
        <f t="shared" si="0"/>
        <v>4.3653928008496774E-3</v>
      </c>
      <c r="Q26">
        <f t="shared" si="1"/>
        <v>1.2838387040459688E-8</v>
      </c>
    </row>
    <row r="27" spans="1:17">
      <c r="A27" t="str">
        <f>'Morrow et al supply curve'!A173</f>
        <v>HCU</v>
      </c>
      <c r="B27">
        <f>'Morrow et al supply curve'!B173</f>
        <v>0</v>
      </c>
      <c r="C27" t="str">
        <f>'Morrow et al supply curve'!C173</f>
        <v>Increase AGR Solvent Concentration</v>
      </c>
      <c r="D27">
        <f>'Morrow et al supply curve'!D173</f>
        <v>0.5</v>
      </c>
      <c r="E27">
        <f>'Morrow et al supply curve'!E173</f>
        <v>4.7415007142203134</v>
      </c>
      <c r="F27">
        <f>'Morrow et al supply curve'!F173</f>
        <v>10.58676211395607</v>
      </c>
      <c r="G27">
        <f>'Morrow et al supply curve'!G173</f>
        <v>4.7796130578305451</v>
      </c>
      <c r="H27">
        <f>'Morrow et al supply curve'!H173</f>
        <v>2.3695334862472275</v>
      </c>
      <c r="I27">
        <f>'Morrow et al supply curve'!I173</f>
        <v>0</v>
      </c>
      <c r="J27">
        <f>'Morrow et al supply curve'!J173</f>
        <v>4494074982450.1543</v>
      </c>
      <c r="K27">
        <f>'Morrow et al supply curve'!K173</f>
        <v>0</v>
      </c>
      <c r="L27">
        <f>'Morrow et al supply curve'!L173</f>
        <v>4530198509633.7734</v>
      </c>
      <c r="M27">
        <f>'Morrow et al supply curve'!M173</f>
        <v>2.4999904899861762E-6</v>
      </c>
      <c r="N27">
        <f>'Morrow et al supply curve'!N173</f>
        <v>2.6249900144854852E-6</v>
      </c>
      <c r="O27">
        <f>'Morrow et al supply curve'!O173</f>
        <v>2.9409465828506505E-6</v>
      </c>
      <c r="P27">
        <f t="shared" si="0"/>
        <v>4.2908486565413333E-3</v>
      </c>
      <c r="Q27">
        <f t="shared" si="1"/>
        <v>1.2619156693984538E-8</v>
      </c>
    </row>
    <row r="28" spans="1:17">
      <c r="A28" t="str">
        <f>'Morrow et al supply curve'!A174</f>
        <v>DTU</v>
      </c>
      <c r="B28">
        <f>'Morrow et al supply curve'!B174</f>
        <v>0</v>
      </c>
      <c r="C28" t="str">
        <f>'Morrow et al supply curve'!C174</f>
        <v>Increase AGR Solvent Concentration</v>
      </c>
      <c r="D28">
        <f>'Morrow et al supply curve'!D174</f>
        <v>0.5</v>
      </c>
      <c r="E28">
        <f>'Morrow et al supply curve'!E174</f>
        <v>2.5571840222413762</v>
      </c>
      <c r="F28">
        <f>'Morrow et al supply curve'!F174</f>
        <v>5.7096477585430705</v>
      </c>
      <c r="G28">
        <f>'Morrow et al supply curve'!G174</f>
        <v>2.5777387541721168</v>
      </c>
      <c r="H28">
        <f>'Morrow et al supply curve'!H174</f>
        <v>2.3695334862472275</v>
      </c>
      <c r="I28">
        <f>'Morrow et al supply curve'!I174</f>
        <v>0</v>
      </c>
      <c r="J28">
        <f>'Morrow et al supply curve'!J174</f>
        <v>2423742488408.7544</v>
      </c>
      <c r="K28">
        <f>'Morrow et al supply curve'!K174</f>
        <v>0</v>
      </c>
      <c r="L28">
        <f>'Morrow et al supply curve'!L174</f>
        <v>2443224612763.1533</v>
      </c>
      <c r="M28">
        <f>'Morrow et al supply curve'!M174</f>
        <v>2.4999904899861762E-6</v>
      </c>
      <c r="N28">
        <f>'Morrow et al supply curve'!N174</f>
        <v>2.6249900144854852E-6</v>
      </c>
      <c r="O28">
        <f>'Morrow et al supply curve'!O174</f>
        <v>2.9409465828506505E-6</v>
      </c>
      <c r="P28">
        <f t="shared" si="0"/>
        <v>2.3141385581690534E-3</v>
      </c>
      <c r="Q28">
        <f t="shared" si="1"/>
        <v>6.805757884890209E-9</v>
      </c>
    </row>
    <row r="29" spans="1:17">
      <c r="A29" t="str">
        <f>'Morrow et al supply curve'!A175</f>
        <v>CCU</v>
      </c>
      <c r="B29">
        <f>'Morrow et al supply curve'!B175</f>
        <v>0</v>
      </c>
      <c r="C29" t="str">
        <f>'Morrow et al supply curve'!C175</f>
        <v>Increase AGR Solvent Concentration</v>
      </c>
      <c r="D29">
        <f>'Morrow et al supply curve'!D175</f>
        <v>0.5</v>
      </c>
      <c r="E29">
        <f>'Morrow et al supply curve'!E175</f>
        <v>3.5894171147995975</v>
      </c>
      <c r="F29">
        <f>'Morrow et al supply curve'!F175</f>
        <v>8.0144045972995173</v>
      </c>
      <c r="G29">
        <f>'Morrow et al supply curve'!G175</f>
        <v>3.6182689713498917</v>
      </c>
      <c r="H29">
        <f>'Morrow et al supply curve'!H175</f>
        <v>2.3695334862472275</v>
      </c>
      <c r="I29">
        <f>'Morrow et al supply curve'!I175</f>
        <v>0</v>
      </c>
      <c r="J29">
        <f>'Morrow et al supply curve'!J175</f>
        <v>3402110561498.0098</v>
      </c>
      <c r="K29">
        <f>'Morrow et al supply curve'!K175</f>
        <v>0</v>
      </c>
      <c r="L29">
        <f>'Morrow et al supply curve'!L175</f>
        <v>3429456841617.9404</v>
      </c>
      <c r="M29">
        <f>'Morrow et al supply curve'!M175</f>
        <v>2.4999904899861762E-6</v>
      </c>
      <c r="N29">
        <f>'Morrow et al supply curve'!N175</f>
        <v>2.6249900144854852E-6</v>
      </c>
      <c r="O29">
        <f>'Morrow et al supply curve'!O175</f>
        <v>2.9409465828506505E-6</v>
      </c>
      <c r="P29">
        <f t="shared" si="0"/>
        <v>3.2482639006281475E-3</v>
      </c>
      <c r="Q29">
        <f t="shared" si="1"/>
        <v>9.5529706187494748E-9</v>
      </c>
    </row>
    <row r="30" spans="1:17">
      <c r="A30" t="str">
        <f>'Morrow et al supply curve'!A176</f>
        <v>KTU</v>
      </c>
      <c r="B30">
        <f>'Morrow et al supply curve'!B176</f>
        <v>0</v>
      </c>
      <c r="C30" t="str">
        <f>'Morrow et al supply curve'!C176</f>
        <v>Increase AGR Solvent Concentration</v>
      </c>
      <c r="D30">
        <f>'Morrow et al supply curve'!D176</f>
        <v>0.5</v>
      </c>
      <c r="E30">
        <f>'Morrow et al supply curve'!E176</f>
        <v>1.9690451227027539</v>
      </c>
      <c r="F30">
        <f>'Morrow et al supply curve'!F176</f>
        <v>4.3964587505345065</v>
      </c>
      <c r="G30">
        <f>'Morrow et al supply curve'!G176</f>
        <v>1.9848723742046559</v>
      </c>
      <c r="H30">
        <f>'Morrow et al supply curve'!H176</f>
        <v>2.3695334862472275</v>
      </c>
      <c r="I30">
        <f>'Morrow et al supply curve'!I176</f>
        <v>0</v>
      </c>
      <c r="J30">
        <f>'Morrow et al supply curve'!J176</f>
        <v>1866294441064.7561</v>
      </c>
      <c r="K30">
        <f>'Morrow et al supply curve'!K176</f>
        <v>0</v>
      </c>
      <c r="L30">
        <f>'Morrow et al supply curve'!L176</f>
        <v>1881295779101.5344</v>
      </c>
      <c r="M30">
        <f>'Morrow et al supply curve'!M176</f>
        <v>2.4999904899861762E-6</v>
      </c>
      <c r="N30">
        <f>'Morrow et al supply curve'!N176</f>
        <v>2.6249900144854852E-6</v>
      </c>
      <c r="O30">
        <f>'Morrow et al supply curve'!O176</f>
        <v>2.9409465828506505E-6</v>
      </c>
      <c r="P30">
        <f t="shared" si="0"/>
        <v>1.7818988393440793E-3</v>
      </c>
      <c r="Q30">
        <f t="shared" si="1"/>
        <v>5.2404693025545107E-9</v>
      </c>
    </row>
    <row r="31" spans="1:17">
      <c r="A31" t="str">
        <f>'Morrow et al supply curve'!A177</f>
        <v>NTU</v>
      </c>
      <c r="B31">
        <f>'Morrow et al supply curve'!B177</f>
        <v>0</v>
      </c>
      <c r="C31" t="str">
        <f>'Morrow et al supply curve'!C177</f>
        <v>Increase AGR Solvent Concentration</v>
      </c>
      <c r="D31">
        <f>'Morrow et al supply curve'!D177</f>
        <v>0.5</v>
      </c>
      <c r="E31">
        <f>'Morrow et al supply curve'!E177</f>
        <v>0.57062858402515648</v>
      </c>
      <c r="F31">
        <f>'Morrow et al supply curve'!F177</f>
        <v>1.2740921996236239</v>
      </c>
      <c r="G31">
        <f>'Morrow et al supply curve'!G177</f>
        <v>0.57521531594380804</v>
      </c>
      <c r="H31">
        <f>'Morrow et al supply curve'!H177</f>
        <v>2.3695334862472275</v>
      </c>
      <c r="I31">
        <f>'Morrow et al supply curve'!I177</f>
        <v>0</v>
      </c>
      <c r="J31">
        <f>'Morrow et al supply curve'!J177</f>
        <v>540851472624.97174</v>
      </c>
      <c r="K31">
        <f>'Morrow et al supply curve'!K177</f>
        <v>0</v>
      </c>
      <c r="L31">
        <f>'Morrow et al supply curve'!L177</f>
        <v>545198855111.91235</v>
      </c>
      <c r="M31">
        <f>'Morrow et al supply curve'!M177</f>
        <v>2.4999904899861762E-6</v>
      </c>
      <c r="N31">
        <f>'Morrow et al supply curve'!N177</f>
        <v>2.6249900144854852E-6</v>
      </c>
      <c r="O31">
        <f>'Morrow et al supply curve'!O177</f>
        <v>2.9409465828506505E-6</v>
      </c>
      <c r="P31">
        <f t="shared" si="0"/>
        <v>5.1639365692916154E-4</v>
      </c>
      <c r="Q31">
        <f t="shared" si="1"/>
        <v>1.5186861607515688E-9</v>
      </c>
    </row>
    <row r="32" spans="1:17">
      <c r="A32" t="str">
        <f>'Morrow et al supply curve'!A178</f>
        <v>GTU</v>
      </c>
      <c r="B32">
        <f>'Morrow et al supply curve'!B178</f>
        <v>0</v>
      </c>
      <c r="C32" t="str">
        <f>'Morrow et al supply curve'!C178</f>
        <v>Increase AGR Solvent Concentration</v>
      </c>
      <c r="D32">
        <f>'Morrow et al supply curve'!D178</f>
        <v>0.5</v>
      </c>
      <c r="E32">
        <f>'Morrow et al supply curve'!E178</f>
        <v>7.9638897023686456E-2</v>
      </c>
      <c r="F32">
        <f>'Morrow et al supply curve'!F178</f>
        <v>0.1778167100721646</v>
      </c>
      <c r="G32">
        <f>'Morrow et al supply curve'!G178</f>
        <v>8.0279037179934676E-2</v>
      </c>
      <c r="H32">
        <f>'Morrow et al supply curve'!H178</f>
        <v>2.3695334862472275</v>
      </c>
      <c r="I32">
        <f>'Morrow et al supply curve'!I178</f>
        <v>0</v>
      </c>
      <c r="J32">
        <f>'Morrow et al supply curve'!J178</f>
        <v>75483100460.299423</v>
      </c>
      <c r="K32">
        <f>'Morrow et al supply curve'!K178</f>
        <v>0</v>
      </c>
      <c r="L32">
        <f>'Morrow et al supply curve'!L178</f>
        <v>76089836182.774139</v>
      </c>
      <c r="M32">
        <f>'Morrow et al supply curve'!M178</f>
        <v>2.4999904899861762E-6</v>
      </c>
      <c r="N32">
        <f>'Morrow et al supply curve'!N178</f>
        <v>2.6249900144854852E-6</v>
      </c>
      <c r="O32">
        <f>'Morrow et al supply curve'!O178</f>
        <v>2.9409465828506505E-6</v>
      </c>
      <c r="P32">
        <f t="shared" si="0"/>
        <v>7.2069683186510162E-5</v>
      </c>
      <c r="Q32">
        <f t="shared" si="1"/>
        <v>2.1195308849449604E-10</v>
      </c>
    </row>
    <row r="33" spans="1:17">
      <c r="A33" t="str">
        <f>'Morrow et al supply curve'!A180</f>
        <v>CRU</v>
      </c>
      <c r="B33">
        <f>'Morrow et al supply curve'!B180</f>
        <v>0</v>
      </c>
      <c r="C33" t="str">
        <f>'Morrow et al supply curve'!C180</f>
        <v>Improved Maintenance/Steam Lines &amp; Traps</v>
      </c>
      <c r="D33">
        <f>'Morrow et al supply curve'!D180</f>
        <v>0.5</v>
      </c>
      <c r="E33">
        <f>'Morrow et al supply curve'!E180</f>
        <v>0.51723041475976028</v>
      </c>
      <c r="F33">
        <f>'Morrow et al supply curve'!F180</f>
        <v>0</v>
      </c>
      <c r="G33">
        <f>'Morrow et al supply curve'!G180</f>
        <v>0.51723041475975151</v>
      </c>
      <c r="H33">
        <f>'Morrow et al supply curve'!H180</f>
        <v>2.9459852238348669</v>
      </c>
      <c r="I33">
        <f>'Morrow et al supply curve'!I180</f>
        <v>0</v>
      </c>
      <c r="J33">
        <f>'Morrow et al supply curve'!J180</f>
        <v>490239780026.35168</v>
      </c>
      <c r="K33">
        <f>'Morrow et al supply curve'!K180</f>
        <v>0</v>
      </c>
      <c r="L33">
        <f>'Morrow et al supply curve'!L180</f>
        <v>490239780026.34338</v>
      </c>
      <c r="M33">
        <f>'Morrow et al supply curve'!M180</f>
        <v>3.1081793466828165E-6</v>
      </c>
      <c r="N33">
        <f>'Morrow et al supply curve'!N180</f>
        <v>3.2635883140169573E-6</v>
      </c>
      <c r="O33">
        <f>'Morrow et al supply curve'!O180</f>
        <v>3.6564096804081608E-6</v>
      </c>
      <c r="P33">
        <f t="shared" si="0"/>
        <v>4.6433830593423759E-4</v>
      </c>
      <c r="Q33">
        <f t="shared" si="1"/>
        <v>1.6978110768022726E-9</v>
      </c>
    </row>
    <row r="34" spans="1:17">
      <c r="A34" t="str">
        <f>'Morrow et al supply curve'!A181</f>
        <v>CTU</v>
      </c>
      <c r="B34">
        <f>'Morrow et al supply curve'!B181</f>
        <v>0</v>
      </c>
      <c r="C34" t="str">
        <f>'Morrow et al supply curve'!C181</f>
        <v>Integrate SWS w/ISBL Units</v>
      </c>
      <c r="D34">
        <f>'Morrow et al supply curve'!D181</f>
        <v>0.8</v>
      </c>
      <c r="E34">
        <f>'Morrow et al supply curve'!E181</f>
        <v>5.0909724148431525</v>
      </c>
      <c r="F34">
        <f>'Morrow et al supply curve'!F181</f>
        <v>10.328332035954984</v>
      </c>
      <c r="G34">
        <f>'Morrow et al supply curve'!G181</f>
        <v>5.1281544101726126</v>
      </c>
      <c r="H34">
        <f>'Morrow et al supply curve'!H181</f>
        <v>2.9541149531912358</v>
      </c>
      <c r="I34">
        <f>'Morrow et al supply curve'!I181</f>
        <v>0</v>
      </c>
      <c r="J34">
        <f>'Morrow et al supply curve'!J181</f>
        <v>4825310201319.3916</v>
      </c>
      <c r="K34">
        <f>'Morrow et al supply curve'!K181</f>
        <v>0</v>
      </c>
      <c r="L34">
        <f>'Morrow et al supply curve'!L181</f>
        <v>4860551928586.5752</v>
      </c>
      <c r="M34">
        <f>'Morrow et al supply curve'!M181</f>
        <v>3.1167566663092514E-6</v>
      </c>
      <c r="N34">
        <f>'Morrow et al supply curve'!N181</f>
        <v>3.2725944996247142E-6</v>
      </c>
      <c r="O34">
        <f>'Morrow et al supply curve'!O181</f>
        <v>3.6664998943295435E-6</v>
      </c>
      <c r="P34">
        <f t="shared" si="0"/>
        <v>4.6037480848739026E-3</v>
      </c>
      <c r="Q34">
        <f t="shared" si="1"/>
        <v>1.6879641866710003E-8</v>
      </c>
    </row>
    <row r="35" spans="1:17">
      <c r="A35" t="str">
        <f>'Morrow et al supply curve'!A182</f>
        <v>CKU</v>
      </c>
      <c r="B35">
        <f>'Morrow et al supply curve'!B182</f>
        <v>0</v>
      </c>
      <c r="C35" t="str">
        <f>'Morrow et al supply curve'!C182</f>
        <v>Integrate SWS w/ISBL Units</v>
      </c>
      <c r="D35">
        <f>'Morrow et al supply curve'!D182</f>
        <v>0.8</v>
      </c>
      <c r="E35">
        <f>'Morrow et al supply curve'!E182</f>
        <v>3.3435205928586162</v>
      </c>
      <c r="F35">
        <f>'Morrow et al supply curve'!F182</f>
        <v>6.783181686746671</v>
      </c>
      <c r="G35">
        <f>'Morrow et al supply curve'!G182</f>
        <v>3.3679400469309257</v>
      </c>
      <c r="H35">
        <f>'Morrow et al supply curve'!H182</f>
        <v>2.9541149531912358</v>
      </c>
      <c r="I35">
        <f>'Morrow et al supply curve'!I182</f>
        <v>0</v>
      </c>
      <c r="J35">
        <f>'Morrow et al supply curve'!J182</f>
        <v>3169045657761.4751</v>
      </c>
      <c r="K35">
        <f>'Morrow et al supply curve'!K182</f>
        <v>0</v>
      </c>
      <c r="L35">
        <f>'Morrow et al supply curve'!L182</f>
        <v>3192190831461.9292</v>
      </c>
      <c r="M35">
        <f>'Morrow et al supply curve'!M182</f>
        <v>3.1167566663092514E-6</v>
      </c>
      <c r="N35">
        <f>'Morrow et al supply curve'!N182</f>
        <v>3.2725944996247142E-6</v>
      </c>
      <c r="O35">
        <f>'Morrow et al supply curve'!O182</f>
        <v>3.6664998943295435E-6</v>
      </c>
      <c r="P35">
        <f t="shared" si="0"/>
        <v>3.0235336732979674E-3</v>
      </c>
      <c r="Q35">
        <f t="shared" si="1"/>
        <v>1.1085785893648813E-8</v>
      </c>
    </row>
    <row r="36" spans="1:17">
      <c r="A36" t="str">
        <f>'Morrow et al supply curve'!A183</f>
        <v>HCU</v>
      </c>
      <c r="B36">
        <f>'Morrow et al supply curve'!B183</f>
        <v>0</v>
      </c>
      <c r="C36" t="str">
        <f>'Morrow et al supply curve'!C183</f>
        <v>Integrate SWS w/ISBL Units</v>
      </c>
      <c r="D36">
        <f>'Morrow et al supply curve'!D183</f>
        <v>0.8</v>
      </c>
      <c r="E36">
        <f>'Morrow et al supply curve'!E183</f>
        <v>2.7298778165880844</v>
      </c>
      <c r="F36">
        <f>'Morrow et al supply curve'!F183</f>
        <v>5.5382512828206005</v>
      </c>
      <c r="G36">
        <f>'Morrow et al supply curve'!G183</f>
        <v>2.7498155212062443</v>
      </c>
      <c r="H36">
        <f>'Morrow et al supply curve'!H183</f>
        <v>2.9541149531912358</v>
      </c>
      <c r="I36">
        <f>'Morrow et al supply curve'!I183</f>
        <v>0</v>
      </c>
      <c r="J36">
        <f>'Morrow et al supply curve'!J183</f>
        <v>2587424602485.0684</v>
      </c>
      <c r="K36">
        <f>'Morrow et al supply curve'!K183</f>
        <v>0</v>
      </c>
      <c r="L36">
        <f>'Morrow et al supply curve'!L183</f>
        <v>2606321897863.1387</v>
      </c>
      <c r="M36">
        <f>'Morrow et al supply curve'!M183</f>
        <v>3.1167566663092514E-6</v>
      </c>
      <c r="N36">
        <f>'Morrow et al supply curve'!N183</f>
        <v>3.2725944996247142E-6</v>
      </c>
      <c r="O36">
        <f>'Morrow et al supply curve'!O183</f>
        <v>3.6664998943295435E-6</v>
      </c>
      <c r="P36">
        <f t="shared" si="0"/>
        <v>2.4686187128838159E-3</v>
      </c>
      <c r="Q36">
        <f t="shared" si="1"/>
        <v>9.0511902499284453E-9</v>
      </c>
    </row>
    <row r="37" spans="1:17">
      <c r="A37" t="str">
        <f>'Morrow et al supply curve'!A184</f>
        <v>CCU</v>
      </c>
      <c r="B37">
        <f>'Morrow et al supply curve'!B184</f>
        <v>0</v>
      </c>
      <c r="C37" t="str">
        <f>'Morrow et al supply curve'!C184</f>
        <v>Integrate SWS w/ISBL Units</v>
      </c>
      <c r="D37">
        <f>'Morrow et al supply curve'!D184</f>
        <v>0.8</v>
      </c>
      <c r="E37">
        <f>'Morrow et al supply curve'!E184</f>
        <v>0.629507103241706</v>
      </c>
      <c r="F37">
        <f>'Morrow et al supply curve'!F184</f>
        <v>1.2771152250433258</v>
      </c>
      <c r="G37">
        <f>'Morrow et al supply curve'!G184</f>
        <v>0.63410471805184443</v>
      </c>
      <c r="H37">
        <f>'Morrow et al supply curve'!H184</f>
        <v>2.9541149531912358</v>
      </c>
      <c r="I37">
        <f>'Morrow et al supply curve'!I184</f>
        <v>0</v>
      </c>
      <c r="J37">
        <f>'Morrow et al supply curve'!J184</f>
        <v>596657534073.24414</v>
      </c>
      <c r="K37">
        <f>'Morrow et al supply curve'!K184</f>
        <v>0</v>
      </c>
      <c r="L37">
        <f>'Morrow et al supply curve'!L184</f>
        <v>601015231549.745</v>
      </c>
      <c r="M37">
        <f>'Morrow et al supply curve'!M184</f>
        <v>3.1167566663092514E-6</v>
      </c>
      <c r="N37">
        <f>'Morrow et al supply curve'!N184</f>
        <v>3.2725944996247142E-6</v>
      </c>
      <c r="O37">
        <f>'Morrow et al supply curve'!O184</f>
        <v>3.6664998943295435E-6</v>
      </c>
      <c r="P37">
        <f t="shared" si="0"/>
        <v>5.6926101436216754E-4</v>
      </c>
      <c r="Q37">
        <f t="shared" si="1"/>
        <v>2.0871954490048159E-9</v>
      </c>
    </row>
    <row r="38" spans="1:17">
      <c r="A38" t="str">
        <f>'Morrow et al supply curve'!A185</f>
        <v>CCU</v>
      </c>
      <c r="B38">
        <f>'Morrow et al supply curve'!B185</f>
        <v>0</v>
      </c>
      <c r="C38" t="str">
        <f>'Morrow et al supply curve'!C185</f>
        <v>Improved Maintenance/Steam Lines &amp; Traps</v>
      </c>
      <c r="D38">
        <f>'Morrow et al supply curve'!D185</f>
        <v>0.5</v>
      </c>
      <c r="E38">
        <f>'Morrow et al supply curve'!E185</f>
        <v>0.18628667360329099</v>
      </c>
      <c r="F38">
        <f>'Morrow et al supply curve'!F185</f>
        <v>0</v>
      </c>
      <c r="G38">
        <f>'Morrow et al supply curve'!G185</f>
        <v>0.1862866736032629</v>
      </c>
      <c r="H38">
        <f>'Morrow et al supply curve'!H185</f>
        <v>3.0282774378281405</v>
      </c>
      <c r="I38">
        <f>'Morrow et al supply curve'!I185</f>
        <v>0</v>
      </c>
      <c r="J38">
        <f>'Morrow et al supply curve'!J185</f>
        <v>176565676114.65045</v>
      </c>
      <c r="K38">
        <f>'Morrow et al supply curve'!K185</f>
        <v>0</v>
      </c>
      <c r="L38">
        <f>'Morrow et al supply curve'!L185</f>
        <v>176565676114.62384</v>
      </c>
      <c r="M38">
        <f>'Morrow et al supply curve'!M185</f>
        <v>3.1950022397025381E-6</v>
      </c>
      <c r="N38">
        <f>'Morrow et al supply curve'!N185</f>
        <v>3.3547523516876651E-6</v>
      </c>
      <c r="O38">
        <f>'Morrow et al supply curve'!O185</f>
        <v>3.7585466651536389E-6</v>
      </c>
      <c r="P38">
        <f t="shared" si="0"/>
        <v>1.6723695275971305E-4</v>
      </c>
      <c r="Q38">
        <f t="shared" si="1"/>
        <v>6.2856789108547618E-10</v>
      </c>
    </row>
    <row r="39" spans="1:17">
      <c r="A39" t="str">
        <f>'Morrow et al supply curve'!A186</f>
        <v>CDU</v>
      </c>
      <c r="B39">
        <f>'Morrow et al supply curve'!B186</f>
        <v>0</v>
      </c>
      <c r="C39" t="str">
        <f>'Morrow et al supply curve'!C186</f>
        <v>Reduce Coking of CDU Tube Surfaces</v>
      </c>
      <c r="D39">
        <f>'Morrow et al supply curve'!D186</f>
        <v>0.6</v>
      </c>
      <c r="E39">
        <f>'Morrow et al supply curve'!E186</f>
        <v>33.639626380362529</v>
      </c>
      <c r="F39">
        <f>'Morrow et al supply curve'!F186</f>
        <v>0</v>
      </c>
      <c r="G39">
        <f>'Morrow et al supply curve'!G186</f>
        <v>33.639626380362529</v>
      </c>
      <c r="H39">
        <f>'Morrow et al supply curve'!H186</f>
        <v>3.1893038899152679</v>
      </c>
      <c r="I39">
        <f>'Morrow et al supply curve'!I186</f>
        <v>0</v>
      </c>
      <c r="J39">
        <f>'Morrow et al supply curve'!J186</f>
        <v>31884209756956.066</v>
      </c>
      <c r="K39">
        <f>'Morrow et al supply curve'!K186</f>
        <v>0</v>
      </c>
      <c r="L39">
        <f>'Morrow et al supply curve'!L186</f>
        <v>31884209756956.066</v>
      </c>
      <c r="M39">
        <f>'Morrow et al supply curve'!M186</f>
        <v>3.3648941619693124E-6</v>
      </c>
      <c r="N39">
        <f>'Morrow et al supply curve'!N186</f>
        <v>3.5331388700677782E-6</v>
      </c>
      <c r="O39">
        <f>'Morrow et al supply curve'!O186</f>
        <v>3.9584046527122882E-6</v>
      </c>
      <c r="P39">
        <f t="shared" si="0"/>
        <v>3.0199629952104887E-2</v>
      </c>
      <c r="Q39">
        <f t="shared" si="1"/>
        <v>1.1954235571260137E-7</v>
      </c>
    </row>
    <row r="40" spans="1:17">
      <c r="A40" t="str">
        <f>'Morrow et al supply curve'!A188</f>
        <v>CDU</v>
      </c>
      <c r="B40">
        <f>'Morrow et al supply curve'!B188</f>
        <v>0</v>
      </c>
      <c r="C40" t="str">
        <f>'Morrow et al supply curve'!C188</f>
        <v>Install Overhead Vacuum Pump</v>
      </c>
      <c r="D40">
        <f>'Morrow et al supply curve'!D188</f>
        <v>0.5</v>
      </c>
      <c r="E40">
        <f>'Morrow et al supply curve'!E188</f>
        <v>128.77983606776496</v>
      </c>
      <c r="F40">
        <f>'Morrow et al supply curve'!F188</f>
        <v>0</v>
      </c>
      <c r="G40">
        <f>'Morrow et al supply curve'!G188</f>
        <v>128.77983606776496</v>
      </c>
      <c r="H40">
        <f>'Morrow et al supply curve'!H188</f>
        <v>3.3115169087400798</v>
      </c>
      <c r="I40">
        <f>'Morrow et al supply curve'!I188</f>
        <v>0</v>
      </c>
      <c r="J40">
        <f>'Morrow et al supply curve'!J188</f>
        <v>122059717882240.78</v>
      </c>
      <c r="K40">
        <f>'Morrow et al supply curve'!K188</f>
        <v>0</v>
      </c>
      <c r="L40">
        <f>'Morrow et al supply curve'!L188</f>
        <v>122059717882240.78</v>
      </c>
      <c r="M40">
        <f>'Morrow et al supply curve'!M188</f>
        <v>3.49383573911428E-6</v>
      </c>
      <c r="N40">
        <f>'Morrow et al supply curve'!N188</f>
        <v>3.6685275260699944E-6</v>
      </c>
      <c r="O40">
        <f>'Morrow et al supply curve'!O188</f>
        <v>4.1100893459984465E-6</v>
      </c>
      <c r="P40">
        <f t="shared" si="0"/>
        <v>0.11561077850762146</v>
      </c>
      <c r="Q40">
        <f t="shared" si="1"/>
        <v>4.751706290267611E-7</v>
      </c>
    </row>
    <row r="41" spans="1:17">
      <c r="A41" t="str">
        <f>'Morrow et al supply curve'!A189</f>
        <v>NTU</v>
      </c>
      <c r="B41">
        <f>'Morrow et al supply curve'!B189</f>
        <v>0</v>
      </c>
      <c r="C41" t="str">
        <f>'Morrow et al supply curve'!C189</f>
        <v>Revamp NTU Heat Integation (low-cost)</v>
      </c>
      <c r="D41">
        <f>'Morrow et al supply curve'!D189</f>
        <v>0</v>
      </c>
      <c r="E41">
        <f>'Morrow et al supply curve'!E189</f>
        <v>12.983226797745093</v>
      </c>
      <c r="F41">
        <f>'Morrow et al supply curve'!F189</f>
        <v>7.872206367560608</v>
      </c>
      <c r="G41">
        <f>'Morrow et al supply curve'!G189</f>
        <v>13.011566740668286</v>
      </c>
      <c r="H41">
        <f>'Morrow et al supply curve'!H189</f>
        <v>3.5291108870012975</v>
      </c>
      <c r="I41">
        <f>'Morrow et al supply curve'!I189</f>
        <v>621.70000000000005</v>
      </c>
      <c r="J41">
        <f>'Morrow et al supply curve'!J189</f>
        <v>12305723073758.361</v>
      </c>
      <c r="K41">
        <f>'Morrow et al supply curve'!K189</f>
        <v>0</v>
      </c>
      <c r="L41">
        <f>'Morrow et al supply curve'!L189</f>
        <v>12332584153439.992</v>
      </c>
      <c r="M41">
        <f>'Morrow et al supply curve'!M189</f>
        <v>3.723409568515122E-6</v>
      </c>
      <c r="N41">
        <f>'Morrow et al supply curve'!N189</f>
        <v>3.9095800469408779E-6</v>
      </c>
      <c r="O41">
        <f>'Morrow et al supply curve'!O189</f>
        <v>4.3801561209692895E-6</v>
      </c>
      <c r="P41">
        <f t="shared" si="0"/>
        <v>1.1681000740682514E-2</v>
      </c>
      <c r="Q41">
        <f t="shared" si="1"/>
        <v>5.1164606893347321E-8</v>
      </c>
    </row>
    <row r="42" spans="1:17">
      <c r="A42" t="str">
        <f>'Morrow et al supply curve'!A190</f>
        <v>CTU</v>
      </c>
      <c r="B42">
        <f>'Morrow et al supply curve'!B190</f>
        <v>0</v>
      </c>
      <c r="C42" t="str">
        <f>'Morrow et al supply curve'!C190</f>
        <v>Revamp HTU Heat Integation (low-cost)</v>
      </c>
      <c r="D42">
        <f>'Morrow et al supply curve'!D190</f>
        <v>0.4</v>
      </c>
      <c r="E42">
        <f>'Morrow et al supply curve'!E190</f>
        <v>8.1271018979555798</v>
      </c>
      <c r="F42">
        <f>'Morrow et al supply curve'!F190</f>
        <v>21.990232171731691</v>
      </c>
      <c r="G42">
        <f>'Morrow et al supply curve'!G190</f>
        <v>8.2062667337737594</v>
      </c>
      <c r="H42">
        <f>'Morrow et al supply curve'!H190</f>
        <v>3.6319593951522058</v>
      </c>
      <c r="I42">
        <f>'Morrow et al supply curve'!I190</f>
        <v>0</v>
      </c>
      <c r="J42">
        <f>'Morrow et al supply curve'!J190</f>
        <v>7703005339614.5635</v>
      </c>
      <c r="K42">
        <f>'Morrow et al supply curve'!K190</f>
        <v>0</v>
      </c>
      <c r="L42">
        <f>'Morrow et al supply curve'!L190</f>
        <v>7778039116805.2432</v>
      </c>
      <c r="M42">
        <f>'Morrow et al supply curve'!M190</f>
        <v>3.8319205027470557E-6</v>
      </c>
      <c r="N42">
        <f>'Morrow et al supply curve'!N190</f>
        <v>4.0235165278844083E-6</v>
      </c>
      <c r="O42">
        <f>'Morrow et al supply curve'!O190</f>
        <v>4.5078065510447657E-6</v>
      </c>
      <c r="P42">
        <f t="shared" si="0"/>
        <v>7.3670918887763573E-3</v>
      </c>
      <c r="Q42">
        <f t="shared" si="1"/>
        <v>3.3209425078374817E-8</v>
      </c>
    </row>
    <row r="43" spans="1:17">
      <c r="A43" t="str">
        <f>'Morrow et al supply curve'!A191</f>
        <v>CRU</v>
      </c>
      <c r="B43">
        <f>'Morrow et al supply curve'!B191</f>
        <v>0</v>
      </c>
      <c r="C43" t="str">
        <f>'Morrow et al supply curve'!C191</f>
        <v>Revamp CRU Heat Integation (low-cost)</v>
      </c>
      <c r="D43">
        <f>'Morrow et al supply curve'!D191</f>
        <v>0.4</v>
      </c>
      <c r="E43">
        <f>'Morrow et al supply curve'!E191</f>
        <v>11.594284891711196</v>
      </c>
      <c r="F43">
        <f>'Morrow et al supply curve'!F191</f>
        <v>32.192125462474721</v>
      </c>
      <c r="G43">
        <f>'Morrow et al supply curve'!G191</f>
        <v>11.710176543376065</v>
      </c>
      <c r="H43">
        <f>'Morrow et al supply curve'!H191</f>
        <v>3.6600704364543972</v>
      </c>
      <c r="I43">
        <f>'Morrow et al supply curve'!I191</f>
        <v>0</v>
      </c>
      <c r="J43">
        <f>'Morrow et al supply curve'!J191</f>
        <v>10989260323207.031</v>
      </c>
      <c r="K43">
        <f>'Morrow et al supply curve'!K191</f>
        <v>0</v>
      </c>
      <c r="L43">
        <f>'Morrow et al supply curve'!L191</f>
        <v>11099104400813.07</v>
      </c>
      <c r="M43">
        <f>'Morrow et al supply curve'!M191</f>
        <v>3.8615792251609726E-6</v>
      </c>
      <c r="N43">
        <f>'Morrow et al supply curve'!N191</f>
        <v>4.0546581864190213E-6</v>
      </c>
      <c r="O43">
        <f>'Morrow et al supply curve'!O191</f>
        <v>4.5426965711005649E-6</v>
      </c>
      <c r="P43">
        <f t="shared" si="0"/>
        <v>1.0512691023531062E-2</v>
      </c>
      <c r="Q43">
        <f t="shared" si="1"/>
        <v>4.775596546563424E-8</v>
      </c>
    </row>
    <row r="44" spans="1:17">
      <c r="A44" t="str">
        <f>'Morrow et al supply curve'!A192</f>
        <v>DTU</v>
      </c>
      <c r="B44">
        <f>'Morrow et al supply curve'!B192</f>
        <v>0</v>
      </c>
      <c r="C44" t="str">
        <f>'Morrow et al supply curve'!C192</f>
        <v>Revamp DTU Heat Integation (low-cost)</v>
      </c>
      <c r="D44">
        <f>'Morrow et al supply curve'!D192</f>
        <v>0</v>
      </c>
      <c r="E44">
        <f>'Morrow et al supply curve'!E192</f>
        <v>10.439252651300254</v>
      </c>
      <c r="F44">
        <f>'Morrow et al supply curve'!F192</f>
        <v>16.864948493454278</v>
      </c>
      <c r="G44">
        <f>'Morrow et al supply curve'!G192</f>
        <v>10.499966465876696</v>
      </c>
      <c r="H44">
        <f>'Morrow et al supply curve'!H192</f>
        <v>3.6733449781997978</v>
      </c>
      <c r="I44">
        <f>'Morrow et al supply curve'!I192</f>
        <v>0</v>
      </c>
      <c r="J44">
        <f>'Morrow et al supply curve'!J192</f>
        <v>9894501130197.4531</v>
      </c>
      <c r="K44">
        <f>'Morrow et al supply curve'!K192</f>
        <v>0</v>
      </c>
      <c r="L44">
        <f>'Morrow et al supply curve'!L192</f>
        <v>9952046715787.8535</v>
      </c>
      <c r="M44">
        <f>'Morrow et al supply curve'!M192</f>
        <v>3.8755846098981109E-6</v>
      </c>
      <c r="N44">
        <f>'Morrow et al supply curve'!N192</f>
        <v>4.069363840393017E-6</v>
      </c>
      <c r="O44">
        <f>'Morrow et al supply curve'!O192</f>
        <v>4.5591722691278905E-6</v>
      </c>
      <c r="P44">
        <f t="shared" si="0"/>
        <v>9.4262373248025794E-3</v>
      </c>
      <c r="Q44">
        <f t="shared" si="1"/>
        <v>4.2975839813458195E-8</v>
      </c>
    </row>
    <row r="45" spans="1:17">
      <c r="A45" t="str">
        <f>'Morrow et al supply curve'!A193</f>
        <v>NTU</v>
      </c>
      <c r="B45">
        <f>'Morrow et al supply curve'!B193</f>
        <v>0</v>
      </c>
      <c r="C45" t="str">
        <f>'Morrow et al supply curve'!C193</f>
        <v>Improved Maintenance/Steam Lines &amp; Traps</v>
      </c>
      <c r="D45">
        <f>'Morrow et al supply curve'!D193</f>
        <v>0.5</v>
      </c>
      <c r="E45">
        <f>'Morrow et al supply curve'!E193</f>
        <v>0.16334636759197943</v>
      </c>
      <c r="F45">
        <f>'Morrow et al supply curve'!F193</f>
        <v>0</v>
      </c>
      <c r="G45">
        <f>'Morrow et al supply curve'!G193</f>
        <v>0.16334636759199839</v>
      </c>
      <c r="H45">
        <f>'Morrow et al supply curve'!H193</f>
        <v>3.7874347709556235</v>
      </c>
      <c r="I45">
        <f>'Morrow et al supply curve'!I193</f>
        <v>0</v>
      </c>
      <c r="J45">
        <f>'Morrow et al supply curve'!J193</f>
        <v>154822464091.92715</v>
      </c>
      <c r="K45">
        <f>'Morrow et al supply curve'!K193</f>
        <v>0</v>
      </c>
      <c r="L45">
        <f>'Morrow et al supply curve'!L193</f>
        <v>154822464091.94513</v>
      </c>
      <c r="M45">
        <f>'Morrow et al supply curve'!M193</f>
        <v>3.9959557287489286E-6</v>
      </c>
      <c r="N45">
        <f>'Morrow et al supply curve'!N193</f>
        <v>4.1957535151863749E-6</v>
      </c>
      <c r="O45">
        <f>'Morrow et al supply curve'!O193</f>
        <v>4.7007748200480654E-6</v>
      </c>
      <c r="P45">
        <f t="shared" si="0"/>
        <v>1.4664252805668906E-4</v>
      </c>
      <c r="Q45">
        <f t="shared" si="1"/>
        <v>6.8933350343707588E-10</v>
      </c>
    </row>
    <row r="46" spans="1:17">
      <c r="A46" t="str">
        <f>'Morrow et al supply curve'!A194</f>
        <v>CTU</v>
      </c>
      <c r="B46">
        <f>'Morrow et al supply curve'!B194</f>
        <v>0</v>
      </c>
      <c r="C46" t="str">
        <f>'Morrow et al supply curve'!C194</f>
        <v>Improved Maintenance/Steam Lines &amp; Traps</v>
      </c>
      <c r="D46">
        <f>'Morrow et al supply curve'!D194</f>
        <v>0.5</v>
      </c>
      <c r="E46">
        <f>'Morrow et al supply curve'!E194</f>
        <v>0.43862969162165588</v>
      </c>
      <c r="F46">
        <f>'Morrow et al supply curve'!F194</f>
        <v>0</v>
      </c>
      <c r="G46">
        <f>'Morrow et al supply curve'!G194</f>
        <v>0.4386296916215997</v>
      </c>
      <c r="H46">
        <f>'Morrow et al supply curve'!H194</f>
        <v>3.8978115849419517</v>
      </c>
      <c r="I46">
        <f>'Morrow et al supply curve'!I194</f>
        <v>0</v>
      </c>
      <c r="J46">
        <f>'Morrow et al supply curve'!J194</f>
        <v>415740678423.763</v>
      </c>
      <c r="K46">
        <f>'Morrow et al supply curve'!K194</f>
        <v>0</v>
      </c>
      <c r="L46">
        <f>'Morrow et al supply curve'!L194</f>
        <v>415740678423.70978</v>
      </c>
      <c r="M46">
        <f>'Morrow et al supply curve'!M194</f>
        <v>4.1124094471210705E-6</v>
      </c>
      <c r="N46">
        <f>'Morrow et al supply curve'!N194</f>
        <v>4.3180299194771241E-6</v>
      </c>
      <c r="O46">
        <f>'Morrow et al supply curve'!O194</f>
        <v>4.8377690072174321E-6</v>
      </c>
      <c r="P46">
        <f t="shared" si="0"/>
        <v>3.9377531198476519E-4</v>
      </c>
      <c r="Q46">
        <f t="shared" si="1"/>
        <v>1.9049940001272722E-9</v>
      </c>
    </row>
    <row r="47" spans="1:17">
      <c r="A47" t="str">
        <f>'Morrow et al supply curve'!A195</f>
        <v>CDU</v>
      </c>
      <c r="B47">
        <f>'Morrow et al supply curve'!B195</f>
        <v>0</v>
      </c>
      <c r="C47" t="str">
        <f>'Morrow et al supply curve'!C195</f>
        <v>Efficient CDU Burners/Control X Air</v>
      </c>
      <c r="D47">
        <f>'Morrow et al supply curve'!D195</f>
        <v>0.5</v>
      </c>
      <c r="E47">
        <f>'Morrow et al supply curve'!E195</f>
        <v>31.537149731589903</v>
      </c>
      <c r="F47">
        <f>'Morrow et al supply curve'!F195</f>
        <v>0</v>
      </c>
      <c r="G47">
        <f>'Morrow et al supply curve'!G195</f>
        <v>31.537149731589921</v>
      </c>
      <c r="H47">
        <f>'Morrow et al supply curve'!H195</f>
        <v>3.9068972651462026</v>
      </c>
      <c r="I47">
        <f>'Morrow et al supply curve'!I195</f>
        <v>0</v>
      </c>
      <c r="J47">
        <f>'Morrow et al supply curve'!J195</f>
        <v>29891446647146.348</v>
      </c>
      <c r="K47">
        <f>'Morrow et al supply curve'!K195</f>
        <v>0</v>
      </c>
      <c r="L47">
        <f>'Morrow et al supply curve'!L195</f>
        <v>29891446647146.363</v>
      </c>
      <c r="M47">
        <f>'Morrow et al supply curve'!M195</f>
        <v>4.1219953484124069E-6</v>
      </c>
      <c r="N47">
        <f>'Morrow et al supply curve'!N195</f>
        <v>4.3280951158330275E-6</v>
      </c>
      <c r="O47">
        <f>'Morrow et al supply curve'!O195</f>
        <v>4.8490456995725523E-6</v>
      </c>
      <c r="P47">
        <f t="shared" si="0"/>
        <v>2.8312153080098375E-2</v>
      </c>
      <c r="Q47">
        <f t="shared" si="1"/>
        <v>1.3728692413869081E-7</v>
      </c>
    </row>
    <row r="48" spans="1:17">
      <c r="A48" t="str">
        <f>'Morrow et al supply curve'!A196</f>
        <v>DTU</v>
      </c>
      <c r="B48">
        <f>'Morrow et al supply curve'!B196</f>
        <v>0</v>
      </c>
      <c r="C48" t="str">
        <f>'Morrow et al supply curve'!C196</f>
        <v>Improved Maintenance/Steam Lines &amp; Traps</v>
      </c>
      <c r="D48">
        <f>'Morrow et al supply curve'!D196</f>
        <v>0.5</v>
      </c>
      <c r="E48">
        <f>'Morrow et al supply curve'!E196</f>
        <v>0.34575653092205083</v>
      </c>
      <c r="F48">
        <f>'Morrow et al supply curve'!F196</f>
        <v>0</v>
      </c>
      <c r="G48">
        <f>'Morrow et al supply curve'!G196</f>
        <v>0.34575653092201719</v>
      </c>
      <c r="H48">
        <f>'Morrow et al supply curve'!H196</f>
        <v>3.9422265101935374</v>
      </c>
      <c r="I48">
        <f>'Morrow et al supply curve'!I196</f>
        <v>0</v>
      </c>
      <c r="J48">
        <f>'Morrow et al supply curve'!J196</f>
        <v>327713917868.94543</v>
      </c>
      <c r="K48">
        <f>'Morrow et al supply curve'!K196</f>
        <v>0</v>
      </c>
      <c r="L48">
        <f>'Morrow et al supply curve'!L196</f>
        <v>327713917868.91357</v>
      </c>
      <c r="M48">
        <f>'Morrow et al supply curve'!M196</f>
        <v>4.1592696798997454E-6</v>
      </c>
      <c r="N48">
        <f>'Morrow et al supply curve'!N196</f>
        <v>4.3672331638947332E-6</v>
      </c>
      <c r="O48">
        <f>'Morrow et al supply curve'!O196</f>
        <v>4.8928945935002792E-6</v>
      </c>
      <c r="P48">
        <f t="shared" si="0"/>
        <v>3.1039938343262603E-4</v>
      </c>
      <c r="Q48">
        <f t="shared" si="1"/>
        <v>1.5187514650233161E-9</v>
      </c>
    </row>
    <row r="49" spans="1:17">
      <c r="A49" t="str">
        <f>'Morrow et al supply curve'!A200</f>
        <v>CKU</v>
      </c>
      <c r="B49">
        <f>'Morrow et al supply curve'!B200</f>
        <v>0</v>
      </c>
      <c r="C49" t="str">
        <f>'Morrow et al supply curve'!C200</f>
        <v>Improved Maintenance/Steam Lines &amp; Traps</v>
      </c>
      <c r="D49">
        <f>'Morrow et al supply curve'!D200</f>
        <v>0.5</v>
      </c>
      <c r="E49">
        <f>'Morrow et al supply curve'!E200</f>
        <v>7.3639707986562802E-2</v>
      </c>
      <c r="F49">
        <f>'Morrow et al supply curve'!F200</f>
        <v>0</v>
      </c>
      <c r="G49">
        <f>'Morrow et al supply curve'!G200</f>
        <v>7.3639707986558278E-2</v>
      </c>
      <c r="H49">
        <f>'Morrow et al supply curve'!H200</f>
        <v>4.2773359700384894</v>
      </c>
      <c r="I49">
        <f>'Morrow et al supply curve'!I200</f>
        <v>0</v>
      </c>
      <c r="J49">
        <f>'Morrow et al supply curve'!J200</f>
        <v>69796967104.699997</v>
      </c>
      <c r="K49">
        <f>'Morrow et al supply curve'!K200</f>
        <v>0</v>
      </c>
      <c r="L49">
        <f>'Morrow et al supply curve'!L200</f>
        <v>69796967104.695709</v>
      </c>
      <c r="M49">
        <f>'Morrow et al supply curve'!M200</f>
        <v>4.5128289216573344E-6</v>
      </c>
      <c r="N49">
        <f>'Morrow et al supply curve'!N200</f>
        <v>4.7384703677402011E-6</v>
      </c>
      <c r="O49">
        <f>'Morrow et al supply curve'!O200</f>
        <v>5.3088157132194176E-6</v>
      </c>
      <c r="P49">
        <f t="shared" si="0"/>
        <v>6.610929342168147E-5</v>
      </c>
      <c r="Q49">
        <f t="shared" si="1"/>
        <v>3.5096205570685566E-10</v>
      </c>
    </row>
    <row r="50" spans="1:17">
      <c r="A50" t="str">
        <f>'Morrow et al supply curve'!A201</f>
        <v>GTU</v>
      </c>
      <c r="B50">
        <f>'Morrow et al supply curve'!B201</f>
        <v>0</v>
      </c>
      <c r="C50" t="str">
        <f>'Morrow et al supply curve'!C201</f>
        <v>Improved Maintenance/Steam Lines &amp; Traps</v>
      </c>
      <c r="D50">
        <f>'Morrow et al supply curve'!D201</f>
        <v>0.5</v>
      </c>
      <c r="E50">
        <f>'Morrow et al supply curve'!E201</f>
        <v>0.22563957262483417</v>
      </c>
      <c r="F50">
        <f>'Morrow et al supply curve'!F201</f>
        <v>0</v>
      </c>
      <c r="G50">
        <f>'Morrow et al supply curve'!G201</f>
        <v>0.22563957262480017</v>
      </c>
      <c r="H50">
        <f>'Morrow et al supply curve'!H201</f>
        <v>4.3793496700347783</v>
      </c>
      <c r="I50">
        <f>'Morrow et al supply curve'!I201</f>
        <v>0</v>
      </c>
      <c r="J50">
        <f>'Morrow et al supply curve'!J201</f>
        <v>213865022806.55246</v>
      </c>
      <c r="K50">
        <f>'Morrow et al supply curve'!K201</f>
        <v>0</v>
      </c>
      <c r="L50">
        <f>'Morrow et al supply curve'!L201</f>
        <v>213865022806.52023</v>
      </c>
      <c r="M50">
        <f>'Morrow et al supply curve'!M201</f>
        <v>4.6204590865481185E-6</v>
      </c>
      <c r="N50">
        <f>'Morrow et al supply curve'!N201</f>
        <v>4.8514820408755247E-6</v>
      </c>
      <c r="O50">
        <f>'Morrow et al supply curve'!O201</f>
        <v>5.4354300211198264E-6</v>
      </c>
      <c r="P50">
        <f t="shared" si="0"/>
        <v>2.0256561469416133E-4</v>
      </c>
      <c r="Q50">
        <f t="shared" si="1"/>
        <v>1.101031223355236E-9</v>
      </c>
    </row>
    <row r="51" spans="1:17">
      <c r="A51" t="str">
        <f>'Morrow et al supply curve'!A210</f>
        <v>KTU</v>
      </c>
      <c r="B51">
        <f>'Morrow et al supply curve'!B210</f>
        <v>0</v>
      </c>
      <c r="C51" t="str">
        <f>'Morrow et al supply curve'!C210</f>
        <v>Improved Maintenance/Steam Lines &amp; Traps</v>
      </c>
      <c r="D51">
        <f>'Morrow et al supply curve'!D210</f>
        <v>0.5</v>
      </c>
      <c r="E51">
        <f>'Morrow et al supply curve'!E210</f>
        <v>7.3110104861183522E-2</v>
      </c>
      <c r="F51">
        <f>'Morrow et al supply curve'!F210</f>
        <v>0</v>
      </c>
      <c r="G51">
        <f>'Morrow et al supply curve'!G210</f>
        <v>7.3110104861143554E-2</v>
      </c>
      <c r="H51">
        <f>'Morrow et al supply curve'!H210</f>
        <v>4.5647990071363003</v>
      </c>
      <c r="I51">
        <f>'Morrow et al supply curve'!I210</f>
        <v>0</v>
      </c>
      <c r="J51">
        <f>'Morrow et al supply curve'!J210</f>
        <v>69295000259.212387</v>
      </c>
      <c r="K51">
        <f>'Morrow et al supply curve'!K210</f>
        <v>0</v>
      </c>
      <c r="L51">
        <f>'Morrow et al supply curve'!L210</f>
        <v>69295000259.1745</v>
      </c>
      <c r="M51">
        <f>'Morrow et al supply curve'!M210</f>
        <v>4.8161185198580531E-6</v>
      </c>
      <c r="N51">
        <f>'Morrow et al supply curve'!N210</f>
        <v>5.0569244458509558E-6</v>
      </c>
      <c r="O51">
        <f>'Morrow et al supply curve'!O210</f>
        <v>5.6656004734076379E-6</v>
      </c>
      <c r="P51">
        <f t="shared" si="0"/>
        <v>6.5633847641512536E-5</v>
      </c>
      <c r="Q51">
        <f t="shared" si="1"/>
        <v>3.7185515826931823E-10</v>
      </c>
    </row>
    <row r="52" spans="1:17">
      <c r="A52" t="str">
        <f>'Morrow et al supply curve'!A211</f>
        <v>NTU</v>
      </c>
      <c r="B52">
        <f>'Morrow et al supply curve'!B211</f>
        <v>0</v>
      </c>
      <c r="C52" t="str">
        <f>'Morrow et al supply curve'!C211</f>
        <v>Reduce Coking of NTU Tube Surfaces</v>
      </c>
      <c r="D52">
        <f>'Morrow et al supply curve'!D211</f>
        <v>0.5</v>
      </c>
      <c r="E52">
        <f>'Morrow et al supply curve'!E211</f>
        <v>7.5381401823521204</v>
      </c>
      <c r="F52">
        <f>'Morrow et al supply curve'!F211</f>
        <v>0</v>
      </c>
      <c r="G52">
        <f>'Morrow et al supply curve'!G211</f>
        <v>7.5381401823520946</v>
      </c>
      <c r="H52">
        <f>'Morrow et al supply curve'!H211</f>
        <v>4.5904590792125362</v>
      </c>
      <c r="I52">
        <f>'Morrow et al supply curve'!I211</f>
        <v>0</v>
      </c>
      <c r="J52">
        <f>'Morrow et al supply curve'!J211</f>
        <v>7144777413216.4395</v>
      </c>
      <c r="K52">
        <f>'Morrow et al supply curve'!K211</f>
        <v>0</v>
      </c>
      <c r="L52">
        <f>'Morrow et al supply curve'!L211</f>
        <v>7144777413216.416</v>
      </c>
      <c r="M52">
        <f>'Morrow et al supply curve'!M211</f>
        <v>4.8431913325172855E-6</v>
      </c>
      <c r="N52">
        <f>'Morrow et al supply curve'!N211</f>
        <v>5.0853508991431498E-6</v>
      </c>
      <c r="O52">
        <f>'Morrow et al supply curve'!O211</f>
        <v>5.6974484729089345E-6</v>
      </c>
      <c r="P52">
        <f t="shared" si="0"/>
        <v>6.7672881220529292E-3</v>
      </c>
      <c r="Q52">
        <f t="shared" si="1"/>
        <v>3.8556275376725232E-8</v>
      </c>
    </row>
    <row r="53" spans="1:17">
      <c r="A53" t="str">
        <f>'Morrow et al supply curve'!A212</f>
        <v>CTU</v>
      </c>
      <c r="B53">
        <f>'Morrow et al supply curve'!B212</f>
        <v>0</v>
      </c>
      <c r="C53" t="str">
        <f>'Morrow et al supply curve'!C212</f>
        <v>Reduce Coking of HTU Tube Surfaces</v>
      </c>
      <c r="D53">
        <f>'Morrow et al supply curve'!D212</f>
        <v>0.5</v>
      </c>
      <c r="E53">
        <f>'Morrow et al supply curve'!E212</f>
        <v>4.6463401308735568</v>
      </c>
      <c r="F53">
        <f>'Morrow et al supply curve'!F212</f>
        <v>0</v>
      </c>
      <c r="G53">
        <f>'Morrow et al supply curve'!G212</f>
        <v>4.6463401308735683</v>
      </c>
      <c r="H53">
        <f>'Morrow et al supply curve'!H212</f>
        <v>4.7242383463258948</v>
      </c>
      <c r="I53">
        <f>'Morrow et al supply curve'!I212</f>
        <v>0</v>
      </c>
      <c r="J53">
        <f>'Morrow et al supply curve'!J212</f>
        <v>4403880163824.1826</v>
      </c>
      <c r="K53">
        <f>'Morrow et al supply curve'!K212</f>
        <v>0</v>
      </c>
      <c r="L53">
        <f>'Morrow et al supply curve'!L212</f>
        <v>4403880163824.1934</v>
      </c>
      <c r="M53">
        <f>'Morrow et al supply curve'!M212</f>
        <v>4.9843359491609614E-6</v>
      </c>
      <c r="N53">
        <f>'Morrow et al supply curve'!N212</f>
        <v>5.2335527466190096E-6</v>
      </c>
      <c r="O53">
        <f>'Morrow et al supply curve'!O212</f>
        <v>5.8634886157289495E-6</v>
      </c>
      <c r="P53">
        <f t="shared" si="0"/>
        <v>4.1712042517186888E-3</v>
      </c>
      <c r="Q53">
        <f t="shared" si="1"/>
        <v>2.4457808643832722E-8</v>
      </c>
    </row>
    <row r="54" spans="1:17">
      <c r="A54" t="str">
        <f>'Morrow et al supply curve'!A213</f>
        <v>CRU</v>
      </c>
      <c r="B54">
        <f>'Morrow et al supply curve'!B213</f>
        <v>0</v>
      </c>
      <c r="C54" t="str">
        <f>'Morrow et al supply curve'!C213</f>
        <v>Reduce Coking of CRU Tube Surfaces</v>
      </c>
      <c r="D54">
        <f>'Morrow et al supply curve'!D213</f>
        <v>0.8</v>
      </c>
      <c r="E54">
        <f>'Morrow et al supply curve'!E213</f>
        <v>9.9379584786095911</v>
      </c>
      <c r="F54">
        <f>'Morrow et al supply curve'!F213</f>
        <v>0</v>
      </c>
      <c r="G54">
        <f>'Morrow et al supply curve'!G213</f>
        <v>9.9379584786096302</v>
      </c>
      <c r="H54">
        <f>'Morrow et al supply curve'!H213</f>
        <v>4.7608035291449049</v>
      </c>
      <c r="I54">
        <f>'Morrow et al supply curve'!I213</f>
        <v>0</v>
      </c>
      <c r="J54">
        <f>'Morrow et al supply curve'!J213</f>
        <v>9419365991320.3066</v>
      </c>
      <c r="K54">
        <f>'Morrow et al supply curve'!K213</f>
        <v>0</v>
      </c>
      <c r="L54">
        <f>'Morrow et al supply curve'!L213</f>
        <v>9419365991320.3437</v>
      </c>
      <c r="M54">
        <f>'Morrow et al supply curve'!M213</f>
        <v>5.0229142641933038E-6</v>
      </c>
      <c r="N54">
        <f>'Morrow et al supply curve'!N213</f>
        <v>5.2740599774029692E-6</v>
      </c>
      <c r="O54">
        <f>'Morrow et al supply curve'!O213</f>
        <v>5.9088714938722704E-6</v>
      </c>
      <c r="P54">
        <f t="shared" si="0"/>
        <v>8.9217004118866718E-3</v>
      </c>
      <c r="Q54">
        <f t="shared" si="1"/>
        <v>5.2717181240665648E-8</v>
      </c>
    </row>
    <row r="55" spans="1:17">
      <c r="A55" t="str">
        <f>'Morrow et al supply curve'!A214</f>
        <v>DTU</v>
      </c>
      <c r="B55">
        <f>'Morrow et al supply curve'!B214</f>
        <v>0</v>
      </c>
      <c r="C55" t="str">
        <f>'Morrow et al supply curve'!C214</f>
        <v>Reduce Coking of DTU Tube Surfaces</v>
      </c>
      <c r="D55">
        <f>'Morrow et al supply curve'!D214</f>
        <v>0.5</v>
      </c>
      <c r="E55">
        <f>'Morrow et al supply curve'!E214</f>
        <v>4.4098640811692045</v>
      </c>
      <c r="F55">
        <f>'Morrow et al supply curve'!F214</f>
        <v>0</v>
      </c>
      <c r="G55">
        <f>'Morrow et al supply curve'!G214</f>
        <v>4.4098640811691894</v>
      </c>
      <c r="H55">
        <f>'Morrow et al supply curve'!H214</f>
        <v>4.778070269303738</v>
      </c>
      <c r="I55">
        <f>'Morrow et al supply curve'!I214</f>
        <v>0</v>
      </c>
      <c r="J55">
        <f>'Morrow et al supply curve'!J214</f>
        <v>4179744143821.5522</v>
      </c>
      <c r="K55">
        <f>'Morrow et al supply curve'!K214</f>
        <v>0</v>
      </c>
      <c r="L55">
        <f>'Morrow et al supply curve'!L214</f>
        <v>4179744143821.5371</v>
      </c>
      <c r="M55">
        <f>'Morrow et al supply curve'!M214</f>
        <v>5.041131641766014E-6</v>
      </c>
      <c r="N55">
        <f>'Morrow et al supply curve'!N214</f>
        <v>5.2931882238543146E-6</v>
      </c>
      <c r="O55">
        <f>'Morrow et al supply curve'!O214</f>
        <v>5.9303021091228339E-6</v>
      </c>
      <c r="P55">
        <f t="shared" si="0"/>
        <v>3.9589103007437541E-3</v>
      </c>
      <c r="Q55">
        <f t="shared" si="1"/>
        <v>2.3477534106328797E-8</v>
      </c>
    </row>
    <row r="56" spans="1:17">
      <c r="A56" t="str">
        <f>'Morrow et al supply curve'!A215</f>
        <v>HCU</v>
      </c>
      <c r="B56">
        <f>'Morrow et al supply curve'!B215</f>
        <v>0</v>
      </c>
      <c r="C56" t="str">
        <f>'Morrow et al supply curve'!C215</f>
        <v>Improved Maintenance/Steam Lines &amp; Traps</v>
      </c>
      <c r="D56">
        <f>'Morrow et al supply curve'!D215</f>
        <v>0.5</v>
      </c>
      <c r="E56">
        <f>'Morrow et al supply curve'!E215</f>
        <v>0.33223177305462803</v>
      </c>
      <c r="F56">
        <f>'Morrow et al supply curve'!F215</f>
        <v>0</v>
      </c>
      <c r="G56">
        <f>'Morrow et al supply curve'!G215</f>
        <v>0.33223177305467289</v>
      </c>
      <c r="H56">
        <f>'Morrow et al supply curve'!H215</f>
        <v>4.7890262090135467</v>
      </c>
      <c r="I56">
        <f>'Morrow et al supply curve'!I215</f>
        <v>0</v>
      </c>
      <c r="J56">
        <f>'Morrow et al supply curve'!J215</f>
        <v>314894922441.31842</v>
      </c>
      <c r="K56">
        <f>'Morrow et al supply curve'!K215</f>
        <v>0</v>
      </c>
      <c r="L56">
        <f>'Morrow et al supply curve'!L215</f>
        <v>314894922441.3609</v>
      </c>
      <c r="M56">
        <f>'Morrow et al supply curve'!M215</f>
        <v>5.0526907715450839E-6</v>
      </c>
      <c r="N56">
        <f>'Morrow et al supply curve'!N215</f>
        <v>5.3053253101223382E-6</v>
      </c>
      <c r="O56">
        <f>'Morrow et al supply curve'!O215</f>
        <v>5.9439000741393615E-6</v>
      </c>
      <c r="P56">
        <f t="shared" si="0"/>
        <v>2.9825767061550477E-4</v>
      </c>
      <c r="Q56">
        <f t="shared" si="1"/>
        <v>1.772813790484132E-9</v>
      </c>
    </row>
    <row r="57" spans="1:17">
      <c r="A57" t="str">
        <f>'Morrow et al supply curve'!A217</f>
        <v>HCU</v>
      </c>
      <c r="B57">
        <f>'Morrow et al supply curve'!B217</f>
        <v>0</v>
      </c>
      <c r="C57" t="str">
        <f>'Morrow et al supply curve'!C217</f>
        <v>Reduce Coking of SMR Tube Surfaces</v>
      </c>
      <c r="D57">
        <f>'Morrow et al supply curve'!D217</f>
        <v>0.5</v>
      </c>
      <c r="E57">
        <f>'Morrow et al supply curve'!E217</f>
        <v>13.027319949373707</v>
      </c>
      <c r="F57">
        <f>'Morrow et al supply curve'!F217</f>
        <v>0</v>
      </c>
      <c r="G57">
        <f>'Morrow et al supply curve'!G217</f>
        <v>13.027319949373691</v>
      </c>
      <c r="H57">
        <f>'Morrow et al supply curve'!H217</f>
        <v>4.9375149110540066</v>
      </c>
      <c r="I57">
        <f>'Morrow et al supply curve'!I217</f>
        <v>0</v>
      </c>
      <c r="J57">
        <f>'Morrow et al supply curve'!J217</f>
        <v>12347515312455.539</v>
      </c>
      <c r="K57">
        <f>'Morrow et al supply curve'!K217</f>
        <v>0</v>
      </c>
      <c r="L57">
        <f>'Morrow et al supply curve'!L217</f>
        <v>12347515312455.523</v>
      </c>
      <c r="M57">
        <f>'Morrow et al supply curve'!M217</f>
        <v>5.2093546655673052E-6</v>
      </c>
      <c r="N57">
        <f>'Morrow et al supply curve'!N217</f>
        <v>5.4698223988456708E-6</v>
      </c>
      <c r="O57">
        <f>'Morrow et al supply curve'!O217</f>
        <v>6.1281968327175415E-6</v>
      </c>
      <c r="P57">
        <f t="shared" si="0"/>
        <v>1.1695143022409496E-2</v>
      </c>
      <c r="Q57">
        <f t="shared" si="1"/>
        <v>7.1670138428108534E-8</v>
      </c>
    </row>
    <row r="58" spans="1:17">
      <c r="A58" t="str">
        <f>'Morrow et al supply curve'!A218</f>
        <v>DTU</v>
      </c>
      <c r="B58">
        <f>'Morrow et al supply curve'!B218</f>
        <v>0</v>
      </c>
      <c r="C58" t="str">
        <f>'Morrow et al supply curve'!C218</f>
        <v>Reduce Coking of SMR Tube Surfaces</v>
      </c>
      <c r="D58">
        <f>'Morrow et al supply curve'!D218</f>
        <v>0.5</v>
      </c>
      <c r="E58">
        <f>'Morrow et al supply curve'!E218</f>
        <v>5.8831492788365152</v>
      </c>
      <c r="F58">
        <f>'Morrow et al supply curve'!F218</f>
        <v>0</v>
      </c>
      <c r="G58">
        <f>'Morrow et al supply curve'!G218</f>
        <v>5.8831492788365267</v>
      </c>
      <c r="H58">
        <f>'Morrow et al supply curve'!H218</f>
        <v>4.9375149110540066</v>
      </c>
      <c r="I58">
        <f>'Morrow et al supply curve'!I218</f>
        <v>0</v>
      </c>
      <c r="J58">
        <f>'Morrow et al supply curve'!J218</f>
        <v>5576148900018.9893</v>
      </c>
      <c r="K58">
        <f>'Morrow et al supply curve'!K218</f>
        <v>0</v>
      </c>
      <c r="L58">
        <f>'Morrow et al supply curve'!L218</f>
        <v>5576148900019</v>
      </c>
      <c r="M58">
        <f>'Morrow et al supply curve'!M218</f>
        <v>5.2093546655673052E-6</v>
      </c>
      <c r="N58">
        <f>'Morrow et al supply curve'!N218</f>
        <v>5.4698223988456708E-6</v>
      </c>
      <c r="O58">
        <f>'Morrow et al supply curve'!O218</f>
        <v>6.1281968327175415E-6</v>
      </c>
      <c r="P58">
        <f t="shared" si="0"/>
        <v>5.2815369934540021E-3</v>
      </c>
      <c r="Q58">
        <f t="shared" si="1"/>
        <v>3.2366298275165346E-8</v>
      </c>
    </row>
    <row r="59" spans="1:17">
      <c r="A59" t="str">
        <f>'Morrow et al supply curve'!A219</f>
        <v>CTU</v>
      </c>
      <c r="B59">
        <f>'Morrow et al supply curve'!B219</f>
        <v>0</v>
      </c>
      <c r="C59" t="str">
        <f>'Morrow et al supply curve'!C219</f>
        <v>Reduce Coking of SMR Tube Surfaces</v>
      </c>
      <c r="D59">
        <f>'Morrow et al supply curve'!D219</f>
        <v>0.8</v>
      </c>
      <c r="E59">
        <f>'Morrow et al supply curve'!E219</f>
        <v>4.1533558128741479</v>
      </c>
      <c r="F59">
        <f>'Morrow et al supply curve'!F219</f>
        <v>0</v>
      </c>
      <c r="G59">
        <f>'Morrow et al supply curve'!G219</f>
        <v>4.1533558128741106</v>
      </c>
      <c r="H59">
        <f>'Morrow et al supply curve'!H219</f>
        <v>4.9375149110540066</v>
      </c>
      <c r="I59">
        <f>'Morrow et al supply curve'!I219</f>
        <v>0</v>
      </c>
      <c r="J59">
        <f>'Morrow et al supply curve'!J219</f>
        <v>3936621246490.936</v>
      </c>
      <c r="K59">
        <f>'Morrow et al supply curve'!K219</f>
        <v>0</v>
      </c>
      <c r="L59">
        <f>'Morrow et al supply curve'!L219</f>
        <v>3936621246490.9009</v>
      </c>
      <c r="M59">
        <f>'Morrow et al supply curve'!M219</f>
        <v>5.2093546655673052E-6</v>
      </c>
      <c r="N59">
        <f>'Morrow et al supply curve'!N219</f>
        <v>5.4698223988456708E-6</v>
      </c>
      <c r="O59">
        <f>'Morrow et al supply curve'!O219</f>
        <v>6.1281968327175415E-6</v>
      </c>
      <c r="P59">
        <f t="shared" si="0"/>
        <v>3.7286326307548658E-3</v>
      </c>
      <c r="Q59">
        <f t="shared" si="1"/>
        <v>2.2849794678159244E-8</v>
      </c>
    </row>
    <row r="60" spans="1:17">
      <c r="A60" t="str">
        <f>'Morrow et al supply curve'!A220</f>
        <v>GTU</v>
      </c>
      <c r="B60">
        <f>'Morrow et al supply curve'!B220</f>
        <v>0</v>
      </c>
      <c r="C60" t="str">
        <f>'Morrow et al supply curve'!C220</f>
        <v>Reduce Coking of SMR Tube Surfaces</v>
      </c>
      <c r="D60">
        <f>'Morrow et al supply curve'!D220</f>
        <v>0.5</v>
      </c>
      <c r="E60">
        <f>'Morrow et al supply curve'!E220</f>
        <v>6.4491253619192079</v>
      </c>
      <c r="F60">
        <f>'Morrow et al supply curve'!F220</f>
        <v>0</v>
      </c>
      <c r="G60">
        <f>'Morrow et al supply curve'!G220</f>
        <v>6.4491253619191866</v>
      </c>
      <c r="H60">
        <f>'Morrow et al supply curve'!H220</f>
        <v>4.9375149110540066</v>
      </c>
      <c r="I60">
        <f>'Morrow et al supply curve'!I220</f>
        <v>0</v>
      </c>
      <c r="J60">
        <f>'Morrow et al supply curve'!J220</f>
        <v>6112590653158.1777</v>
      </c>
      <c r="K60">
        <f>'Morrow et al supply curve'!K220</f>
        <v>0</v>
      </c>
      <c r="L60">
        <f>'Morrow et al supply curve'!L220</f>
        <v>6112590653158.1582</v>
      </c>
      <c r="M60">
        <f>'Morrow et al supply curve'!M220</f>
        <v>5.2093546655673052E-6</v>
      </c>
      <c r="N60">
        <f>'Morrow et al supply curve'!N220</f>
        <v>5.4698223988456708E-6</v>
      </c>
      <c r="O60">
        <f>'Morrow et al supply curve'!O220</f>
        <v>6.1281968327175415E-6</v>
      </c>
      <c r="P60">
        <f t="shared" si="0"/>
        <v>5.7896362237360565E-3</v>
      </c>
      <c r="Q60">
        <f t="shared" si="1"/>
        <v>3.5480030368886052E-8</v>
      </c>
    </row>
    <row r="61" spans="1:17">
      <c r="A61" t="str">
        <f>'Morrow et al supply curve'!A221</f>
        <v>NTU</v>
      </c>
      <c r="B61">
        <f>'Morrow et al supply curve'!B221</f>
        <v>0</v>
      </c>
      <c r="C61" t="str">
        <f>'Morrow et al supply curve'!C221</f>
        <v>Reduce Coking of SMR Tube Surfaces</v>
      </c>
      <c r="D61">
        <f>'Morrow et al supply curve'!D221</f>
        <v>0.5</v>
      </c>
      <c r="E61">
        <f>'Morrow et al supply curve'!E221</f>
        <v>2.0663644725794881</v>
      </c>
      <c r="F61">
        <f>'Morrow et al supply curve'!F221</f>
        <v>0</v>
      </c>
      <c r="G61">
        <f>'Morrow et al supply curve'!G221</f>
        <v>2.0663644725794938</v>
      </c>
      <c r="H61">
        <f>'Morrow et al supply curve'!H221</f>
        <v>4.9375149110540066</v>
      </c>
      <c r="I61">
        <f>'Morrow et al supply curve'!I221</f>
        <v>0</v>
      </c>
      <c r="J61">
        <f>'Morrow et al supply curve'!J221</f>
        <v>1958535375306.8726</v>
      </c>
      <c r="K61">
        <f>'Morrow et al supply curve'!K221</f>
        <v>0</v>
      </c>
      <c r="L61">
        <f>'Morrow et al supply curve'!L221</f>
        <v>1958535375306.8782</v>
      </c>
      <c r="M61">
        <f>'Morrow et al supply curve'!M221</f>
        <v>5.2093546655673052E-6</v>
      </c>
      <c r="N61">
        <f>'Morrow et al supply curve'!N221</f>
        <v>5.4698223988456708E-6</v>
      </c>
      <c r="O61">
        <f>'Morrow et al supply curve'!O221</f>
        <v>6.1281968327175415E-6</v>
      </c>
      <c r="P61">
        <f t="shared" si="0"/>
        <v>1.8550575357907583E-3</v>
      </c>
      <c r="Q61">
        <f t="shared" si="1"/>
        <v>1.1368157715341732E-8</v>
      </c>
    </row>
    <row r="62" spans="1:17">
      <c r="A62" t="str">
        <f>'Morrow et al supply curve'!A222</f>
        <v>KTU</v>
      </c>
      <c r="B62">
        <f>'Morrow et al supply curve'!B222</f>
        <v>0</v>
      </c>
      <c r="C62" t="str">
        <f>'Morrow et al supply curve'!C222</f>
        <v>Reduce Coking of SMR Tube Surfaces</v>
      </c>
      <c r="D62">
        <f>'Morrow et al supply curve'!D222</f>
        <v>0.5</v>
      </c>
      <c r="E62">
        <f>'Morrow et al supply curve'!E222</f>
        <v>1.0041958525851093</v>
      </c>
      <c r="F62">
        <f>'Morrow et al supply curve'!F222</f>
        <v>0</v>
      </c>
      <c r="G62">
        <f>'Morrow et al supply curve'!G222</f>
        <v>1.0041958525850987</v>
      </c>
      <c r="H62">
        <f>'Morrow et al supply curve'!H222</f>
        <v>4.9375149110540066</v>
      </c>
      <c r="I62">
        <f>'Morrow et al supply curve'!I222</f>
        <v>0</v>
      </c>
      <c r="J62">
        <f>'Morrow et al supply curve'!J222</f>
        <v>951793900409.66052</v>
      </c>
      <c r="K62">
        <f>'Morrow et al supply curve'!K222</f>
        <v>0</v>
      </c>
      <c r="L62">
        <f>'Morrow et al supply curve'!L222</f>
        <v>951793900409.65051</v>
      </c>
      <c r="M62">
        <f>'Morrow et al supply curve'!M222</f>
        <v>5.2093546655673052E-6</v>
      </c>
      <c r="N62">
        <f>'Morrow et al supply curve'!N222</f>
        <v>5.4698223988456708E-6</v>
      </c>
      <c r="O62">
        <f>'Morrow et al supply curve'!O222</f>
        <v>6.1281968327175415E-6</v>
      </c>
      <c r="P62">
        <f t="shared" si="0"/>
        <v>9.0150653888390858E-4</v>
      </c>
      <c r="Q62">
        <f t="shared" si="1"/>
        <v>5.5246095162625217E-9</v>
      </c>
    </row>
    <row r="63" spans="1:17">
      <c r="A63" t="str">
        <f>'Morrow et al supply curve'!A223</f>
        <v>ISU</v>
      </c>
      <c r="B63">
        <f>'Morrow et al supply curve'!B223</f>
        <v>0</v>
      </c>
      <c r="C63" t="str">
        <f>'Morrow et al supply curve'!C223</f>
        <v>Reduce Coking of SMR Tube Surfaces</v>
      </c>
      <c r="D63">
        <f>'Morrow et al supply curve'!D223</f>
        <v>0.5</v>
      </c>
      <c r="E63">
        <f>'Morrow et al supply curve'!E223</f>
        <v>0.5749199257948272</v>
      </c>
      <c r="F63">
        <f>'Morrow et al supply curve'!F223</f>
        <v>0</v>
      </c>
      <c r="G63">
        <f>'Morrow et al supply curve'!G223</f>
        <v>0.57491992579480211</v>
      </c>
      <c r="H63">
        <f>'Morrow et al supply curve'!H223</f>
        <v>4.9375149110540066</v>
      </c>
      <c r="I63">
        <f>'Morrow et al supply curve'!I223</f>
        <v>0</v>
      </c>
      <c r="J63">
        <f>'Morrow et al supply curve'!J223</f>
        <v>544918879307.07568</v>
      </c>
      <c r="K63">
        <f>'Morrow et al supply curve'!K223</f>
        <v>0</v>
      </c>
      <c r="L63">
        <f>'Morrow et al supply curve'!L223</f>
        <v>544918879307.052</v>
      </c>
      <c r="M63">
        <f>'Morrow et al supply curve'!M223</f>
        <v>5.2093546655673052E-6</v>
      </c>
      <c r="N63">
        <f>'Morrow et al supply curve'!N223</f>
        <v>5.4698223988456708E-6</v>
      </c>
      <c r="O63">
        <f>'Morrow et al supply curve'!O223</f>
        <v>6.1281968327175415E-6</v>
      </c>
      <c r="P63">
        <f t="shared" si="0"/>
        <v>5.1612847344910113E-4</v>
      </c>
      <c r="Q63">
        <f t="shared" si="1"/>
        <v>3.1629368762661212E-9</v>
      </c>
    </row>
    <row r="64" spans="1:17">
      <c r="A64" t="str">
        <f>'Morrow et al supply curve'!A224</f>
        <v>CCU</v>
      </c>
      <c r="B64">
        <f>'Morrow et al supply curve'!B224</f>
        <v>0</v>
      </c>
      <c r="C64" t="str">
        <f>'Morrow et al supply curve'!C224</f>
        <v>Install HRSG Post Regenerator</v>
      </c>
      <c r="D64">
        <f>'Morrow et al supply curve'!D224</f>
        <v>0.7</v>
      </c>
      <c r="E64">
        <f>'Morrow et al supply curve'!E224</f>
        <v>323.37876288554469</v>
      </c>
      <c r="F64">
        <f>'Morrow et al supply curve'!F224</f>
        <v>0</v>
      </c>
      <c r="G64">
        <f>'Morrow et al supply curve'!G224</f>
        <v>323.37876288554469</v>
      </c>
      <c r="H64">
        <f>'Morrow et al supply curve'!H224</f>
        <v>5.1390944423220812</v>
      </c>
      <c r="I64">
        <f>'Morrow et al supply curve'!I224</f>
        <v>0</v>
      </c>
      <c r="J64">
        <f>'Morrow et al supply curve'!J224</f>
        <v>306503888901888.31</v>
      </c>
      <c r="K64">
        <f>'Morrow et al supply curve'!K224</f>
        <v>0</v>
      </c>
      <c r="L64">
        <f>'Morrow et al supply curve'!L224</f>
        <v>306503888901888.31</v>
      </c>
      <c r="M64">
        <f>'Morrow et al supply curve'!M224</f>
        <v>5.422032356796809E-6</v>
      </c>
      <c r="N64">
        <f>'Morrow et al supply curve'!N224</f>
        <v>5.6931339746366498E-6</v>
      </c>
      <c r="O64">
        <f>'Morrow et al supply curve'!O224</f>
        <v>6.378387276151362E-6</v>
      </c>
      <c r="P64">
        <f t="shared" si="0"/>
        <v>0.29030997143338882</v>
      </c>
      <c r="Q64">
        <f t="shared" si="1"/>
        <v>1.8517094279305927E-6</v>
      </c>
    </row>
    <row r="65" spans="1:17">
      <c r="A65" t="str">
        <f>'Morrow et al supply curve'!A225</f>
        <v>CKU</v>
      </c>
      <c r="B65">
        <f>'Morrow et al supply curve'!B225</f>
        <v>0</v>
      </c>
      <c r="C65" t="str">
        <f>'Morrow et al supply curve'!C225</f>
        <v>Reduce Coking of CKU Tube Surfaces</v>
      </c>
      <c r="D65">
        <f>'Morrow et al supply curve'!D225</f>
        <v>0.6</v>
      </c>
      <c r="E65">
        <f>'Morrow et al supply curve'!E225</f>
        <v>7.4899164845648221</v>
      </c>
      <c r="F65">
        <f>'Morrow et al supply curve'!F225</f>
        <v>0</v>
      </c>
      <c r="G65">
        <f>'Morrow et al supply curve'!G225</f>
        <v>7.4899164845649011</v>
      </c>
      <c r="H65">
        <f>'Morrow et al supply curve'!H225</f>
        <v>5.1842307329167205</v>
      </c>
      <c r="I65">
        <f>'Morrow et al supply curve'!I225</f>
        <v>0</v>
      </c>
      <c r="J65">
        <f>'Morrow et al supply curve'!J225</f>
        <v>7099070172650.7764</v>
      </c>
      <c r="K65">
        <f>'Morrow et al supply curve'!K225</f>
        <v>0</v>
      </c>
      <c r="L65">
        <f>'Morrow et al supply curve'!L225</f>
        <v>7099070172650.8516</v>
      </c>
      <c r="M65">
        <f>'Morrow et al supply curve'!M225</f>
        <v>5.4696536703991602E-6</v>
      </c>
      <c r="N65">
        <f>'Morrow et al supply curve'!N225</f>
        <v>5.7431363539191182E-6</v>
      </c>
      <c r="O65">
        <f>'Morrow et al supply curve'!O225</f>
        <v>6.4344081850590857E-6</v>
      </c>
      <c r="P65">
        <f t="shared" si="0"/>
        <v>6.7239957914060717E-3</v>
      </c>
      <c r="Q65">
        <f t="shared" si="1"/>
        <v>4.326493355652607E-8</v>
      </c>
    </row>
    <row r="66" spans="1:17">
      <c r="A66" t="str">
        <f>'Morrow et al supply curve'!A226</f>
        <v>HCU</v>
      </c>
      <c r="B66">
        <f>'Morrow et al supply curve'!B226</f>
        <v>0</v>
      </c>
      <c r="C66" t="str">
        <f>'Morrow et al supply curve'!C226</f>
        <v>Efficient SMR Burners/Control X Air</v>
      </c>
      <c r="D66">
        <f>'Morrow et al supply curve'!D226</f>
        <v>0.5</v>
      </c>
      <c r="E66">
        <f>'Morrow et al supply curve'!E226</f>
        <v>10.066565415425114</v>
      </c>
      <c r="F66">
        <f>'Morrow et al supply curve'!F226</f>
        <v>0</v>
      </c>
      <c r="G66">
        <f>'Morrow et al supply curve'!G226</f>
        <v>10.066565415425202</v>
      </c>
      <c r="H66">
        <f>'Morrow et al supply curve'!H226</f>
        <v>5.1843906566067073</v>
      </c>
      <c r="I66">
        <f>'Morrow et al supply curve'!I226</f>
        <v>0</v>
      </c>
      <c r="J66">
        <f>'Morrow et al supply curve'!J226</f>
        <v>9541261832351.9863</v>
      </c>
      <c r="K66">
        <f>'Morrow et al supply curve'!K226</f>
        <v>0</v>
      </c>
      <c r="L66">
        <f>'Morrow et al supply curve'!L226</f>
        <v>9541261832352.0684</v>
      </c>
      <c r="M66">
        <f>'Morrow et al supply curve'!M226</f>
        <v>5.4698223988456708E-6</v>
      </c>
      <c r="N66">
        <f>'Morrow et al supply curve'!N226</f>
        <v>5.7433135187879548E-6</v>
      </c>
      <c r="O66">
        <f>'Morrow et al supply curve'!O226</f>
        <v>6.434606674353419E-6</v>
      </c>
      <c r="P66">
        <f t="shared" si="0"/>
        <v>9.0371559718619519E-3</v>
      </c>
      <c r="Q66">
        <f t="shared" si="1"/>
        <v>5.8150544133715774E-8</v>
      </c>
    </row>
    <row r="67" spans="1:17">
      <c r="A67" t="str">
        <f>'Morrow et al supply curve'!A227</f>
        <v>CTU</v>
      </c>
      <c r="B67">
        <f>'Morrow et al supply curve'!B227</f>
        <v>0</v>
      </c>
      <c r="C67" t="str">
        <f>'Morrow et al supply curve'!C227</f>
        <v>Efficient SMR Burners/Control X Air</v>
      </c>
      <c r="D67">
        <f>'Morrow et al supply curve'!D227</f>
        <v>0.5</v>
      </c>
      <c r="E67">
        <f>'Morrow et al supply curve'!E227</f>
        <v>8.0235282748704613</v>
      </c>
      <c r="F67">
        <f>'Morrow et al supply curve'!F227</f>
        <v>0</v>
      </c>
      <c r="G67">
        <f>'Morrow et al supply curve'!G227</f>
        <v>8.0235282748703867</v>
      </c>
      <c r="H67">
        <f>'Morrow et al supply curve'!H227</f>
        <v>5.1843906566067073</v>
      </c>
      <c r="I67">
        <f>'Morrow et al supply curve'!I227</f>
        <v>0</v>
      </c>
      <c r="J67">
        <f>'Morrow et al supply curve'!J227</f>
        <v>7604836498902.8955</v>
      </c>
      <c r="K67">
        <f>'Morrow et al supply curve'!K227</f>
        <v>0</v>
      </c>
      <c r="L67">
        <f>'Morrow et al supply curve'!L227</f>
        <v>7604836498902.8252</v>
      </c>
      <c r="M67">
        <f>'Morrow et al supply curve'!M227</f>
        <v>5.4698223988456708E-6</v>
      </c>
      <c r="N67">
        <f>'Morrow et al supply curve'!N227</f>
        <v>5.7433135187879548E-6</v>
      </c>
      <c r="O67">
        <f>'Morrow et al supply curve'!O227</f>
        <v>6.434606674353419E-6</v>
      </c>
      <c r="P67">
        <f t="shared" si="0"/>
        <v>7.203040309412761E-3</v>
      </c>
      <c r="Q67">
        <f t="shared" si="1"/>
        <v>4.6348731250584067E-8</v>
      </c>
    </row>
    <row r="68" spans="1:17">
      <c r="A68" t="str">
        <f>'Morrow et al supply curve'!A228</f>
        <v>DTU</v>
      </c>
      <c r="B68">
        <f>'Morrow et al supply curve'!B228</f>
        <v>0</v>
      </c>
      <c r="C68" t="str">
        <f>'Morrow et al supply curve'!C228</f>
        <v>Efficient SMR Burners/Control X Air</v>
      </c>
      <c r="D68">
        <f>'Morrow et al supply curve'!D228</f>
        <v>0.5</v>
      </c>
      <c r="E68">
        <f>'Morrow et al supply curve'!E228</f>
        <v>4.5460698972827727</v>
      </c>
      <c r="F68">
        <f>'Morrow et al supply curve'!F228</f>
        <v>0</v>
      </c>
      <c r="G68">
        <f>'Morrow et al supply curve'!G228</f>
        <v>4.5460698972826776</v>
      </c>
      <c r="H68">
        <f>'Morrow et al supply curve'!H228</f>
        <v>5.1843906566067073</v>
      </c>
      <c r="I68">
        <f>'Morrow et al supply curve'!I228</f>
        <v>0</v>
      </c>
      <c r="J68">
        <f>'Morrow et al supply curve'!J228</f>
        <v>4308842331832.8657</v>
      </c>
      <c r="K68">
        <f>'Morrow et al supply curve'!K228</f>
        <v>0</v>
      </c>
      <c r="L68">
        <f>'Morrow et al supply curve'!L228</f>
        <v>4308842331832.7759</v>
      </c>
      <c r="M68">
        <f>'Morrow et al supply curve'!M228</f>
        <v>5.4698223988456708E-6</v>
      </c>
      <c r="N68">
        <f>'Morrow et al supply curve'!N228</f>
        <v>5.7433135187879548E-6</v>
      </c>
      <c r="O68">
        <f>'Morrow et al supply curve'!O228</f>
        <v>6.434606674353419E-6</v>
      </c>
      <c r="P68">
        <f t="shared" si="0"/>
        <v>4.081187676759827E-3</v>
      </c>
      <c r="Q68">
        <f t="shared" si="1"/>
        <v>2.6260837464167706E-8</v>
      </c>
    </row>
    <row r="69" spans="1:17">
      <c r="A69" t="str">
        <f>'Morrow et al supply curve'!A229</f>
        <v>GTU</v>
      </c>
      <c r="B69">
        <f>'Morrow et al supply curve'!B229</f>
        <v>0</v>
      </c>
      <c r="C69" t="str">
        <f>'Morrow et al supply curve'!C229</f>
        <v>Efficient SMR Burners/Control X Air</v>
      </c>
      <c r="D69">
        <f>'Morrow et al supply curve'!D229</f>
        <v>0.5</v>
      </c>
      <c r="E69">
        <f>'Morrow et al supply curve'!E229</f>
        <v>4.9834150523921332</v>
      </c>
      <c r="F69">
        <f>'Morrow et al supply curve'!F229</f>
        <v>0</v>
      </c>
      <c r="G69">
        <f>'Morrow et al supply curve'!G229</f>
        <v>4.9834150523920471</v>
      </c>
      <c r="H69">
        <f>'Morrow et al supply curve'!H229</f>
        <v>5.1843906566067073</v>
      </c>
      <c r="I69">
        <f>'Morrow et al supply curve'!I229</f>
        <v>0</v>
      </c>
      <c r="J69">
        <f>'Morrow et al supply curve'!J229</f>
        <v>4723365504713.1553</v>
      </c>
      <c r="K69">
        <f>'Morrow et al supply curve'!K229</f>
        <v>0</v>
      </c>
      <c r="L69">
        <f>'Morrow et al supply curve'!L229</f>
        <v>4723365504713.0723</v>
      </c>
      <c r="M69">
        <f>'Morrow et al supply curve'!M229</f>
        <v>5.4698223988456708E-6</v>
      </c>
      <c r="N69">
        <f>'Morrow et al supply curve'!N229</f>
        <v>5.7433135187879548E-6</v>
      </c>
      <c r="O69">
        <f>'Morrow et al supply curve'!O229</f>
        <v>6.434606674353419E-6</v>
      </c>
      <c r="P69">
        <f t="shared" si="0"/>
        <v>4.4738098092505429E-3</v>
      </c>
      <c r="Q69">
        <f t="shared" si="1"/>
        <v>2.8787206458391339E-8</v>
      </c>
    </row>
    <row r="70" spans="1:17">
      <c r="A70" t="str">
        <f>'Morrow et al supply curve'!A230</f>
        <v>NTU</v>
      </c>
      <c r="B70">
        <f>'Morrow et al supply curve'!B230</f>
        <v>0</v>
      </c>
      <c r="C70" t="str">
        <f>'Morrow et al supply curve'!C230</f>
        <v>Efficient SMR Burners/Control X Air</v>
      </c>
      <c r="D70">
        <f>'Morrow et al supply curve'!D230</f>
        <v>0.5</v>
      </c>
      <c r="E70">
        <f>'Morrow et al supply curve'!E230</f>
        <v>1.5967361833568694</v>
      </c>
      <c r="F70">
        <f>'Morrow et al supply curve'!F230</f>
        <v>0</v>
      </c>
      <c r="G70">
        <f>'Morrow et al supply curve'!G230</f>
        <v>1.5967361833568248</v>
      </c>
      <c r="H70">
        <f>'Morrow et al supply curve'!H230</f>
        <v>5.1843906566067073</v>
      </c>
      <c r="I70">
        <f>'Morrow et al supply curve'!I230</f>
        <v>0</v>
      </c>
      <c r="J70">
        <f>'Morrow et al supply curve'!J230</f>
        <v>1513413699100.7581</v>
      </c>
      <c r="K70">
        <f>'Morrow et al supply curve'!K230</f>
        <v>0</v>
      </c>
      <c r="L70">
        <f>'Morrow et al supply curve'!L230</f>
        <v>1513413699100.7156</v>
      </c>
      <c r="M70">
        <f>'Morrow et al supply curve'!M230</f>
        <v>5.4698223988456708E-6</v>
      </c>
      <c r="N70">
        <f>'Morrow et al supply curve'!N230</f>
        <v>5.7433135187879548E-6</v>
      </c>
      <c r="O70">
        <f>'Morrow et al supply curve'!O230</f>
        <v>6.434606674353419E-6</v>
      </c>
      <c r="P70">
        <f t="shared" si="0"/>
        <v>1.4334535503837168E-3</v>
      </c>
      <c r="Q70">
        <f t="shared" si="1"/>
        <v>9.2237097826746695E-9</v>
      </c>
    </row>
    <row r="71" spans="1:17">
      <c r="A71" t="str">
        <f>'Morrow et al supply curve'!A231</f>
        <v>KTU</v>
      </c>
      <c r="B71">
        <f>'Morrow et al supply curve'!B231</f>
        <v>0</v>
      </c>
      <c r="C71" t="str">
        <f>'Morrow et al supply curve'!C231</f>
        <v>Efficient SMR Burners/Control X Air</v>
      </c>
      <c r="D71">
        <f>'Morrow et al supply curve'!D231</f>
        <v>0.5</v>
      </c>
      <c r="E71">
        <f>'Morrow et al supply curve'!E231</f>
        <v>0.77596952245213324</v>
      </c>
      <c r="F71">
        <f>'Morrow et al supply curve'!F231</f>
        <v>0</v>
      </c>
      <c r="G71">
        <f>'Morrow et al supply curve'!G231</f>
        <v>0.77596952245221473</v>
      </c>
      <c r="H71">
        <f>'Morrow et al supply curve'!H231</f>
        <v>5.1843906566067073</v>
      </c>
      <c r="I71">
        <f>'Morrow et al supply curve'!I231</f>
        <v>0</v>
      </c>
      <c r="J71">
        <f>'Morrow et al supply curve'!J231</f>
        <v>735477104862.01355</v>
      </c>
      <c r="K71">
        <f>'Morrow et al supply curve'!K231</f>
        <v>0</v>
      </c>
      <c r="L71">
        <f>'Morrow et al supply curve'!L231</f>
        <v>735477104862.09082</v>
      </c>
      <c r="M71">
        <f>'Morrow et al supply curve'!M231</f>
        <v>5.4698223988456708E-6</v>
      </c>
      <c r="N71">
        <f>'Morrow et al supply curve'!N231</f>
        <v>5.7433135187879548E-6</v>
      </c>
      <c r="O71">
        <f>'Morrow et al supply curve'!O231</f>
        <v>6.434606674353419E-6</v>
      </c>
      <c r="P71">
        <f t="shared" si="0"/>
        <v>6.9661868913764927E-4</v>
      </c>
      <c r="Q71">
        <f t="shared" si="1"/>
        <v>4.4824672666044473E-9</v>
      </c>
    </row>
    <row r="72" spans="1:17">
      <c r="A72" t="str">
        <f>'Morrow et al supply curve'!A232</f>
        <v>ISU</v>
      </c>
      <c r="B72">
        <f>'Morrow et al supply curve'!B232</f>
        <v>0</v>
      </c>
      <c r="C72" t="str">
        <f>'Morrow et al supply curve'!C232</f>
        <v>Efficient SMR Burners/Control X Air</v>
      </c>
      <c r="D72">
        <f>'Morrow et al supply curve'!D232</f>
        <v>0.5</v>
      </c>
      <c r="E72">
        <f>'Morrow et al supply curve'!E232</f>
        <v>0.44425630629600288</v>
      </c>
      <c r="F72">
        <f>'Morrow et al supply curve'!F232</f>
        <v>0</v>
      </c>
      <c r="G72">
        <f>'Morrow et al supply curve'!G232</f>
        <v>0.44425630629598345</v>
      </c>
      <c r="H72">
        <f>'Morrow et al supply curve'!H232</f>
        <v>5.1843906566067073</v>
      </c>
      <c r="I72">
        <f>'Morrow et al supply curve'!I232</f>
        <v>0</v>
      </c>
      <c r="J72">
        <f>'Morrow et al supply curve'!J232</f>
        <v>421073679464.55853</v>
      </c>
      <c r="K72">
        <f>'Morrow et al supply curve'!K232</f>
        <v>0</v>
      </c>
      <c r="L72">
        <f>'Morrow et al supply curve'!L232</f>
        <v>421073679464.54016</v>
      </c>
      <c r="M72">
        <f>'Morrow et al supply curve'!M232</f>
        <v>5.4698223988456708E-6</v>
      </c>
      <c r="N72">
        <f>'Morrow et al supply curve'!N232</f>
        <v>5.7433135187879548E-6</v>
      </c>
      <c r="O72">
        <f>'Morrow et al supply curve'!O232</f>
        <v>6.434606674353419E-6</v>
      </c>
      <c r="P72">
        <f t="shared" si="0"/>
        <v>3.9882654766521452E-4</v>
      </c>
      <c r="Q72">
        <f t="shared" si="1"/>
        <v>2.5662919655159214E-9</v>
      </c>
    </row>
    <row r="73" spans="1:17">
      <c r="A73" t="str">
        <f>'Morrow et al supply curve'!A234</f>
        <v>GTU</v>
      </c>
      <c r="B73">
        <f>'Morrow et al supply curve'!B234</f>
        <v>0</v>
      </c>
      <c r="C73" t="str">
        <f>'Morrow et al supply curve'!C234</f>
        <v>Reduce Coking of GTU Tube Surfaces</v>
      </c>
      <c r="D73">
        <f>'Morrow et al supply curve'!D234</f>
        <v>0.5</v>
      </c>
      <c r="E73">
        <f>'Morrow et al supply curve'!E234</f>
        <v>4.9667144712882454</v>
      </c>
      <c r="F73">
        <f>'Morrow et al supply curve'!F234</f>
        <v>0</v>
      </c>
      <c r="G73">
        <f>'Morrow et al supply curve'!G234</f>
        <v>4.9667144712882418</v>
      </c>
      <c r="H73">
        <f>'Morrow et al supply curve'!H234</f>
        <v>5.3078737112574066</v>
      </c>
      <c r="I73">
        <f>'Morrow et al supply curve'!I234</f>
        <v>0</v>
      </c>
      <c r="J73">
        <f>'Morrow et al supply curve'!J234</f>
        <v>4707536410033.0107</v>
      </c>
      <c r="K73">
        <f>'Morrow et al supply curve'!K234</f>
        <v>0</v>
      </c>
      <c r="L73">
        <f>'Morrow et al supply curve'!L234</f>
        <v>4707536410033.0068</v>
      </c>
      <c r="M73">
        <f>'Morrow et al supply curve'!M234</f>
        <v>5.600103934891869E-6</v>
      </c>
      <c r="N73">
        <f>'Morrow et al supply curve'!N234</f>
        <v>5.8801091316364623E-6</v>
      </c>
      <c r="O73">
        <f>'Morrow et al supply curve'!O234</f>
        <v>6.5878676726565434E-6</v>
      </c>
      <c r="P73">
        <f t="shared" si="0"/>
        <v>4.4588170336585268E-3</v>
      </c>
      <c r="Q73">
        <f t="shared" si="1"/>
        <v>2.9374096594329353E-8</v>
      </c>
    </row>
    <row r="74" spans="1:17">
      <c r="A74" t="str">
        <f>'Morrow et al supply curve'!A236</f>
        <v>KTU</v>
      </c>
      <c r="B74">
        <f>'Morrow et al supply curve'!B236</f>
        <v>0</v>
      </c>
      <c r="C74" t="str">
        <f>'Morrow et al supply curve'!C236</f>
        <v>Reduce Coking of KTU Tube Surfaces</v>
      </c>
      <c r="D74">
        <f>'Morrow et al supply curve'!D236</f>
        <v>0.5</v>
      </c>
      <c r="E74">
        <f>'Morrow et al supply curve'!E236</f>
        <v>2.4530592979188173</v>
      </c>
      <c r="F74">
        <f>'Morrow et al supply curve'!F236</f>
        <v>0</v>
      </c>
      <c r="G74">
        <f>'Morrow et al supply curve'!G236</f>
        <v>2.4530592979187986</v>
      </c>
      <c r="H74">
        <f>'Morrow et al supply curve'!H236</f>
        <v>5.5326426233875656</v>
      </c>
      <c r="I74">
        <f>'Morrow et al supply curve'!I236</f>
        <v>0</v>
      </c>
      <c r="J74">
        <f>'Morrow et al supply curve'!J236</f>
        <v>2325051304575.52</v>
      </c>
      <c r="K74">
        <f>'Morrow et al supply curve'!K236</f>
        <v>0</v>
      </c>
      <c r="L74">
        <f>'Morrow et al supply curve'!L236</f>
        <v>2325051304575.502</v>
      </c>
      <c r="M74">
        <f>'Morrow et al supply curve'!M236</f>
        <v>5.8372477212242083E-6</v>
      </c>
      <c r="N74">
        <f>'Morrow et al supply curve'!N236</f>
        <v>6.1291101072854194E-6</v>
      </c>
      <c r="O74">
        <f>'Morrow et al supply curve'!O236</f>
        <v>6.8668396170907071E-6</v>
      </c>
      <c r="P74">
        <f t="shared" si="0"/>
        <v>2.2022088536323265E-3</v>
      </c>
      <c r="Q74">
        <f t="shared" si="1"/>
        <v>1.5122215001230369E-8</v>
      </c>
    </row>
    <row r="75" spans="1:17">
      <c r="A75" t="str">
        <f>'Morrow et al supply curve'!A237</f>
        <v>NTU</v>
      </c>
      <c r="B75">
        <f>'Morrow et al supply curve'!B237</f>
        <v>0</v>
      </c>
      <c r="C75" t="str">
        <f>'Morrow et al supply curve'!C237</f>
        <v>Efficient NTU Burners/Control X Air</v>
      </c>
      <c r="D75">
        <f>'Morrow et al supply curve'!D237</f>
        <v>0.5</v>
      </c>
      <c r="E75">
        <f>'Morrow et al supply curve'!E237</f>
        <v>5.6536051367640647</v>
      </c>
      <c r="F75">
        <f>'Morrow et al supply curve'!F237</f>
        <v>0</v>
      </c>
      <c r="G75">
        <f>'Morrow et al supply curve'!G237</f>
        <v>5.6536051367640994</v>
      </c>
      <c r="H75">
        <f>'Morrow et al supply curve'!H237</f>
        <v>5.6233123720353557</v>
      </c>
      <c r="I75">
        <f>'Morrow et al supply curve'!I237</f>
        <v>0</v>
      </c>
      <c r="J75">
        <f>'Morrow et al supply curve'!J237</f>
        <v>5358583059912.3057</v>
      </c>
      <c r="K75">
        <f>'Morrow et al supply curve'!K237</f>
        <v>0</v>
      </c>
      <c r="L75">
        <f>'Morrow et al supply curve'!L237</f>
        <v>5358583059912.3389</v>
      </c>
      <c r="M75">
        <f>'Morrow et al supply curve'!M237</f>
        <v>5.9329093823336742E-6</v>
      </c>
      <c r="N75">
        <f>'Morrow et al supply curve'!N237</f>
        <v>6.2295548514503584E-6</v>
      </c>
      <c r="O75">
        <f>'Morrow et al supply curve'!O237</f>
        <v>6.9793743793134445E-6</v>
      </c>
      <c r="P75">
        <f t="shared" si="0"/>
        <v>5.0754660915397218E-3</v>
      </c>
      <c r="Q75">
        <f t="shared" si="1"/>
        <v>3.5423578002366482E-8</v>
      </c>
    </row>
    <row r="76" spans="1:17">
      <c r="A76" t="str">
        <f>'Morrow et al supply curve'!A238</f>
        <v>CDU</v>
      </c>
      <c r="B76">
        <f>'Morrow et al supply curve'!B238</f>
        <v>0</v>
      </c>
      <c r="C76" t="str">
        <f>'Morrow et al supply curve'!C238</f>
        <v>Install Flare Gas Recovery System</v>
      </c>
      <c r="D76">
        <f>'Morrow et al supply curve'!D238</f>
        <v>0</v>
      </c>
      <c r="E76">
        <f>'Morrow et al supply curve'!E238</f>
        <v>9.8951520829072243E-2</v>
      </c>
      <c r="F76">
        <f>'Morrow et al supply curve'!F238</f>
        <v>0</v>
      </c>
      <c r="G76">
        <f>'Morrow et al supply curve'!G238</f>
        <v>9.8951520829132278E-2</v>
      </c>
      <c r="H76">
        <f>'Morrow et al supply curve'!H238</f>
        <v>5.6552672519381497</v>
      </c>
      <c r="I76">
        <f>'Morrow et al supply curve'!I238</f>
        <v>0</v>
      </c>
      <c r="J76">
        <f>'Morrow et al supply curve'!J238</f>
        <v>93787933617.648758</v>
      </c>
      <c r="K76">
        <f>'Morrow et al supply curve'!K238</f>
        <v>0</v>
      </c>
      <c r="L76">
        <f>'Morrow et al supply curve'!L238</f>
        <v>93787933617.705673</v>
      </c>
      <c r="M76">
        <f>'Morrow et al supply curve'!M238</f>
        <v>5.9666235696744729E-6</v>
      </c>
      <c r="N76">
        <f>'Morrow et al supply curve'!N238</f>
        <v>6.2649547481581969E-6</v>
      </c>
      <c r="O76">
        <f>'Morrow et al supply curve'!O238</f>
        <v>7.0190351798047523E-6</v>
      </c>
      <c r="P76">
        <f t="shared" si="0"/>
        <v>8.883271408692706E-5</v>
      </c>
      <c r="Q76">
        <f t="shared" si="1"/>
        <v>6.2351994529367827E-10</v>
      </c>
    </row>
    <row r="77" spans="1:17">
      <c r="A77" t="str">
        <f>'Morrow et al supply curve'!A239</f>
        <v>CTU</v>
      </c>
      <c r="B77">
        <f>'Morrow et al supply curve'!B239</f>
        <v>0</v>
      </c>
      <c r="C77" t="str">
        <f>'Morrow et al supply curve'!C239</f>
        <v>Efficient HTU Burners/Control X Air</v>
      </c>
      <c r="D77">
        <f>'Morrow et al supply curve'!D239</f>
        <v>0.5</v>
      </c>
      <c r="E77">
        <f>'Morrow et al supply curve'!E239</f>
        <v>3.4847550981551598</v>
      </c>
      <c r="F77">
        <f>'Morrow et al supply curve'!F239</f>
        <v>0</v>
      </c>
      <c r="G77">
        <f>'Morrow et al supply curve'!G239</f>
        <v>3.4847550981551194</v>
      </c>
      <c r="H77">
        <f>'Morrow et al supply curve'!H239</f>
        <v>5.7871919742492191</v>
      </c>
      <c r="I77">
        <f>'Morrow et al supply curve'!I239</f>
        <v>0</v>
      </c>
      <c r="J77">
        <f>'Morrow et al supply curve'!J239</f>
        <v>3302910122868.1294</v>
      </c>
      <c r="K77">
        <f>'Morrow et al supply curve'!K239</f>
        <v>0</v>
      </c>
      <c r="L77">
        <f>'Morrow et al supply curve'!L239</f>
        <v>3302910122868.0908</v>
      </c>
      <c r="M77">
        <f>'Morrow et al supply curve'!M239</f>
        <v>6.1058115377221751E-6</v>
      </c>
      <c r="N77">
        <f>'Morrow et al supply curve'!N239</f>
        <v>6.4111021146082842E-6</v>
      </c>
      <c r="O77">
        <f>'Morrow et al supply curve'!O239</f>
        <v>7.1827735542679602E-6</v>
      </c>
      <c r="P77">
        <f t="shared" si="0"/>
        <v>3.1284031887889659E-3</v>
      </c>
      <c r="Q77">
        <f t="shared" si="1"/>
        <v>2.2470611691520942E-8</v>
      </c>
    </row>
    <row r="78" spans="1:17">
      <c r="A78" t="str">
        <f>'Morrow et al supply curve'!A240</f>
        <v>HCU</v>
      </c>
      <c r="B78">
        <f>'Morrow et al supply curve'!B240</f>
        <v>0</v>
      </c>
      <c r="C78" t="str">
        <f>'Morrow et al supply curve'!C240</f>
        <v>Reduce Coking of HCU Tube Surfaces</v>
      </c>
      <c r="D78">
        <f>'Morrow et al supply curve'!D240</f>
        <v>0.5</v>
      </c>
      <c r="E78">
        <f>'Morrow et al supply curve'!E240</f>
        <v>7.6135846422156677</v>
      </c>
      <c r="F78">
        <f>'Morrow et al supply curve'!F240</f>
        <v>0</v>
      </c>
      <c r="G78">
        <f>'Morrow et al supply curve'!G240</f>
        <v>7.6135846422157556</v>
      </c>
      <c r="H78">
        <f>'Morrow et al supply curve'!H240</f>
        <v>5.8044112100196514</v>
      </c>
      <c r="I78">
        <f>'Morrow et al supply curve'!I240</f>
        <v>0</v>
      </c>
      <c r="J78">
        <f>'Morrow et al supply curve'!J240</f>
        <v>7216284954830.9268</v>
      </c>
      <c r="K78">
        <f>'Morrow et al supply curve'!K240</f>
        <v>0</v>
      </c>
      <c r="L78">
        <f>'Morrow et al supply curve'!L240</f>
        <v>7216284954831.0107</v>
      </c>
      <c r="M78">
        <f>'Morrow et al supply curve'!M240</f>
        <v>6.1239787955055156E-6</v>
      </c>
      <c r="N78">
        <f>'Morrow et al supply curve'!N240</f>
        <v>6.4301777352807915E-6</v>
      </c>
      <c r="O78">
        <f>'Morrow et al supply curve'!O240</f>
        <v>7.2041452094449271E-6</v>
      </c>
      <c r="P78">
        <f t="shared" si="0"/>
        <v>6.8350176129829774E-3</v>
      </c>
      <c r="Q78">
        <f t="shared" si="1"/>
        <v>4.9240459393043014E-8</v>
      </c>
    </row>
    <row r="79" spans="1:17">
      <c r="A79" t="str">
        <f>'Morrow et al supply curve'!A242</f>
        <v>CRU</v>
      </c>
      <c r="B79">
        <f>'Morrow et al supply curve'!B242</f>
        <v>0</v>
      </c>
      <c r="C79" t="str">
        <f>'Morrow et al supply curve'!C242</f>
        <v>Efficient CRU Burners/Control X Air</v>
      </c>
      <c r="D79">
        <f>'Morrow et al supply curve'!D242</f>
        <v>0.5</v>
      </c>
      <c r="E79">
        <f>'Morrow et al supply curve'!E242</f>
        <v>18.633672147393025</v>
      </c>
      <c r="F79">
        <f>'Morrow et al supply curve'!F242</f>
        <v>0</v>
      </c>
      <c r="G79">
        <f>'Morrow et al supply curve'!G242</f>
        <v>18.633672147393099</v>
      </c>
      <c r="H79">
        <f>'Morrow et al supply curve'!H242</f>
        <v>5.8319843232025077</v>
      </c>
      <c r="I79">
        <f>'Morrow et al supply curve'!I242</f>
        <v>0</v>
      </c>
      <c r="J79">
        <f>'Morrow et al supply curve'!J242</f>
        <v>17661311233725.613</v>
      </c>
      <c r="K79">
        <f>'Morrow et al supply curve'!K242</f>
        <v>0</v>
      </c>
      <c r="L79">
        <f>'Morrow et al supply curve'!L242</f>
        <v>17661311233725.687</v>
      </c>
      <c r="M79">
        <f>'Morrow et al supply curve'!M242</f>
        <v>6.1530699736367967E-6</v>
      </c>
      <c r="N79">
        <f>'Morrow et al supply curve'!N242</f>
        <v>6.4607234723186371E-6</v>
      </c>
      <c r="O79">
        <f>'Morrow et al supply curve'!O242</f>
        <v>7.2383675799935309E-6</v>
      </c>
      <c r="P79">
        <f t="shared" si="0"/>
        <v>1.6728188272287545E-2</v>
      </c>
      <c r="Q79">
        <f t="shared" si="1"/>
        <v>1.2108477566215417E-7</v>
      </c>
    </row>
    <row r="80" spans="1:17">
      <c r="A80" t="str">
        <f>'Morrow et al supply curve'!A243</f>
        <v>DTU</v>
      </c>
      <c r="B80">
        <f>'Morrow et al supply curve'!B243</f>
        <v>0</v>
      </c>
      <c r="C80" t="str">
        <f>'Morrow et al supply curve'!C243</f>
        <v>Efficient DTU Burners/Control X Air</v>
      </c>
      <c r="D80">
        <f>'Morrow et al supply curve'!D243</f>
        <v>0.5</v>
      </c>
      <c r="E80">
        <f>'Morrow et al supply curve'!E243</f>
        <v>3.307398060876888</v>
      </c>
      <c r="F80">
        <f>'Morrow et al supply curve'!F243</f>
        <v>0</v>
      </c>
      <c r="G80">
        <f>'Morrow et al supply curve'!G243</f>
        <v>3.3073980608769489</v>
      </c>
      <c r="H80">
        <f>'Morrow et al supply curve'!H243</f>
        <v>5.8531360798970775</v>
      </c>
      <c r="I80">
        <f>'Morrow et al supply curve'!I243</f>
        <v>0</v>
      </c>
      <c r="J80">
        <f>'Morrow et al supply curve'!J243</f>
        <v>3134808107866.1494</v>
      </c>
      <c r="K80">
        <f>'Morrow et al supply curve'!K243</f>
        <v>0</v>
      </c>
      <c r="L80">
        <f>'Morrow et al supply curve'!L243</f>
        <v>3134808107866.207</v>
      </c>
      <c r="M80">
        <f>'Morrow et al supply curve'!M243</f>
        <v>6.1753862611633658E-6</v>
      </c>
      <c r="N80">
        <f>'Morrow et al supply curve'!N243</f>
        <v>6.4841555742215344E-6</v>
      </c>
      <c r="O80">
        <f>'Morrow et al supply curve'!O243</f>
        <v>7.2646200836754706E-6</v>
      </c>
      <c r="P80">
        <f t="shared" si="0"/>
        <v>2.9691827255578667E-3</v>
      </c>
      <c r="Q80">
        <f t="shared" si="1"/>
        <v>2.1569984460189952E-8</v>
      </c>
    </row>
    <row r="81" spans="1:17">
      <c r="A81" t="str">
        <f>'Morrow et al supply curve'!A244</f>
        <v>CCU</v>
      </c>
      <c r="B81">
        <f>'Morrow et al supply curve'!B244</f>
        <v>0</v>
      </c>
      <c r="C81" t="str">
        <f>'Morrow et al supply curve'!C244</f>
        <v>Install Flare Gas Recovery System</v>
      </c>
      <c r="D81">
        <f>'Morrow et al supply curve'!D244</f>
        <v>0</v>
      </c>
      <c r="E81">
        <f>'Morrow et al supply curve'!E244</f>
        <v>3.1099049403453548E-2</v>
      </c>
      <c r="F81">
        <f>'Morrow et al supply curve'!F244</f>
        <v>0</v>
      </c>
      <c r="G81">
        <f>'Morrow et al supply curve'!G244</f>
        <v>3.1099049403565004E-2</v>
      </c>
      <c r="H81">
        <f>'Morrow et al supply curve'!H244</f>
        <v>5.9694487659347137</v>
      </c>
      <c r="I81">
        <f>'Morrow et al supply curve'!I244</f>
        <v>0</v>
      </c>
      <c r="J81">
        <f>'Morrow et al supply curve'!J244</f>
        <v>29476207708.433132</v>
      </c>
      <c r="K81">
        <f>'Morrow et al supply curve'!K244</f>
        <v>0</v>
      </c>
      <c r="L81">
        <f>'Morrow et al supply curve'!L244</f>
        <v>29476207708.538773</v>
      </c>
      <c r="M81">
        <f>'Morrow et al supply curve'!M244</f>
        <v>6.2981026568786105E-6</v>
      </c>
      <c r="N81">
        <f>'Morrow et al supply curve'!N244</f>
        <v>6.6130077897225414E-6</v>
      </c>
      <c r="O81">
        <f>'Morrow et al supply curve'!O244</f>
        <v>7.4089815786827945E-6</v>
      </c>
      <c r="P81">
        <f t="shared" si="0"/>
        <v>2.7918852998859314E-5</v>
      </c>
      <c r="Q81">
        <f t="shared" si="1"/>
        <v>2.0685026756650154E-10</v>
      </c>
    </row>
    <row r="82" spans="1:17">
      <c r="A82" t="str">
        <f>'Morrow et al supply curve'!A245</f>
        <v>NTU</v>
      </c>
      <c r="B82">
        <f>'Morrow et al supply curve'!B245</f>
        <v>0</v>
      </c>
      <c r="C82" t="str">
        <f>'Morrow et al supply curve'!C245</f>
        <v>Install Flare Gas Recovery System</v>
      </c>
      <c r="D82">
        <f>'Morrow et al supply curve'!D245</f>
        <v>0</v>
      </c>
      <c r="E82">
        <f>'Morrow et al supply curve'!E245</f>
        <v>2.5444676784622002E-2</v>
      </c>
      <c r="F82">
        <f>'Morrow et al supply curve'!F245</f>
        <v>0</v>
      </c>
      <c r="G82">
        <f>'Morrow et al supply curve'!G245</f>
        <v>2.5444676784672993E-2</v>
      </c>
      <c r="H82">
        <f>'Morrow et al supply curve'!H245</f>
        <v>5.9694487659347137</v>
      </c>
      <c r="I82">
        <f>'Morrow et al supply curve'!I245</f>
        <v>0</v>
      </c>
      <c r="J82">
        <f>'Morrow et al supply curve'!J245</f>
        <v>24116897215.970074</v>
      </c>
      <c r="K82">
        <f>'Morrow et al supply curve'!K245</f>
        <v>0</v>
      </c>
      <c r="L82">
        <f>'Morrow et al supply curve'!L245</f>
        <v>24116897216.018402</v>
      </c>
      <c r="M82">
        <f>'Morrow et al supply curve'!M245</f>
        <v>6.2981026568786105E-6</v>
      </c>
      <c r="N82">
        <f>'Morrow et al supply curve'!N245</f>
        <v>6.6130077897225414E-6</v>
      </c>
      <c r="O82">
        <f>'Morrow et al supply curve'!O245</f>
        <v>7.4089815786827945E-6</v>
      </c>
      <c r="P82">
        <f t="shared" si="0"/>
        <v>2.2842697908101952E-5</v>
      </c>
      <c r="Q82">
        <f t="shared" si="1"/>
        <v>1.6924112800854336E-10</v>
      </c>
    </row>
    <row r="83" spans="1:17">
      <c r="A83" t="str">
        <f>'Morrow et al supply curve'!A246</f>
        <v>CTU</v>
      </c>
      <c r="B83">
        <f>'Morrow et al supply curve'!B246</f>
        <v>0</v>
      </c>
      <c r="C83" t="str">
        <f>'Morrow et al supply curve'!C246</f>
        <v>Install Flare Gas Recovery System</v>
      </c>
      <c r="D83">
        <f>'Morrow et al supply curve'!D246</f>
        <v>0</v>
      </c>
      <c r="E83">
        <f>'Morrow et al supply curve'!E246</f>
        <v>2.2617490475266205E-2</v>
      </c>
      <c r="F83">
        <f>'Morrow et al supply curve'!F246</f>
        <v>0</v>
      </c>
      <c r="G83">
        <f>'Morrow et al supply curve'!G246</f>
        <v>2.2617490475340674E-2</v>
      </c>
      <c r="H83">
        <f>'Morrow et al supply curve'!H246</f>
        <v>5.9694487659347137</v>
      </c>
      <c r="I83">
        <f>'Morrow et al supply curve'!I246</f>
        <v>0</v>
      </c>
      <c r="J83">
        <f>'Morrow et al supply curve'!J246</f>
        <v>21437241969.795387</v>
      </c>
      <c r="K83">
        <f>'Morrow et al supply curve'!K246</f>
        <v>0</v>
      </c>
      <c r="L83">
        <f>'Morrow et al supply curve'!L246</f>
        <v>21437241969.865971</v>
      </c>
      <c r="M83">
        <f>'Morrow et al supply curve'!M246</f>
        <v>6.2981026568786105E-6</v>
      </c>
      <c r="N83">
        <f>'Morrow et al supply curve'!N246</f>
        <v>6.6130077897225414E-6</v>
      </c>
      <c r="O83">
        <f>'Morrow et al supply curve'!O246</f>
        <v>7.4089815786827945E-6</v>
      </c>
      <c r="P83">
        <f t="shared" ref="P83:P114" si="2">G83/$H$3</f>
        <v>2.030462036282533E-5</v>
      </c>
      <c r="Q83">
        <f t="shared" ref="Q83:Q114" si="3">O83*P83</f>
        <v>1.5043655823032042E-10</v>
      </c>
    </row>
    <row r="84" spans="1:17">
      <c r="A84" t="str">
        <f>'Morrow et al supply curve'!A247</f>
        <v>CRU</v>
      </c>
      <c r="B84">
        <f>'Morrow et al supply curve'!B247</f>
        <v>0</v>
      </c>
      <c r="C84" t="str">
        <f>'Morrow et al supply curve'!C247</f>
        <v>Install Flare Gas Recovery System</v>
      </c>
      <c r="D84">
        <f>'Morrow et al supply curve'!D247</f>
        <v>0</v>
      </c>
      <c r="E84">
        <f>'Morrow et al supply curve'!E247</f>
        <v>1.9790304165790459E-2</v>
      </c>
      <c r="F84">
        <f>'Morrow et al supply curve'!F247</f>
        <v>0</v>
      </c>
      <c r="G84">
        <f>'Morrow et al supply curve'!G247</f>
        <v>1.9790304165780981E-2</v>
      </c>
      <c r="H84">
        <f>'Morrow et al supply curve'!H247</f>
        <v>5.9694487659347137</v>
      </c>
      <c r="I84">
        <f>'Morrow et al supply curve'!I247</f>
        <v>0</v>
      </c>
      <c r="J84">
        <f>'Morrow et al supply curve'!J247</f>
        <v>18757586723.507015</v>
      </c>
      <c r="K84">
        <f>'Morrow et al supply curve'!K247</f>
        <v>0</v>
      </c>
      <c r="L84">
        <f>'Morrow et al supply curve'!L247</f>
        <v>18757586723.498032</v>
      </c>
      <c r="M84">
        <f>'Morrow et al supply curve'!M247</f>
        <v>6.2981026568786105E-6</v>
      </c>
      <c r="N84">
        <f>'Morrow et al supply curve'!N247</f>
        <v>6.6130077897225414E-6</v>
      </c>
      <c r="O84">
        <f>'Morrow et al supply curve'!O247</f>
        <v>7.4089815786827945E-6</v>
      </c>
      <c r="P84">
        <f t="shared" si="2"/>
        <v>1.7766542817344586E-5</v>
      </c>
      <c r="Q84">
        <f t="shared" si="3"/>
        <v>1.3163198845058516E-10</v>
      </c>
    </row>
    <row r="85" spans="1:17">
      <c r="A85" t="str">
        <f>'Morrow et al supply curve'!A248</f>
        <v>DTU</v>
      </c>
      <c r="B85">
        <f>'Morrow et al supply curve'!B248</f>
        <v>0</v>
      </c>
      <c r="C85" t="str">
        <f>'Morrow et al supply curve'!C248</f>
        <v>Install Flare Gas Recovery System</v>
      </c>
      <c r="D85">
        <f>'Morrow et al supply curve'!D248</f>
        <v>0</v>
      </c>
      <c r="E85">
        <f>'Morrow et al supply curve'!E248</f>
        <v>1.9790304165850432E-2</v>
      </c>
      <c r="F85">
        <f>'Morrow et al supply curve'!F248</f>
        <v>0</v>
      </c>
      <c r="G85">
        <f>'Morrow et al supply curve'!G248</f>
        <v>1.9790304165780981E-2</v>
      </c>
      <c r="H85">
        <f>'Morrow et al supply curve'!H248</f>
        <v>5.9694487659347137</v>
      </c>
      <c r="I85">
        <f>'Morrow et al supply curve'!I248</f>
        <v>0</v>
      </c>
      <c r="J85">
        <f>'Morrow et al supply curve'!J248</f>
        <v>18757586723.563862</v>
      </c>
      <c r="K85">
        <f>'Morrow et al supply curve'!K248</f>
        <v>0</v>
      </c>
      <c r="L85">
        <f>'Morrow et al supply curve'!L248</f>
        <v>18757586723.498032</v>
      </c>
      <c r="M85">
        <f>'Morrow et al supply curve'!M248</f>
        <v>6.2981026568786105E-6</v>
      </c>
      <c r="N85">
        <f>'Morrow et al supply curve'!N248</f>
        <v>6.6130077897225414E-6</v>
      </c>
      <c r="O85">
        <f>'Morrow et al supply curve'!O248</f>
        <v>7.4089815786827945E-6</v>
      </c>
      <c r="P85">
        <f t="shared" si="2"/>
        <v>1.7766542817344586E-5</v>
      </c>
      <c r="Q85">
        <f t="shared" si="3"/>
        <v>1.3163198845058516E-10</v>
      </c>
    </row>
    <row r="86" spans="1:17">
      <c r="A86" t="str">
        <f>'Morrow et al supply curve'!A249</f>
        <v>CKU</v>
      </c>
      <c r="B86">
        <f>'Morrow et al supply curve'!B249</f>
        <v>0</v>
      </c>
      <c r="C86" t="str">
        <f>'Morrow et al supply curve'!C249</f>
        <v>Install Flare Gas Recovery System</v>
      </c>
      <c r="D86">
        <f>'Morrow et al supply curve'!D249</f>
        <v>0</v>
      </c>
      <c r="E86">
        <f>'Morrow et al supply curve'!E249</f>
        <v>1.4135931547003894E-2</v>
      </c>
      <c r="F86">
        <f>'Morrow et al supply curve'!F249</f>
        <v>0</v>
      </c>
      <c r="G86">
        <f>'Morrow et al supply curve'!G249</f>
        <v>1.4135931547116343E-2</v>
      </c>
      <c r="H86">
        <f>'Morrow et al supply curve'!H249</f>
        <v>5.9694487659347137</v>
      </c>
      <c r="I86">
        <f>'Morrow et al supply curve'!I249</f>
        <v>0</v>
      </c>
      <c r="J86">
        <f>'Morrow et al supply curve'!J249</f>
        <v>13398276231.08659</v>
      </c>
      <c r="K86">
        <f>'Morrow et al supply curve'!K249</f>
        <v>0</v>
      </c>
      <c r="L86">
        <f>'Morrow et al supply curve'!L249</f>
        <v>13398276231.193171</v>
      </c>
      <c r="M86">
        <f>'Morrow et al supply curve'!M249</f>
        <v>6.2981026568786105E-6</v>
      </c>
      <c r="N86">
        <f>'Morrow et al supply curve'!N249</f>
        <v>6.6130077897225414E-6</v>
      </c>
      <c r="O86">
        <f>'Morrow et al supply curve'!O249</f>
        <v>7.4089815786827945E-6</v>
      </c>
      <c r="P86">
        <f t="shared" si="2"/>
        <v>1.2690387726791348E-5</v>
      </c>
      <c r="Q86">
        <f t="shared" si="3"/>
        <v>9.4022848894139324E-11</v>
      </c>
    </row>
    <row r="87" spans="1:17">
      <c r="A87" t="str">
        <f>'Morrow et al supply curve'!A250</f>
        <v>GTU</v>
      </c>
      <c r="B87">
        <f>'Morrow et al supply curve'!B250</f>
        <v>0</v>
      </c>
      <c r="C87" t="str">
        <f>'Morrow et al supply curve'!C250</f>
        <v>Install Flare Gas Recovery System</v>
      </c>
      <c r="D87">
        <f>'Morrow et al supply curve'!D250</f>
        <v>0</v>
      </c>
      <c r="E87">
        <f>'Morrow et al supply curve'!E250</f>
        <v>1.4135931546988901E-2</v>
      </c>
      <c r="F87">
        <f>'Morrow et al supply curve'!F250</f>
        <v>0</v>
      </c>
      <c r="G87">
        <f>'Morrow et al supply curve'!G250</f>
        <v>1.4135931546888969E-2</v>
      </c>
      <c r="H87">
        <f>'Morrow et al supply curve'!H250</f>
        <v>5.9694487659347137</v>
      </c>
      <c r="I87">
        <f>'Morrow et al supply curve'!I250</f>
        <v>0</v>
      </c>
      <c r="J87">
        <f>'Morrow et al supply curve'!J250</f>
        <v>13398276231.072378</v>
      </c>
      <c r="K87">
        <f>'Morrow et al supply curve'!K250</f>
        <v>0</v>
      </c>
      <c r="L87">
        <f>'Morrow et al supply curve'!L250</f>
        <v>13398276230.977661</v>
      </c>
      <c r="M87">
        <f>'Morrow et al supply curve'!M250</f>
        <v>6.2981026568786105E-6</v>
      </c>
      <c r="N87">
        <f>'Morrow et al supply curve'!N250</f>
        <v>6.6130077897225414E-6</v>
      </c>
      <c r="O87">
        <f>'Morrow et al supply curve'!O250</f>
        <v>7.4089815786827945E-6</v>
      </c>
      <c r="P87">
        <f t="shared" si="2"/>
        <v>1.2690387726587224E-5</v>
      </c>
      <c r="Q87">
        <f t="shared" si="3"/>
        <v>9.4022848892626979E-11</v>
      </c>
    </row>
    <row r="88" spans="1:17">
      <c r="A88" t="str">
        <f>'Morrow et al supply curve'!A251</f>
        <v>KTU</v>
      </c>
      <c r="B88">
        <f>'Morrow et al supply curve'!B251</f>
        <v>0</v>
      </c>
      <c r="C88" t="str">
        <f>'Morrow et al supply curve'!C251</f>
        <v>Install Flare Gas Recovery System</v>
      </c>
      <c r="D88">
        <f>'Morrow et al supply curve'!D251</f>
        <v>0</v>
      </c>
      <c r="E88">
        <f>'Morrow et al supply curve'!E251</f>
        <v>1.1308745237603116E-2</v>
      </c>
      <c r="F88">
        <f>'Morrow et al supply curve'!F251</f>
        <v>0</v>
      </c>
      <c r="G88">
        <f>'Morrow et al supply curve'!G251</f>
        <v>1.130874523755665E-2</v>
      </c>
      <c r="H88">
        <f>'Morrow et al supply curve'!H251</f>
        <v>5.9694487659347137</v>
      </c>
      <c r="I88">
        <f>'Morrow et al supply curve'!I251</f>
        <v>0</v>
      </c>
      <c r="J88">
        <f>'Morrow et al supply curve'!J251</f>
        <v>10718620984.869272</v>
      </c>
      <c r="K88">
        <f>'Morrow et al supply curve'!K251</f>
        <v>0</v>
      </c>
      <c r="L88">
        <f>'Morrow et al supply curve'!L251</f>
        <v>10718620984.825232</v>
      </c>
      <c r="M88">
        <f>'Morrow et al supply curve'!M251</f>
        <v>6.2981026568786105E-6</v>
      </c>
      <c r="N88">
        <f>'Morrow et al supply curve'!N251</f>
        <v>6.6130077897225414E-6</v>
      </c>
      <c r="O88">
        <f>'Morrow et al supply curve'!O251</f>
        <v>7.4089815786827945E-6</v>
      </c>
      <c r="P88">
        <f t="shared" si="2"/>
        <v>1.0152310181310604E-5</v>
      </c>
      <c r="Q88">
        <f t="shared" si="3"/>
        <v>7.521827911440405E-11</v>
      </c>
    </row>
    <row r="89" spans="1:17">
      <c r="A89" t="str">
        <f>'Morrow et al supply curve'!A252</f>
        <v>HCU</v>
      </c>
      <c r="B89">
        <f>'Morrow et al supply curve'!B252</f>
        <v>0</v>
      </c>
      <c r="C89" t="str">
        <f>'Morrow et al supply curve'!C252</f>
        <v>Install Flare Gas Recovery System</v>
      </c>
      <c r="D89">
        <f>'Morrow et al supply curve'!D252</f>
        <v>0</v>
      </c>
      <c r="E89">
        <f>'Morrow et al supply curve'!E252</f>
        <v>8.4815589281873431E-3</v>
      </c>
      <c r="F89">
        <f>'Morrow et al supply curve'!F252</f>
        <v>0</v>
      </c>
      <c r="G89">
        <f>'Morrow et al supply curve'!G252</f>
        <v>8.4815589282243309E-3</v>
      </c>
      <c r="H89">
        <f>'Morrow et al supply curve'!H252</f>
        <v>5.9694487659347137</v>
      </c>
      <c r="I89">
        <f>'Morrow et al supply curve'!I252</f>
        <v>0</v>
      </c>
      <c r="J89">
        <f>'Morrow et al supply curve'!J252</f>
        <v>8038965738.637743</v>
      </c>
      <c r="K89">
        <f>'Morrow et al supply curve'!K252</f>
        <v>0</v>
      </c>
      <c r="L89">
        <f>'Morrow et al supply curve'!L252</f>
        <v>8038965738.672801</v>
      </c>
      <c r="M89">
        <f>'Morrow et al supply curve'!M252</f>
        <v>6.2981026568786105E-6</v>
      </c>
      <c r="N89">
        <f>'Morrow et al supply curve'!N252</f>
        <v>6.6130077897225414E-6</v>
      </c>
      <c r="O89">
        <f>'Morrow et al supply curve'!O252</f>
        <v>7.4089815786827945E-6</v>
      </c>
      <c r="P89">
        <f t="shared" si="2"/>
        <v>7.6142326360339839E-6</v>
      </c>
      <c r="Q89">
        <f t="shared" si="3"/>
        <v>5.641370933618112E-11</v>
      </c>
    </row>
    <row r="90" spans="1:17">
      <c r="A90" t="str">
        <f>'Morrow et al supply curve'!A253</f>
        <v>AKU</v>
      </c>
      <c r="B90">
        <f>'Morrow et al supply curve'!B253</f>
        <v>0</v>
      </c>
      <c r="C90" t="str">
        <f>'Morrow et al supply curve'!C253</f>
        <v>Install Flare Gas Recovery System</v>
      </c>
      <c r="D90">
        <f>'Morrow et al supply curve'!D253</f>
        <v>0</v>
      </c>
      <c r="E90">
        <f>'Morrow et al supply curve'!E253</f>
        <v>5.6543726188015581E-3</v>
      </c>
      <c r="F90">
        <f>'Morrow et al supply curve'!F253</f>
        <v>0</v>
      </c>
      <c r="G90">
        <f>'Morrow et al supply curve'!G253</f>
        <v>5.6543726188920118E-3</v>
      </c>
      <c r="H90">
        <f>'Morrow et al supply curve'!H253</f>
        <v>5.9694487659347137</v>
      </c>
      <c r="I90">
        <f>'Morrow et al supply curve'!I253</f>
        <v>0</v>
      </c>
      <c r="J90">
        <f>'Morrow et al supply curve'!J253</f>
        <v>5359310492.4346361</v>
      </c>
      <c r="K90">
        <f>'Morrow et al supply curve'!K253</f>
        <v>0</v>
      </c>
      <c r="L90">
        <f>'Morrow et al supply curve'!L253</f>
        <v>5359310492.5203695</v>
      </c>
      <c r="M90">
        <f>'Morrow et al supply curve'!M253</f>
        <v>6.2981026568786105E-6</v>
      </c>
      <c r="N90">
        <f>'Morrow et al supply curve'!N253</f>
        <v>6.6130077897225414E-6</v>
      </c>
      <c r="O90">
        <f>'Morrow et al supply curve'!O253</f>
        <v>7.4089815786827945E-6</v>
      </c>
      <c r="P90">
        <f t="shared" si="2"/>
        <v>5.0761550907573636E-6</v>
      </c>
      <c r="Q90">
        <f t="shared" si="3"/>
        <v>3.7609139557958197E-11</v>
      </c>
    </row>
    <row r="91" spans="1:17">
      <c r="A91" t="str">
        <f>'Morrow et al supply curve'!A254</f>
        <v>ISU</v>
      </c>
      <c r="B91">
        <f>'Morrow et al supply curve'!B254</f>
        <v>0</v>
      </c>
      <c r="C91" t="str">
        <f>'Morrow et al supply curve'!C254</f>
        <v>Install Flare Gas Recovery System</v>
      </c>
      <c r="D91">
        <f>'Morrow et al supply curve'!D254</f>
        <v>0</v>
      </c>
      <c r="E91">
        <f>'Morrow et al supply curve'!E254</f>
        <v>2.8271863094045274E-3</v>
      </c>
      <c r="F91">
        <f>'Morrow et al supply curve'!F254</f>
        <v>0</v>
      </c>
      <c r="G91">
        <f>'Morrow et al supply curve'!G254</f>
        <v>2.8271863093323191E-3</v>
      </c>
      <c r="H91">
        <f>'Morrow et al supply curve'!H254</f>
        <v>5.9694487659347137</v>
      </c>
      <c r="I91">
        <f>'Morrow et al supply curve'!I254</f>
        <v>0</v>
      </c>
      <c r="J91">
        <f>'Morrow et al supply curve'!J254</f>
        <v>2679655246.220871</v>
      </c>
      <c r="K91">
        <f>'Morrow et al supply curve'!K254</f>
        <v>0</v>
      </c>
      <c r="L91">
        <f>'Morrow et al supply curve'!L254</f>
        <v>2679655246.1524305</v>
      </c>
      <c r="M91">
        <f>'Morrow et al supply curve'!M254</f>
        <v>6.2981026568786105E-6</v>
      </c>
      <c r="N91">
        <f>'Morrow et al supply curve'!N254</f>
        <v>6.6130077897225414E-6</v>
      </c>
      <c r="O91">
        <f>'Morrow et al supply curve'!O254</f>
        <v>7.4089815786827945E-6</v>
      </c>
      <c r="P91">
        <f t="shared" si="2"/>
        <v>2.5380775452766203E-6</v>
      </c>
      <c r="Q91">
        <f t="shared" si="3"/>
        <v>1.8804569778222926E-11</v>
      </c>
    </row>
    <row r="92" spans="1:17">
      <c r="A92" t="str">
        <f>'Morrow et al supply curve'!A264</f>
        <v>CKU</v>
      </c>
      <c r="B92">
        <f>'Morrow et al supply curve'!B264</f>
        <v>0</v>
      </c>
      <c r="C92" t="str">
        <f>'Morrow et al supply curve'!C264</f>
        <v>Efficient CKU Burners/Control X Air</v>
      </c>
      <c r="D92">
        <f>'Morrow et al supply curve'!D264</f>
        <v>0.5</v>
      </c>
      <c r="E92">
        <f>'Morrow et al supply curve'!E264</f>
        <v>7.0217967042795317</v>
      </c>
      <c r="F92">
        <f>'Morrow et al supply curve'!F264</f>
        <v>0</v>
      </c>
      <c r="G92">
        <f>'Morrow et al supply curve'!G264</f>
        <v>7.0217967042794953</v>
      </c>
      <c r="H92">
        <f>'Morrow et al supply curve'!H264</f>
        <v>6.3506826478229819</v>
      </c>
      <c r="I92">
        <f>'Morrow et al supply curve'!I264</f>
        <v>0</v>
      </c>
      <c r="J92">
        <f>'Morrow et al supply curve'!J264</f>
        <v>6655378286860.1133</v>
      </c>
      <c r="K92">
        <f>'Morrow et al supply curve'!K264</f>
        <v>0</v>
      </c>
      <c r="L92">
        <f>'Morrow et al supply curve'!L264</f>
        <v>6655378286860.0781</v>
      </c>
      <c r="M92">
        <f>'Morrow et al supply curve'!M264</f>
        <v>6.7003257462389701E-6</v>
      </c>
      <c r="N92">
        <f>'Morrow et al supply curve'!N264</f>
        <v>7.0353420335509192E-6</v>
      </c>
      <c r="O92">
        <f>'Morrow et al supply curve'!O264</f>
        <v>7.8821500266973795E-6</v>
      </c>
      <c r="P92">
        <f t="shared" si="2"/>
        <v>6.3037460544431035E-3</v>
      </c>
      <c r="Q92">
        <f t="shared" si="3"/>
        <v>4.9687072131322211E-8</v>
      </c>
    </row>
    <row r="93" spans="1:17">
      <c r="A93" t="str">
        <f>'Morrow et al supply curve'!A265</f>
        <v>GTU</v>
      </c>
      <c r="B93">
        <f>'Morrow et al supply curve'!B265</f>
        <v>0</v>
      </c>
      <c r="C93" t="str">
        <f>'Morrow et al supply curve'!C265</f>
        <v>Efficient GTU Burners/Control X Air</v>
      </c>
      <c r="D93">
        <f>'Morrow et al supply curve'!D265</f>
        <v>0.5</v>
      </c>
      <c r="E93">
        <f>'Morrow et al supply curve'!E265</f>
        <v>3.7250358534661769</v>
      </c>
      <c r="F93">
        <f>'Morrow et al supply curve'!F265</f>
        <v>0</v>
      </c>
      <c r="G93">
        <f>'Morrow et al supply curve'!G265</f>
        <v>3.7250358534661245</v>
      </c>
      <c r="H93">
        <f>'Morrow et al supply curve'!H265</f>
        <v>6.5021452962903235</v>
      </c>
      <c r="I93">
        <f>'Morrow et al supply curve'!I265</f>
        <v>0</v>
      </c>
      <c r="J93">
        <f>'Morrow et al supply curve'!J265</f>
        <v>3530652307524.7515</v>
      </c>
      <c r="K93">
        <f>'Morrow et al supply curve'!K265</f>
        <v>0</v>
      </c>
      <c r="L93">
        <f>'Morrow et al supply curve'!L265</f>
        <v>3530652307524.7021</v>
      </c>
      <c r="M93">
        <f>'Morrow et al supply curve'!M265</f>
        <v>6.86012732024254E-6</v>
      </c>
      <c r="N93">
        <f>'Morrow et al supply curve'!N265</f>
        <v>7.2031336862546674E-6</v>
      </c>
      <c r="O93">
        <f>'Morrow et al supply curve'!O265</f>
        <v>8.0701378990042669E-6</v>
      </c>
      <c r="P93">
        <f t="shared" si="2"/>
        <v>3.3441127752438442E-3</v>
      </c>
      <c r="Q93">
        <f t="shared" si="3"/>
        <v>2.6987451246039685E-8</v>
      </c>
    </row>
    <row r="94" spans="1:17">
      <c r="A94" t="str">
        <f>'Morrow et al supply curve'!A266</f>
        <v>KTU</v>
      </c>
      <c r="B94">
        <f>'Morrow et al supply curve'!B266</f>
        <v>0</v>
      </c>
      <c r="C94" t="str">
        <f>'Morrow et al supply curve'!C266</f>
        <v>Efficient KTU Burners/Control X Air</v>
      </c>
      <c r="D94">
        <f>'Morrow et al supply curve'!D266</f>
        <v>0.5</v>
      </c>
      <c r="E94">
        <f>'Morrow et al supply curve'!E266</f>
        <v>1.8397944734391147</v>
      </c>
      <c r="F94">
        <f>'Morrow et al supply curve'!F266</f>
        <v>0</v>
      </c>
      <c r="G94">
        <f>'Morrow et al supply curve'!G266</f>
        <v>1.8397944734390421</v>
      </c>
      <c r="H94">
        <f>'Morrow et al supply curve'!H266</f>
        <v>6.777487213649767</v>
      </c>
      <c r="I94">
        <f>'Morrow et al supply curve'!I266</f>
        <v>0</v>
      </c>
      <c r="J94">
        <f>'Morrow et al supply curve'!J266</f>
        <v>1743788478431.6414</v>
      </c>
      <c r="K94">
        <f>'Morrow et al supply curve'!K266</f>
        <v>0</v>
      </c>
      <c r="L94">
        <f>'Morrow et al supply curve'!L266</f>
        <v>1743788478431.5728</v>
      </c>
      <c r="M94">
        <f>'Morrow et al supply curve'!M266</f>
        <v>7.1506284584996549E-6</v>
      </c>
      <c r="N94">
        <f>'Morrow et al supply curve'!N266</f>
        <v>7.508159881424638E-6</v>
      </c>
      <c r="O94">
        <f>'Morrow et al supply curve'!O266</f>
        <v>8.411878530936116E-6</v>
      </c>
      <c r="P94">
        <f t="shared" si="2"/>
        <v>1.6516566402241938E-3</v>
      </c>
      <c r="Q94">
        <f t="shared" si="3"/>
        <v>1.3893535032379973E-8</v>
      </c>
    </row>
    <row r="95" spans="1:17">
      <c r="A95" t="str">
        <f>'Morrow et al supply curve'!A267</f>
        <v>HCU</v>
      </c>
      <c r="B95">
        <f>'Morrow et al supply curve'!B267</f>
        <v>0</v>
      </c>
      <c r="C95" t="str">
        <f>'Morrow et al supply curve'!C267</f>
        <v>Efficient HCU Burners/Control X Air</v>
      </c>
      <c r="D95">
        <f>'Morrow et al supply curve'!D267</f>
        <v>0.5</v>
      </c>
      <c r="E95">
        <f>'Morrow et al supply curve'!E267</f>
        <v>5.7101884816617581</v>
      </c>
      <c r="F95">
        <f>'Morrow et al supply curve'!F267</f>
        <v>0</v>
      </c>
      <c r="G95">
        <f>'Morrow et al supply curve'!G267</f>
        <v>5.7101884816618167</v>
      </c>
      <c r="H95">
        <f>'Morrow et al supply curve'!H267</f>
        <v>7.1104037322740732</v>
      </c>
      <c r="I95">
        <f>'Morrow et al supply curve'!I267</f>
        <v>0</v>
      </c>
      <c r="J95">
        <f>'Morrow et al supply curve'!J267</f>
        <v>5412213716123.2031</v>
      </c>
      <c r="K95">
        <f>'Morrow et al supply curve'!K267</f>
        <v>0</v>
      </c>
      <c r="L95">
        <f>'Morrow et al supply curve'!L267</f>
        <v>5412213716123.2588</v>
      </c>
      <c r="M95">
        <f>'Morrow et al supply curve'!M267</f>
        <v>7.5018740244942572E-6</v>
      </c>
      <c r="N95">
        <f>'Morrow et al supply curve'!N267</f>
        <v>7.8769677257189699E-6</v>
      </c>
      <c r="O95">
        <f>'Morrow et al supply curve'!O267</f>
        <v>8.8250778815700364E-6</v>
      </c>
      <c r="P95">
        <f t="shared" si="2"/>
        <v>5.1262632097372335E-3</v>
      </c>
      <c r="Q95">
        <f t="shared" si="3"/>
        <v>4.5239672067358278E-8</v>
      </c>
    </row>
    <row r="96" spans="1:17">
      <c r="A96" t="str">
        <f>'Morrow et al supply curve'!A268</f>
        <v>ISU</v>
      </c>
      <c r="B96">
        <f>'Morrow et al supply curve'!B268</f>
        <v>0</v>
      </c>
      <c r="C96" t="str">
        <f>'Morrow et al supply curve'!C268</f>
        <v>Improved Maintenance/Steam Lines &amp; Traps</v>
      </c>
      <c r="D96">
        <f>'Morrow et al supply curve'!D268</f>
        <v>0.5</v>
      </c>
      <c r="E96">
        <f>'Morrow et al supply curve'!E268</f>
        <v>3.6107737196177041E-2</v>
      </c>
      <c r="F96">
        <f>'Morrow et al supply curve'!F268</f>
        <v>0</v>
      </c>
      <c r="G96">
        <f>'Morrow et al supply curve'!G268</f>
        <v>3.6107737196289236E-2</v>
      </c>
      <c r="H96">
        <f>'Morrow et al supply curve'!H268</f>
        <v>7.3109570881532813</v>
      </c>
      <c r="I96">
        <f>'Morrow et al supply curve'!I268</f>
        <v>0</v>
      </c>
      <c r="J96">
        <f>'Morrow et al supply curve'!J268</f>
        <v>34223527146.068935</v>
      </c>
      <c r="K96">
        <f>'Morrow et al supply curve'!K268</f>
        <v>0</v>
      </c>
      <c r="L96">
        <f>'Morrow et al supply curve'!L268</f>
        <v>34223527146.175274</v>
      </c>
      <c r="M96">
        <f>'Morrow et al supply curve'!M268</f>
        <v>7.7134690432364903E-6</v>
      </c>
      <c r="N96">
        <f>'Morrow et al supply curve'!N268</f>
        <v>8.0991424953983153E-6</v>
      </c>
      <c r="O96">
        <f>'Morrow et al supply curve'!O268</f>
        <v>9.0739946873782194E-6</v>
      </c>
      <c r="P96">
        <f t="shared" si="2"/>
        <v>3.2415351151829193E-5</v>
      </c>
      <c r="Q96">
        <f t="shared" si="3"/>
        <v>2.9413672414119753E-10</v>
      </c>
    </row>
    <row r="97" spans="1:17">
      <c r="A97" t="str">
        <f>'Morrow et al supply curve'!A269</f>
        <v>HCU</v>
      </c>
      <c r="B97">
        <f>'Morrow et al supply curve'!B269</f>
        <v>0</v>
      </c>
      <c r="C97" t="str">
        <f>'Morrow et al supply curve'!C269</f>
        <v>Improve catalysts to reduce H2 consumption</v>
      </c>
      <c r="D97">
        <f>'Morrow et al supply curve'!D269</f>
        <v>0</v>
      </c>
      <c r="E97">
        <f>'Morrow et al supply curve'!E269</f>
        <v>36.75584657273685</v>
      </c>
      <c r="F97">
        <f>'Morrow et al supply curve'!F269</f>
        <v>31.356478172079392</v>
      </c>
      <c r="G97">
        <f>'Morrow et al supply curve'!G269</f>
        <v>36.868729894156331</v>
      </c>
      <c r="H97">
        <f>'Morrow et al supply curve'!H269</f>
        <v>7.3924713589243796</v>
      </c>
      <c r="I97">
        <f>'Morrow et al supply curve'!I269</f>
        <v>0</v>
      </c>
      <c r="J97">
        <f>'Morrow et al supply curve'!J269</f>
        <v>34837816231031.727</v>
      </c>
      <c r="K97">
        <f>'Morrow et al supply curve'!K269</f>
        <v>0</v>
      </c>
      <c r="L97">
        <f>'Morrow et al supply curve'!L269</f>
        <v>34944808962089.57</v>
      </c>
      <c r="M97">
        <f>'Morrow et al supply curve'!M269</f>
        <v>7.7994711626024647E-6</v>
      </c>
      <c r="N97">
        <f>'Morrow et al supply curve'!N269</f>
        <v>8.1894447207325881E-6</v>
      </c>
      <c r="O97">
        <f>'Morrow et al supply curve'!O269</f>
        <v>9.1751661278618479E-6</v>
      </c>
      <c r="P97">
        <f t="shared" si="2"/>
        <v>3.3098524550129953E-2</v>
      </c>
      <c r="Q97">
        <f t="shared" si="3"/>
        <v>3.0368446133455616E-7</v>
      </c>
    </row>
    <row r="98" spans="1:17">
      <c r="A98" t="str">
        <f>'Morrow et al supply curve'!A270</f>
        <v>CTU</v>
      </c>
      <c r="B98">
        <f>'Morrow et al supply curve'!B270</f>
        <v>0</v>
      </c>
      <c r="C98" t="str">
        <f>'Morrow et al supply curve'!C270</f>
        <v>Improve catalysts to reduce H2 consumption</v>
      </c>
      <c r="D98">
        <f>'Morrow et al supply curve'!D270</f>
        <v>0</v>
      </c>
      <c r="E98">
        <f>'Morrow et al supply curve'!E270</f>
        <v>29.296146408710374</v>
      </c>
      <c r="F98">
        <f>'Morrow et al supply curve'!F270</f>
        <v>24.992594676683268</v>
      </c>
      <c r="G98">
        <f>'Morrow et al supply curve'!G270</f>
        <v>29.386119749546424</v>
      </c>
      <c r="H98">
        <f>'Morrow et al supply curve'!H270</f>
        <v>7.3924713589243796</v>
      </c>
      <c r="I98">
        <f>'Morrow et al supply curve'!I270</f>
        <v>0</v>
      </c>
      <c r="J98">
        <f>'Morrow et al supply curve'!J270</f>
        <v>27767385600664.641</v>
      </c>
      <c r="K98">
        <f>'Morrow et al supply curve'!K270</f>
        <v>0</v>
      </c>
      <c r="L98">
        <f>'Morrow et al supply curve'!L270</f>
        <v>27852663862655.844</v>
      </c>
      <c r="M98">
        <f>'Morrow et al supply curve'!M270</f>
        <v>7.7994711626024647E-6</v>
      </c>
      <c r="N98">
        <f>'Morrow et al supply curve'!N270</f>
        <v>8.1894447207325881E-6</v>
      </c>
      <c r="O98">
        <f>'Morrow et al supply curve'!O270</f>
        <v>9.1751661278618479E-6</v>
      </c>
      <c r="P98">
        <f t="shared" si="2"/>
        <v>2.6381087950566567E-2</v>
      </c>
      <c r="Q98">
        <f t="shared" si="3"/>
        <v>2.4205086458018272E-7</v>
      </c>
    </row>
    <row r="99" spans="1:17">
      <c r="A99" t="str">
        <f>'Morrow et al supply curve'!A271</f>
        <v>DTU</v>
      </c>
      <c r="B99">
        <f>'Morrow et al supply curve'!B271</f>
        <v>0</v>
      </c>
      <c r="C99" t="str">
        <f>'Morrow et al supply curve'!C271</f>
        <v>Improve catalysts to reduce H2 consumption</v>
      </c>
      <c r="D99">
        <f>'Morrow et al supply curve'!D271</f>
        <v>0</v>
      </c>
      <c r="E99">
        <f>'Morrow et al supply curve'!E271</f>
        <v>16.59897301192926</v>
      </c>
      <c r="F99">
        <f>'Morrow et al supply curve'!F271</f>
        <v>14.160613438667554</v>
      </c>
      <c r="G99">
        <f>'Morrow et al supply curve'!G271</f>
        <v>16.649951220308367</v>
      </c>
      <c r="H99">
        <f>'Morrow et al supply curve'!H271</f>
        <v>7.3924713589243796</v>
      </c>
      <c r="I99">
        <f>'Morrow et al supply curve'!I271</f>
        <v>0</v>
      </c>
      <c r="J99">
        <f>'Morrow et al supply curve'!J271</f>
        <v>15732788803247.756</v>
      </c>
      <c r="K99">
        <f>'Morrow et al supply curve'!K271</f>
        <v>0</v>
      </c>
      <c r="L99">
        <f>'Morrow et al supply curve'!L271</f>
        <v>15781106815779.016</v>
      </c>
      <c r="M99">
        <f>'Morrow et al supply curve'!M271</f>
        <v>7.7994711626024647E-6</v>
      </c>
      <c r="N99">
        <f>'Morrow et al supply curve'!N271</f>
        <v>8.1894447207325881E-6</v>
      </c>
      <c r="O99">
        <f>'Morrow et al supply curve'!O271</f>
        <v>9.1751661278618479E-6</v>
      </c>
      <c r="P99">
        <f t="shared" si="2"/>
        <v>1.4947323132799046E-2</v>
      </c>
      <c r="Q99">
        <f t="shared" si="3"/>
        <v>1.3714417291026365E-7</v>
      </c>
    </row>
    <row r="100" spans="1:17">
      <c r="A100" t="str">
        <f>'Morrow et al supply curve'!A272</f>
        <v>GTU</v>
      </c>
      <c r="B100">
        <f>'Morrow et al supply curve'!B272</f>
        <v>0</v>
      </c>
      <c r="C100" t="str">
        <f>'Morrow et al supply curve'!C272</f>
        <v>Improve catalysts to reduce H2 consumption</v>
      </c>
      <c r="D100">
        <f>'Morrow et al supply curve'!D272</f>
        <v>0</v>
      </c>
      <c r="E100">
        <f>'Morrow et al supply curve'!E272</f>
        <v>18.390051746132009</v>
      </c>
      <c r="F100">
        <f>'Morrow et al supply curve'!F272</f>
        <v>15.522905664855955</v>
      </c>
      <c r="G100">
        <f>'Morrow et al supply curve'!G272</f>
        <v>18.445934206525408</v>
      </c>
      <c r="H100">
        <f>'Morrow et al supply curve'!H272</f>
        <v>7.3924713589243796</v>
      </c>
      <c r="I100">
        <f>'Morrow et al supply curve'!I272</f>
        <v>0</v>
      </c>
      <c r="J100">
        <f>'Morrow et al supply curve'!J272</f>
        <v>17430403675863.602</v>
      </c>
      <c r="K100">
        <f>'Morrow et al supply curve'!K272</f>
        <v>0</v>
      </c>
      <c r="L100">
        <f>'Morrow et al supply curve'!L272</f>
        <v>17483370021826.293</v>
      </c>
      <c r="M100">
        <f>'Morrow et al supply curve'!M272</f>
        <v>7.7994711626024647E-6</v>
      </c>
      <c r="N100">
        <f>'Morrow et al supply curve'!N272</f>
        <v>8.1894447207325881E-6</v>
      </c>
      <c r="O100">
        <f>'Morrow et al supply curve'!O272</f>
        <v>9.1751661278618479E-6</v>
      </c>
      <c r="P100">
        <f t="shared" si="2"/>
        <v>1.6559648459209118E-2</v>
      </c>
      <c r="Q100">
        <f t="shared" si="3"/>
        <v>1.5193752563223515E-7</v>
      </c>
    </row>
    <row r="101" spans="1:17">
      <c r="A101" t="str">
        <f>'Morrow et al supply curve'!A273</f>
        <v>NTU</v>
      </c>
      <c r="B101">
        <f>'Morrow et al supply curve'!B273</f>
        <v>0</v>
      </c>
      <c r="C101" t="str">
        <f>'Morrow et al supply curve'!C273</f>
        <v>Improve catalysts to reduce H2 consumption</v>
      </c>
      <c r="D101">
        <f>'Morrow et al supply curve'!D273</f>
        <v>0</v>
      </c>
      <c r="E101">
        <f>'Morrow et al supply curve'!E273</f>
        <v>5.8301305113134294</v>
      </c>
      <c r="F101">
        <f>'Morrow et al supply curve'!F273</f>
        <v>4.9736947224600385</v>
      </c>
      <c r="G101">
        <f>'Morrow et al supply curve'!G273</f>
        <v>5.8480358123142651</v>
      </c>
      <c r="H101">
        <f>'Morrow et al supply curve'!H273</f>
        <v>7.3924713589243796</v>
      </c>
      <c r="I101">
        <f>'Morrow et al supply curve'!I273</f>
        <v>0</v>
      </c>
      <c r="J101">
        <f>'Morrow et al supply curve'!J273</f>
        <v>5525896810841.5605</v>
      </c>
      <c r="K101">
        <f>'Morrow et al supply curve'!K273</f>
        <v>0</v>
      </c>
      <c r="L101">
        <f>'Morrow et al supply curve'!L273</f>
        <v>5542867759520.2705</v>
      </c>
      <c r="M101">
        <f>'Morrow et al supply curve'!M273</f>
        <v>7.7994711626024647E-6</v>
      </c>
      <c r="N101">
        <f>'Morrow et al supply curve'!N273</f>
        <v>8.1894447207325881E-6</v>
      </c>
      <c r="O101">
        <f>'Morrow et al supply curve'!O273</f>
        <v>9.1751661278618479E-6</v>
      </c>
      <c r="P101">
        <f t="shared" si="2"/>
        <v>5.2500142386136877E-3</v>
      </c>
      <c r="Q101">
        <f t="shared" si="3"/>
        <v>4.8169752812920715E-8</v>
      </c>
    </row>
    <row r="102" spans="1:17">
      <c r="A102" t="str">
        <f>'Morrow et al supply curve'!A274</f>
        <v>KTU</v>
      </c>
      <c r="B102">
        <f>'Morrow et al supply curve'!B274</f>
        <v>0</v>
      </c>
      <c r="C102" t="str">
        <f>'Morrow et al supply curve'!C274</f>
        <v>Improve catalysts to reduce H2 consumption</v>
      </c>
      <c r="D102">
        <f>'Morrow et al supply curve'!D274</f>
        <v>0</v>
      </c>
      <c r="E102">
        <f>'Morrow et al supply curve'!E274</f>
        <v>2.8332818131461779</v>
      </c>
      <c r="F102">
        <f>'Morrow et al supply curve'!F274</f>
        <v>2.4170777607710079</v>
      </c>
      <c r="G102">
        <f>'Morrow et al supply curve'!G274</f>
        <v>2.8419832930849225</v>
      </c>
      <c r="H102">
        <f>'Morrow et al supply curve'!H274</f>
        <v>7.3924713589243796</v>
      </c>
      <c r="I102">
        <f>'Morrow et al supply curve'!I274</f>
        <v>0</v>
      </c>
      <c r="J102">
        <f>'Morrow et al supply curve'!J274</f>
        <v>2685432668290.7705</v>
      </c>
      <c r="K102">
        <f>'Morrow et al supply curve'!K274</f>
        <v>0</v>
      </c>
      <c r="L102">
        <f>'Morrow et al supply curve'!L274</f>
        <v>2693680078901.8716</v>
      </c>
      <c r="M102">
        <f>'Morrow et al supply curve'!M274</f>
        <v>7.7994711626024647E-6</v>
      </c>
      <c r="N102">
        <f>'Morrow et al supply curve'!N274</f>
        <v>8.1894447207325881E-6</v>
      </c>
      <c r="O102">
        <f>'Morrow et al supply curve'!O274</f>
        <v>9.1751661278618479E-6</v>
      </c>
      <c r="P102">
        <f t="shared" si="2"/>
        <v>2.5513613858485478E-3</v>
      </c>
      <c r="Q102">
        <f t="shared" si="3"/>
        <v>2.3409164567372259E-8</v>
      </c>
    </row>
    <row r="103" spans="1:17">
      <c r="A103" t="str">
        <f>'Morrow et al supply curve'!A275</f>
        <v>ISU</v>
      </c>
      <c r="B103">
        <f>'Morrow et al supply curve'!B275</f>
        <v>0</v>
      </c>
      <c r="C103" t="str">
        <f>'Morrow et al supply curve'!C275</f>
        <v>Improve catalysts to reduce H2 consumption</v>
      </c>
      <c r="D103">
        <f>'Morrow et al supply curve'!D275</f>
        <v>0</v>
      </c>
      <c r="E103">
        <f>'Morrow et al supply curve'!E275</f>
        <v>1.639417222012703</v>
      </c>
      <c r="F103">
        <f>'Morrow et al supply curve'!F275</f>
        <v>1.3838198627144109</v>
      </c>
      <c r="G103">
        <f>'Morrow et al supply curve'!G275</f>
        <v>1.6443989735184914</v>
      </c>
      <c r="H103">
        <f>'Morrow et al supply curve'!H275</f>
        <v>7.3924713589243796</v>
      </c>
      <c r="I103">
        <f>'Morrow et al supply curve'!I275</f>
        <v>0</v>
      </c>
      <c r="J103">
        <f>'Morrow et al supply curve'!J275</f>
        <v>1553867513116.4143</v>
      </c>
      <c r="K103">
        <f>'Morrow et al supply curve'!K275</f>
        <v>0</v>
      </c>
      <c r="L103">
        <f>'Morrow et al supply curve'!L275</f>
        <v>1558589301883.376</v>
      </c>
      <c r="M103">
        <f>'Morrow et al supply curve'!M275</f>
        <v>7.7994711626024647E-6</v>
      </c>
      <c r="N103">
        <f>'Morrow et al supply curve'!N275</f>
        <v>8.1894447207325881E-6</v>
      </c>
      <c r="O103">
        <f>'Morrow et al supply curve'!O275</f>
        <v>9.1751661278618479E-6</v>
      </c>
      <c r="P103">
        <f t="shared" si="2"/>
        <v>1.4762423319561371E-3</v>
      </c>
      <c r="Q103">
        <f t="shared" si="3"/>
        <v>1.3544768640679736E-8</v>
      </c>
    </row>
    <row r="104" spans="1:17">
      <c r="A104" t="str">
        <f>'Morrow et al supply curve'!A276</f>
        <v>CDU</v>
      </c>
      <c r="B104">
        <f>'Morrow et al supply curve'!B276</f>
        <v>0</v>
      </c>
      <c r="C104" t="str">
        <f>'Morrow et al supply curve'!C276</f>
        <v xml:space="preserve">Increase Steam Line Insulation </v>
      </c>
      <c r="D104">
        <f>'Morrow et al supply curve'!D276</f>
        <v>0</v>
      </c>
      <c r="E104">
        <f>'Morrow et al supply curve'!E276</f>
        <v>2.8112553055608256</v>
      </c>
      <c r="F104">
        <f>'Morrow et al supply curve'!F276</f>
        <v>0</v>
      </c>
      <c r="G104">
        <f>'Morrow et al supply curve'!G276</f>
        <v>2.811255305560735</v>
      </c>
      <c r="H104">
        <f>'Morrow et al supply curve'!H276</f>
        <v>7.4007796765483782</v>
      </c>
      <c r="I104">
        <f>'Morrow et al supply curve'!I276</f>
        <v>0</v>
      </c>
      <c r="J104">
        <f>'Morrow et al supply curve'!J276</f>
        <v>2664555569950.7446</v>
      </c>
      <c r="K104">
        <f>'Morrow et al supply curve'!K276</f>
        <v>0</v>
      </c>
      <c r="L104">
        <f>'Morrow et al supply curve'!L276</f>
        <v>2664555569950.6592</v>
      </c>
      <c r="M104">
        <f>'Morrow et al supply curve'!M276</f>
        <v>7.8082369028497886E-6</v>
      </c>
      <c r="N104">
        <f>'Morrow et al supply curve'!N276</f>
        <v>8.1986487479922793E-6</v>
      </c>
      <c r="O104">
        <f>'Morrow et al supply curve'!O276</f>
        <v>9.1854779966188649E-6</v>
      </c>
      <c r="P104">
        <f t="shared" si="2"/>
        <v>2.5237756498504489E-3</v>
      </c>
      <c r="Q104">
        <f t="shared" si="3"/>
        <v>2.3182085700103776E-8</v>
      </c>
    </row>
    <row r="105" spans="1:17">
      <c r="A105" t="str">
        <f>'Morrow et al supply curve'!A277</f>
        <v>CDU</v>
      </c>
      <c r="B105">
        <f>'Morrow et al supply curve'!B277</f>
        <v>0</v>
      </c>
      <c r="C105" t="str">
        <f>'Morrow et al supply curve'!C277</f>
        <v>Install CDU Furnace Air Pre-Heat</v>
      </c>
      <c r="D105">
        <f>'Morrow et al supply curve'!D277</f>
        <v>0</v>
      </c>
      <c r="E105">
        <f>'Morrow et al supply curve'!E277</f>
        <v>49.057788471361881</v>
      </c>
      <c r="F105">
        <f>'Morrow et al supply curve'!F277</f>
        <v>0</v>
      </c>
      <c r="G105">
        <f>'Morrow et al supply curve'!G277</f>
        <v>49.057788471361846</v>
      </c>
      <c r="H105">
        <f>'Morrow et al supply curve'!H277</f>
        <v>7.7316380620881855</v>
      </c>
      <c r="I105">
        <f>'Morrow et al supply curve'!I277</f>
        <v>0</v>
      </c>
      <c r="J105">
        <f>'Morrow et al supply curve'!J277</f>
        <v>46497805895560.805</v>
      </c>
      <c r="K105">
        <f>'Morrow et al supply curve'!K277</f>
        <v>0</v>
      </c>
      <c r="L105">
        <f>'Morrow et al supply curve'!L277</f>
        <v>46497805895560.773</v>
      </c>
      <c r="M105">
        <f>'Morrow et al supply curve'!M277</f>
        <v>8.157311023212483E-6</v>
      </c>
      <c r="N105">
        <f>'Morrow et al supply curve'!N277</f>
        <v>8.5651765743731075E-6</v>
      </c>
      <c r="O105">
        <f>'Morrow et al supply curve'!O277</f>
        <v>9.5961228952912345E-6</v>
      </c>
      <c r="P105">
        <f t="shared" si="2"/>
        <v>4.4041127013486135E-2</v>
      </c>
      <c r="Q105">
        <f t="shared" si="3"/>
        <v>4.2262406726854358E-7</v>
      </c>
    </row>
    <row r="106" spans="1:17">
      <c r="A106" t="str">
        <f>'Morrow et al supply curve'!A278</f>
        <v>AKU</v>
      </c>
      <c r="B106">
        <f>'Morrow et al supply curve'!B278</f>
        <v>0</v>
      </c>
      <c r="C106" t="str">
        <f>'Morrow et al supply curve'!C278</f>
        <v xml:space="preserve">Increase Steam Line Insulation </v>
      </c>
      <c r="D106">
        <f>'Morrow et al supply curve'!D278</f>
        <v>0</v>
      </c>
      <c r="E106">
        <f>'Morrow et al supply curve'!E278</f>
        <v>0.40716303815850735</v>
      </c>
      <c r="F106">
        <f>'Morrow et al supply curve'!F278</f>
        <v>0</v>
      </c>
      <c r="G106">
        <f>'Morrow et al supply curve'!G278</f>
        <v>0.40716303815861465</v>
      </c>
      <c r="H106">
        <f>'Morrow et al supply curve'!H278</f>
        <v>7.8119341030232858</v>
      </c>
      <c r="I106">
        <f>'Morrow et al supply curve'!I278</f>
        <v>0</v>
      </c>
      <c r="J106">
        <f>'Morrow et al supply curve'!J278</f>
        <v>385916049338.28198</v>
      </c>
      <c r="K106">
        <f>'Morrow et al supply curve'!K278</f>
        <v>0</v>
      </c>
      <c r="L106">
        <f>'Morrow et al supply curve'!L278</f>
        <v>385916049338.38367</v>
      </c>
      <c r="M106">
        <f>'Morrow et al supply curve'!M278</f>
        <v>8.2420278418969974E-6</v>
      </c>
      <c r="N106">
        <f>'Morrow et al supply curve'!N278</f>
        <v>8.6541292339918471E-6</v>
      </c>
      <c r="O106">
        <f>'Morrow et al supply curve'!O278</f>
        <v>9.6957823297643534E-6</v>
      </c>
      <c r="P106">
        <f t="shared" si="2"/>
        <v>3.6552644620758745E-4</v>
      </c>
      <c r="Q106">
        <f t="shared" si="3"/>
        <v>3.5440648582010869E-9</v>
      </c>
    </row>
    <row r="107" spans="1:17">
      <c r="A107" t="str">
        <f>'Morrow et al supply curve'!A279</f>
        <v>ISU</v>
      </c>
      <c r="B107">
        <f>'Morrow et al supply curve'!B279</f>
        <v>0</v>
      </c>
      <c r="C107" t="str">
        <f>'Morrow et al supply curve'!C279</f>
        <v>Reduce Coking of ISU Tube Surfaces</v>
      </c>
      <c r="D107">
        <f>'Morrow et al supply curve'!D279</f>
        <v>0.5</v>
      </c>
      <c r="E107">
        <f>'Morrow et al supply curve'!E279</f>
        <v>0.58358534993634092</v>
      </c>
      <c r="F107">
        <f>'Morrow et al supply curve'!F279</f>
        <v>0</v>
      </c>
      <c r="G107">
        <f>'Morrow et al supply curve'!G279</f>
        <v>0.58358534993635658</v>
      </c>
      <c r="H107">
        <f>'Morrow et al supply curve'!H279</f>
        <v>7.8764889982259021</v>
      </c>
      <c r="I107">
        <f>'Morrow et al supply curve'!I279</f>
        <v>0</v>
      </c>
      <c r="J107">
        <f>'Morrow et al supply curve'!J279</f>
        <v>553132115620.61292</v>
      </c>
      <c r="K107">
        <f>'Morrow et al supply curve'!K279</f>
        <v>0</v>
      </c>
      <c r="L107">
        <f>'Morrow et al supply curve'!L279</f>
        <v>553132115620.62769</v>
      </c>
      <c r="M107">
        <f>'Morrow et al supply curve'!M279</f>
        <v>8.3101368705413612E-6</v>
      </c>
      <c r="N107">
        <f>'Morrow et al supply curve'!N279</f>
        <v>8.72564371406843E-6</v>
      </c>
      <c r="O107">
        <f>'Morrow et al supply curve'!O279</f>
        <v>9.7759046405712345E-6</v>
      </c>
      <c r="P107">
        <f t="shared" si="2"/>
        <v>5.23907769196742E-4</v>
      </c>
      <c r="Q107">
        <f t="shared" si="3"/>
        <v>5.1216723921217533E-9</v>
      </c>
    </row>
    <row r="108" spans="1:17">
      <c r="A108" t="str">
        <f>'Morrow et al supply curve'!A281</f>
        <v>CCU</v>
      </c>
      <c r="B108">
        <f>'Morrow et al supply curve'!B281</f>
        <v>0</v>
      </c>
      <c r="C108" t="str">
        <f>'Morrow et al supply curve'!C281</f>
        <v>Install CO-burning HRSG Post Regenerator</v>
      </c>
      <c r="D108">
        <f>'Morrow et al supply curve'!D281</f>
        <v>0.4</v>
      </c>
      <c r="E108">
        <f>'Morrow et al supply curve'!E281</f>
        <v>71.861947307898589</v>
      </c>
      <c r="F108">
        <f>'Morrow et al supply curve'!F281</f>
        <v>0</v>
      </c>
      <c r="G108">
        <f>'Morrow et al supply curve'!G281</f>
        <v>71.861947307898618</v>
      </c>
      <c r="H108">
        <f>'Morrow et al supply curve'!H281</f>
        <v>8.222551107715331</v>
      </c>
      <c r="I108">
        <f>'Morrow et al supply curve'!I281</f>
        <v>0</v>
      </c>
      <c r="J108">
        <f>'Morrow et al supply curve'!J281</f>
        <v>68111975311530.523</v>
      </c>
      <c r="K108">
        <f>'Morrow et al supply curve'!K281</f>
        <v>0</v>
      </c>
      <c r="L108">
        <f>'Morrow et al supply curve'!L281</f>
        <v>68111975311530.539</v>
      </c>
      <c r="M108">
        <f>'Morrow et al supply curve'!M281</f>
        <v>8.675251770874896E-6</v>
      </c>
      <c r="N108">
        <f>'Morrow et al supply curve'!N281</f>
        <v>9.1090143594186414E-6</v>
      </c>
      <c r="O108">
        <f>'Morrow et al supply curve'!O281</f>
        <v>1.0205419641842181E-5</v>
      </c>
      <c r="P108">
        <f t="shared" si="2"/>
        <v>6.4513326985197336E-2</v>
      </c>
      <c r="Q108">
        <f t="shared" si="3"/>
        <v>6.5838557437532008E-7</v>
      </c>
    </row>
    <row r="109" spans="1:17">
      <c r="A109" t="str">
        <f>'Morrow et al supply curve'!A282</f>
        <v>CDU</v>
      </c>
      <c r="B109">
        <f>'Morrow et al supply curve'!B282</f>
        <v>0</v>
      </c>
      <c r="C109" t="str">
        <f>'Morrow et al supply curve'!C282</f>
        <v>Install New ACU Internals</v>
      </c>
      <c r="D109">
        <f>'Morrow et al supply curve'!D282</f>
        <v>0</v>
      </c>
      <c r="E109">
        <f>'Morrow et al supply curve'!E282</f>
        <v>34.132555403592107</v>
      </c>
      <c r="F109">
        <f>'Morrow et al supply curve'!F282</f>
        <v>161.29045377124612</v>
      </c>
      <c r="G109">
        <f>'Morrow et al supply curve'!G282</f>
        <v>34.713201037168574</v>
      </c>
      <c r="H109">
        <f>'Morrow et al supply curve'!H282</f>
        <v>9.0050615504304901</v>
      </c>
      <c r="I109">
        <f>'Morrow et al supply curve'!I282</f>
        <v>0</v>
      </c>
      <c r="J109">
        <f>'Morrow et al supply curve'!J282</f>
        <v>32351416264966.461</v>
      </c>
      <c r="K109">
        <f>'Morrow et al supply curve'!K282</f>
        <v>0</v>
      </c>
      <c r="L109">
        <f>'Morrow et al supply curve'!L282</f>
        <v>32901762067446.008</v>
      </c>
      <c r="M109">
        <f>'Morrow et al supply curve'!M282</f>
        <v>9.5008440979962276E-6</v>
      </c>
      <c r="N109">
        <f>'Morrow et al supply curve'!N282</f>
        <v>9.9758863028960399E-6</v>
      </c>
      <c r="O109">
        <f>'Morrow et al supply curve'!O282</f>
        <v>1.1176632509651379E-5</v>
      </c>
      <c r="P109">
        <f t="shared" si="2"/>
        <v>3.1163420601706956E-2</v>
      </c>
      <c r="Q109">
        <f t="shared" si="3"/>
        <v>3.4830209980897751E-7</v>
      </c>
    </row>
    <row r="110" spans="1:17">
      <c r="A110" t="str">
        <f>'Morrow et al supply curve'!A283</f>
        <v>ISU</v>
      </c>
      <c r="B110">
        <f>'Morrow et al supply curve'!B283</f>
        <v>0</v>
      </c>
      <c r="C110" t="str">
        <f>'Morrow et al supply curve'!C283</f>
        <v>Efficient ISU Burners/Control X Air</v>
      </c>
      <c r="D110">
        <f>'Morrow et al supply curve'!D283</f>
        <v>0.5</v>
      </c>
      <c r="E110">
        <f>'Morrow et al supply curve'!E283</f>
        <v>0.43768901245225567</v>
      </c>
      <c r="F110">
        <f>'Morrow et al supply curve'!F283</f>
        <v>0</v>
      </c>
      <c r="G110">
        <f>'Morrow et al supply curve'!G283</f>
        <v>0.43768901245221059</v>
      </c>
      <c r="H110">
        <f>'Morrow et al supply curve'!H283</f>
        <v>9.6486990228267295</v>
      </c>
      <c r="I110">
        <f>'Morrow et al supply curve'!I283</f>
        <v>0</v>
      </c>
      <c r="J110">
        <f>'Morrow et al supply curve'!J283</f>
        <v>414849086715.45959</v>
      </c>
      <c r="K110">
        <f>'Morrow et al supply curve'!K283</f>
        <v>0</v>
      </c>
      <c r="L110">
        <f>'Morrow et al supply curve'!L283</f>
        <v>414849086715.41687</v>
      </c>
      <c r="M110">
        <f>'Morrow et al supply curve'!M283</f>
        <v>1.0179917666413168E-5</v>
      </c>
      <c r="N110">
        <f>'Morrow et al supply curve'!N283</f>
        <v>1.0688913549733828E-5</v>
      </c>
      <c r="O110">
        <f>'Morrow et al supply curve'!O283</f>
        <v>1.1975483184699765E-5</v>
      </c>
      <c r="P110">
        <f t="shared" si="2"/>
        <v>3.9293082689750549E-4</v>
      </c>
      <c r="Q110">
        <f t="shared" si="3"/>
        <v>4.7055365102612512E-9</v>
      </c>
    </row>
    <row r="111" spans="1:17">
      <c r="A111" t="str">
        <f>'Morrow et al supply curve'!A285</f>
        <v>CDU</v>
      </c>
      <c r="B111">
        <f>'Morrow et al supply curve'!B285</f>
        <v>0</v>
      </c>
      <c r="C111" t="str">
        <f>'Morrow et al supply curve'!C285</f>
        <v>Install New GPU Internals</v>
      </c>
      <c r="D111">
        <f>'Morrow et al supply curve'!D285</f>
        <v>0</v>
      </c>
      <c r="E111">
        <f>'Morrow et al supply curve'!E285</f>
        <v>0</v>
      </c>
      <c r="F111">
        <f>'Morrow et al supply curve'!F285</f>
        <v>43.700198446369996</v>
      </c>
      <c r="G111">
        <f>'Morrow et al supply curve'!G285</f>
        <v>0.15732071440697837</v>
      </c>
      <c r="H111">
        <f>'Morrow et al supply curve'!H285</f>
        <v>9.8388300786368958</v>
      </c>
      <c r="I111">
        <f>'Morrow et al supply curve'!I285</f>
        <v>0</v>
      </c>
      <c r="J111">
        <f>'Morrow et al supply curve'!J285</f>
        <v>0</v>
      </c>
      <c r="K111">
        <f>'Morrow et al supply curve'!K285</f>
        <v>0</v>
      </c>
      <c r="L111">
        <f>'Morrow et al supply curve'!L285</f>
        <v>149111247567.07901</v>
      </c>
      <c r="M111">
        <f>'Morrow et al supply curve'!M285</f>
        <v>1.0380516575073982E-5</v>
      </c>
      <c r="N111">
        <f>'Morrow et al supply curve'!N285</f>
        <v>1.0899542403827682E-5</v>
      </c>
      <c r="O111">
        <f>'Morrow et al supply curve'!O285</f>
        <v>1.2211464352353266E-5</v>
      </c>
      <c r="P111">
        <f t="shared" si="2"/>
        <v>1.4123305964138124E-4</v>
      </c>
      <c r="Q111">
        <f t="shared" si="3"/>
        <v>1.7246624731845099E-9</v>
      </c>
    </row>
    <row r="112" spans="1:17">
      <c r="A112" t="str">
        <f>'Morrow et al supply curve'!A293</f>
        <v>CKU</v>
      </c>
      <c r="B112">
        <f>'Morrow et al supply curve'!B293</f>
        <v>0</v>
      </c>
      <c r="C112" t="str">
        <f>'Morrow et al supply curve'!C293</f>
        <v>Install New CKU Internals</v>
      </c>
      <c r="D112">
        <f>'Morrow et al supply curve'!D293</f>
        <v>0</v>
      </c>
      <c r="E112">
        <f>'Morrow et al supply curve'!E293</f>
        <v>9.8305153859913226</v>
      </c>
      <c r="F112">
        <f>'Morrow et al supply curve'!F293</f>
        <v>175.34435254781749</v>
      </c>
      <c r="G112">
        <f>'Morrow et al supply curve'!G293</f>
        <v>10.461755055163394</v>
      </c>
      <c r="H112">
        <f>'Morrow et al supply curve'!H293</f>
        <v>10.409085357350085</v>
      </c>
      <c r="I112">
        <f>'Morrow et al supply curve'!I293</f>
        <v>0</v>
      </c>
      <c r="J112">
        <f>'Morrow et al supply curve'!J293</f>
        <v>9317529601604.1367</v>
      </c>
      <c r="K112">
        <f>'Morrow et al supply curve'!K293</f>
        <v>0</v>
      </c>
      <c r="L112">
        <f>'Morrow et al supply curve'!L293</f>
        <v>9915829291119.8027</v>
      </c>
      <c r="M112">
        <f>'Morrow et al supply curve'!M293</f>
        <v>1.0982167820739746E-5</v>
      </c>
      <c r="N112">
        <f>'Morrow et al supply curve'!N293</f>
        <v>1.1531276211776735E-5</v>
      </c>
      <c r="O112">
        <f>'Morrow et al supply curve'!O293</f>
        <v>1.2919236714726674E-5</v>
      </c>
      <c r="P112">
        <f t="shared" si="2"/>
        <v>9.3919334223025418E-3</v>
      </c>
      <c r="Q112">
        <f t="shared" si="3"/>
        <v>1.2133661109167953E-7</v>
      </c>
    </row>
    <row r="113" spans="1:17">
      <c r="A113" t="str">
        <f>'Morrow et al supply curve'!A294</f>
        <v>CDU</v>
      </c>
      <c r="B113">
        <f>'Morrow et al supply curve'!B294</f>
        <v>0</v>
      </c>
      <c r="C113" t="str">
        <f>'Morrow et al supply curve'!C294</f>
        <v>Install CDU Overhead Chillers</v>
      </c>
      <c r="D113">
        <f>'Morrow et al supply curve'!D294</f>
        <v>0</v>
      </c>
      <c r="E113">
        <f>'Morrow et al supply curve'!E294</f>
        <v>44.164238831658707</v>
      </c>
      <c r="F113">
        <f>'Morrow et al supply curve'!F294</f>
        <v>143.16413290395292</v>
      </c>
      <c r="G113">
        <f>'Morrow et al supply curve'!G294</f>
        <v>44.679629710112977</v>
      </c>
      <c r="H113">
        <f>'Morrow et al supply curve'!H294</f>
        <v>10.471540745814792</v>
      </c>
      <c r="I113">
        <f>'Morrow et al supply curve'!I294</f>
        <v>0</v>
      </c>
      <c r="J113">
        <f>'Morrow et al supply curve'!J294</f>
        <v>41859616356706.258</v>
      </c>
      <c r="K113">
        <f>'Morrow et al supply curve'!K294</f>
        <v>0</v>
      </c>
      <c r="L113">
        <f>'Morrow et al supply curve'!L294</f>
        <v>42348112592950.148</v>
      </c>
      <c r="M113">
        <f>'Morrow et al supply curve'!M294</f>
        <v>1.1048061752231488E-5</v>
      </c>
      <c r="N113">
        <f>'Morrow et al supply curve'!N294</f>
        <v>1.1600464839843064E-5</v>
      </c>
      <c r="O113">
        <f>'Morrow et al supply curve'!O294</f>
        <v>1.2996753222660392E-5</v>
      </c>
      <c r="P113">
        <f t="shared" si="2"/>
        <v>4.0110679838886547E-2</v>
      </c>
      <c r="Q113">
        <f t="shared" si="3"/>
        <v>5.2130860745914795E-7</v>
      </c>
    </row>
    <row r="114" spans="1:17">
      <c r="A114" t="str">
        <f>'Morrow et al supply curve'!A295</f>
        <v>CCU</v>
      </c>
      <c r="B114">
        <f>'Morrow et al supply curve'!B295</f>
        <v>0</v>
      </c>
      <c r="C114" t="str">
        <f>'Morrow et al supply curve'!C295</f>
        <v>Install New CCU Internals</v>
      </c>
      <c r="D114">
        <f>'Morrow et al supply curve'!D295</f>
        <v>0</v>
      </c>
      <c r="E114">
        <f>'Morrow et al supply curve'!E295</f>
        <v>0</v>
      </c>
      <c r="F114">
        <f>'Morrow et al supply curve'!F295</f>
        <v>594.15395052796657</v>
      </c>
      <c r="G114">
        <f>'Morrow et al supply curve'!G295</f>
        <v>2.1389542219005762</v>
      </c>
      <c r="H114">
        <f>'Morrow et al supply curve'!H295</f>
        <v>10.527780628239592</v>
      </c>
      <c r="I114">
        <f>'Morrow et al supply curve'!I295</f>
        <v>0</v>
      </c>
      <c r="J114">
        <f>'Morrow et al supply curve'!J295</f>
        <v>0</v>
      </c>
      <c r="K114">
        <f>'Morrow et al supply curve'!K295</f>
        <v>0</v>
      </c>
      <c r="L114">
        <f>'Morrow et al supply curve'!L295</f>
        <v>2027337173739.1384</v>
      </c>
      <c r="M114">
        <f>'Morrow et al supply curve'!M295</f>
        <v>1.1107397976866411E-5</v>
      </c>
      <c r="N114">
        <f>'Morrow et al supply curve'!N295</f>
        <v>1.1662767875709733E-5</v>
      </c>
      <c r="O114">
        <f>'Morrow et al supply curve'!O295</f>
        <v>1.3066555355019824E-5</v>
      </c>
      <c r="P114">
        <f t="shared" si="2"/>
        <v>1.9202242395771135E-3</v>
      </c>
      <c r="Q114">
        <f t="shared" si="3"/>
        <v>2.5090716320485201E-8</v>
      </c>
    </row>
    <row r="115" spans="1:17">
      <c r="G115">
        <f>SUM(G18:G114)</f>
        <v>1113.9085622477264</v>
      </c>
      <c r="Q115">
        <f>SUM(Q18:Q114)</f>
        <v>6.9615891950448286E-6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heetViews>
  <sheetFormatPr defaultRowHeight="15"/>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45"/>
  <sheetViews>
    <sheetView topLeftCell="O13" workbookViewId="0">
      <selection activeCell="G28" sqref="G28:AP28"/>
    </sheetView>
  </sheetViews>
  <sheetFormatPr defaultRowHeight="15"/>
  <cols>
    <col min="7" max="9" width="11.85546875" bestFit="1" customWidth="1"/>
  </cols>
  <sheetData>
    <row r="1" spans="1:43" s="103" customFormat="1">
      <c r="A1" s="103" t="s">
        <v>542</v>
      </c>
    </row>
    <row r="2" spans="1:43" s="103" customFormat="1"/>
    <row r="3" spans="1:43" s="103" customFormat="1"/>
    <row r="4" spans="1:43">
      <c r="A4" t="s">
        <v>422</v>
      </c>
      <c r="AQ4" t="s">
        <v>442</v>
      </c>
    </row>
    <row r="5" spans="1:43">
      <c r="A5" t="s">
        <v>386</v>
      </c>
      <c r="B5">
        <v>2010</v>
      </c>
      <c r="C5">
        <v>2011</v>
      </c>
      <c r="D5">
        <v>2012</v>
      </c>
      <c r="E5">
        <v>2013</v>
      </c>
      <c r="F5">
        <v>2014</v>
      </c>
      <c r="G5">
        <v>2015</v>
      </c>
      <c r="H5">
        <v>2016</v>
      </c>
      <c r="I5">
        <v>2017</v>
      </c>
      <c r="J5">
        <v>2018</v>
      </c>
      <c r="K5">
        <v>2019</v>
      </c>
      <c r="L5">
        <v>2020</v>
      </c>
      <c r="M5">
        <v>2021</v>
      </c>
      <c r="N5">
        <v>2022</v>
      </c>
      <c r="O5">
        <v>2023</v>
      </c>
      <c r="P5">
        <v>2024</v>
      </c>
      <c r="Q5">
        <v>2025</v>
      </c>
      <c r="R5">
        <v>2026</v>
      </c>
      <c r="S5">
        <v>2027</v>
      </c>
      <c r="T5">
        <v>2028</v>
      </c>
      <c r="U5">
        <v>2029</v>
      </c>
      <c r="V5">
        <v>2030</v>
      </c>
      <c r="W5">
        <v>2031</v>
      </c>
      <c r="X5">
        <v>2032</v>
      </c>
      <c r="Y5">
        <v>2033</v>
      </c>
      <c r="Z5">
        <v>2034</v>
      </c>
      <c r="AA5">
        <v>2035</v>
      </c>
      <c r="AB5">
        <v>2036</v>
      </c>
      <c r="AC5">
        <v>2037</v>
      </c>
      <c r="AD5">
        <v>2038</v>
      </c>
      <c r="AE5">
        <v>2039</v>
      </c>
      <c r="AF5">
        <v>2040</v>
      </c>
      <c r="AG5">
        <v>2041</v>
      </c>
      <c r="AH5">
        <v>2042</v>
      </c>
      <c r="AI5">
        <v>2043</v>
      </c>
      <c r="AJ5">
        <v>2044</v>
      </c>
      <c r="AK5">
        <v>2045</v>
      </c>
      <c r="AL5">
        <v>2046</v>
      </c>
      <c r="AM5">
        <v>2047</v>
      </c>
      <c r="AN5">
        <v>2048</v>
      </c>
      <c r="AO5">
        <v>2049</v>
      </c>
      <c r="AP5">
        <v>2050</v>
      </c>
    </row>
    <row r="6" spans="1:43" s="95" customFormat="1">
      <c r="A6" s="95" t="s">
        <v>421</v>
      </c>
    </row>
    <row r="7" spans="1:43">
      <c r="A7" t="s">
        <v>400</v>
      </c>
    </row>
    <row r="8" spans="1:43">
      <c r="A8" t="s">
        <v>386</v>
      </c>
      <c r="B8">
        <v>2010</v>
      </c>
      <c r="C8">
        <v>2011</v>
      </c>
      <c r="D8">
        <v>2012</v>
      </c>
      <c r="E8">
        <v>2013</v>
      </c>
      <c r="F8">
        <v>2014</v>
      </c>
      <c r="G8">
        <v>2015</v>
      </c>
      <c r="H8">
        <v>2016</v>
      </c>
      <c r="I8">
        <v>2017</v>
      </c>
      <c r="J8">
        <v>2018</v>
      </c>
      <c r="K8">
        <v>2019</v>
      </c>
      <c r="L8">
        <v>2020</v>
      </c>
      <c r="M8">
        <v>2021</v>
      </c>
      <c r="N8">
        <v>2022</v>
      </c>
      <c r="O8">
        <v>2023</v>
      </c>
      <c r="P8">
        <v>2024</v>
      </c>
      <c r="Q8">
        <v>2025</v>
      </c>
      <c r="R8">
        <v>2026</v>
      </c>
      <c r="S8">
        <v>2027</v>
      </c>
      <c r="T8">
        <v>2028</v>
      </c>
      <c r="U8">
        <v>2029</v>
      </c>
      <c r="V8">
        <v>2030</v>
      </c>
      <c r="W8">
        <v>2031</v>
      </c>
      <c r="X8">
        <v>2032</v>
      </c>
      <c r="Y8">
        <v>2033</v>
      </c>
      <c r="Z8">
        <v>2034</v>
      </c>
      <c r="AA8">
        <v>2035</v>
      </c>
      <c r="AB8">
        <v>2036</v>
      </c>
      <c r="AC8">
        <v>2037</v>
      </c>
      <c r="AD8">
        <v>2038</v>
      </c>
      <c r="AE8">
        <v>2039</v>
      </c>
      <c r="AF8">
        <v>2040</v>
      </c>
      <c r="AG8">
        <v>2041</v>
      </c>
      <c r="AH8">
        <v>2042</v>
      </c>
      <c r="AI8">
        <v>2043</v>
      </c>
      <c r="AJ8">
        <v>2044</v>
      </c>
      <c r="AK8">
        <v>2045</v>
      </c>
      <c r="AL8">
        <v>2046</v>
      </c>
      <c r="AM8">
        <v>2047</v>
      </c>
      <c r="AN8">
        <v>2048</v>
      </c>
      <c r="AO8">
        <v>2049</v>
      </c>
      <c r="AP8">
        <v>2050</v>
      </c>
    </row>
    <row r="9" spans="1:43">
      <c r="A9" t="s">
        <v>387</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row>
    <row r="10" spans="1:43">
      <c r="A10" t="s">
        <v>388</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row>
    <row r="11" spans="1:43">
      <c r="A11" t="s">
        <v>389</v>
      </c>
      <c r="B11">
        <v>0.381762225214412</v>
      </c>
      <c r="C11">
        <v>0.37583759447265402</v>
      </c>
      <c r="D11">
        <v>0.36991296373089499</v>
      </c>
      <c r="E11">
        <v>0.36398833298913702</v>
      </c>
      <c r="F11">
        <v>0.35806370224737899</v>
      </c>
      <c r="G11">
        <v>0.35213907150562102</v>
      </c>
      <c r="H11">
        <v>0.34606399135521498</v>
      </c>
      <c r="I11">
        <v>0.33999406036721602</v>
      </c>
      <c r="J11">
        <v>0.33392927854162402</v>
      </c>
      <c r="K11">
        <v>0.32786964587843898</v>
      </c>
      <c r="L11">
        <v>0.321815162377661</v>
      </c>
      <c r="M11">
        <v>0.31576582803928899</v>
      </c>
      <c r="N11">
        <v>0.30972164286332499</v>
      </c>
      <c r="O11">
        <v>0.303682606849767</v>
      </c>
      <c r="P11">
        <v>0.29764871999861697</v>
      </c>
      <c r="Q11">
        <v>0.29764871999861697</v>
      </c>
      <c r="R11">
        <v>0.29764871999861697</v>
      </c>
      <c r="S11">
        <v>0.29764871999861697</v>
      </c>
      <c r="T11">
        <v>0.29764871999861697</v>
      </c>
      <c r="U11">
        <v>0.29764871999861697</v>
      </c>
      <c r="V11">
        <v>0.29764871999861697</v>
      </c>
      <c r="W11">
        <v>0.29764871999861697</v>
      </c>
      <c r="X11">
        <v>0.29764871999861697</v>
      </c>
      <c r="Y11">
        <v>0.29764871999861697</v>
      </c>
      <c r="Z11">
        <v>0.29764871999861697</v>
      </c>
      <c r="AA11">
        <v>0.29764871999861697</v>
      </c>
      <c r="AB11">
        <v>0.29764871999861697</v>
      </c>
      <c r="AC11">
        <v>0.29764871999861697</v>
      </c>
      <c r="AD11">
        <v>0.29764871999861697</v>
      </c>
      <c r="AE11">
        <v>0.29764871999861697</v>
      </c>
      <c r="AF11">
        <v>0.29764871999861697</v>
      </c>
      <c r="AG11">
        <v>0.29764871999861697</v>
      </c>
      <c r="AH11">
        <v>0.29764871999861697</v>
      </c>
      <c r="AI11">
        <v>0.29764871999861697</v>
      </c>
      <c r="AJ11">
        <v>0.29764871999861697</v>
      </c>
      <c r="AK11">
        <v>0.29764871999861697</v>
      </c>
      <c r="AL11">
        <v>0.29764871999861697</v>
      </c>
      <c r="AM11">
        <v>0.29764871999861697</v>
      </c>
      <c r="AN11">
        <v>0.29764871999861697</v>
      </c>
      <c r="AO11">
        <v>0.29764871999861697</v>
      </c>
      <c r="AP11">
        <v>0.29764871999861697</v>
      </c>
      <c r="AQ11">
        <f>SUM(L11:AP11)</f>
        <v>9.2875006800927018</v>
      </c>
    </row>
    <row r="12" spans="1:43">
      <c r="A12" t="s">
        <v>21</v>
      </c>
      <c r="B12">
        <v>2.1020507546969099E-2</v>
      </c>
      <c r="C12">
        <v>2.1023026337291702E-2</v>
      </c>
      <c r="D12">
        <v>2.1023448756646499E-2</v>
      </c>
      <c r="E12">
        <v>2.1017874805033601E-2</v>
      </c>
      <c r="F12">
        <v>2.1005404482453E-2</v>
      </c>
      <c r="G12">
        <v>2.0997071256646498E-2</v>
      </c>
      <c r="H12">
        <v>2.09694605419232E-2</v>
      </c>
      <c r="I12">
        <v>2.09400496051271E-2</v>
      </c>
      <c r="J12">
        <v>2.09130306520873E-2</v>
      </c>
      <c r="K12">
        <v>2.0886006344099602E-2</v>
      </c>
      <c r="L12">
        <v>2.0858976728593E-2</v>
      </c>
      <c r="M12">
        <v>2.0828580735443001E-2</v>
      </c>
      <c r="N12">
        <v>2.0798558559951E-2</v>
      </c>
      <c r="O12">
        <v>2.0768552162516999E-2</v>
      </c>
      <c r="P12">
        <v>2.0739350667063401E-2</v>
      </c>
      <c r="Q12">
        <v>2.0920459213344698E-2</v>
      </c>
      <c r="R12">
        <v>2.11015677596261E-2</v>
      </c>
      <c r="S12">
        <v>2.12826763059074E-2</v>
      </c>
      <c r="T12">
        <v>2.1463784852188701E-2</v>
      </c>
      <c r="U12">
        <v>2.1644893398469998E-2</v>
      </c>
      <c r="V12">
        <v>2.1826001944751299E-2</v>
      </c>
      <c r="W12">
        <v>2.20071104910327E-2</v>
      </c>
      <c r="X12">
        <v>2.2188219037314001E-2</v>
      </c>
      <c r="Y12">
        <v>2.2369327583595298E-2</v>
      </c>
      <c r="Z12">
        <v>2.2550436129876599E-2</v>
      </c>
      <c r="AA12">
        <v>2.2731544676158E-2</v>
      </c>
      <c r="AB12">
        <v>2.2912653222439301E-2</v>
      </c>
      <c r="AC12">
        <v>2.3093761768720598E-2</v>
      </c>
      <c r="AD12">
        <v>2.3274870315001899E-2</v>
      </c>
      <c r="AE12">
        <v>2.34559788612832E-2</v>
      </c>
      <c r="AF12">
        <v>2.3637087407564601E-2</v>
      </c>
      <c r="AG12">
        <v>2.3818195953845898E-2</v>
      </c>
      <c r="AH12">
        <v>2.3999304500127199E-2</v>
      </c>
      <c r="AI12">
        <v>2.41804130464085E-2</v>
      </c>
      <c r="AJ12">
        <v>2.4361521592689901E-2</v>
      </c>
      <c r="AK12">
        <v>2.4542630138971198E-2</v>
      </c>
      <c r="AL12">
        <v>2.4723738685252499E-2</v>
      </c>
      <c r="AM12">
        <v>2.49048472315338E-2</v>
      </c>
      <c r="AN12">
        <v>2.5085955777815101E-2</v>
      </c>
      <c r="AO12">
        <v>2.5267064324096498E-2</v>
      </c>
      <c r="AP12">
        <v>2.5448172870377799E-2</v>
      </c>
      <c r="AQ12">
        <f>SUM(L12:AP12)</f>
        <v>0.70678623594196011</v>
      </c>
    </row>
    <row r="13" spans="1:43">
      <c r="A13" t="s">
        <v>390</v>
      </c>
      <c r="B13">
        <v>4.419464374656E-2</v>
      </c>
      <c r="C13">
        <v>4.419464374656E-2</v>
      </c>
      <c r="D13">
        <v>4.419464374656E-2</v>
      </c>
      <c r="E13">
        <v>4.419464374656E-2</v>
      </c>
      <c r="F13">
        <v>4.419464374656E-2</v>
      </c>
      <c r="G13">
        <v>4.419464374656E-2</v>
      </c>
      <c r="H13">
        <v>4.419464374656E-2</v>
      </c>
      <c r="I13">
        <v>4.419464374656E-2</v>
      </c>
      <c r="J13">
        <v>4.419464374656E-2</v>
      </c>
      <c r="K13">
        <v>4.419464374656E-2</v>
      </c>
      <c r="L13">
        <v>4.419464374656E-2</v>
      </c>
      <c r="M13">
        <v>4.419464374656E-2</v>
      </c>
      <c r="N13">
        <v>4.419464374656E-2</v>
      </c>
      <c r="O13">
        <v>4.419464374656E-2</v>
      </c>
      <c r="P13">
        <v>4.419464374656E-2</v>
      </c>
      <c r="Q13">
        <v>4.419464374656E-2</v>
      </c>
      <c r="R13">
        <v>4.419464374656E-2</v>
      </c>
      <c r="S13">
        <v>4.419464374656E-2</v>
      </c>
      <c r="T13">
        <v>4.419464374656E-2</v>
      </c>
      <c r="U13">
        <v>4.419464374656E-2</v>
      </c>
      <c r="V13">
        <v>4.419464374656E-2</v>
      </c>
      <c r="W13">
        <v>4.419464374656E-2</v>
      </c>
      <c r="X13">
        <v>4.419464374656E-2</v>
      </c>
      <c r="Y13">
        <v>4.419464374656E-2</v>
      </c>
      <c r="Z13">
        <v>4.419464374656E-2</v>
      </c>
      <c r="AA13">
        <v>4.419464374656E-2</v>
      </c>
      <c r="AB13">
        <v>4.419464374656E-2</v>
      </c>
      <c r="AC13">
        <v>4.419464374656E-2</v>
      </c>
      <c r="AD13">
        <v>4.419464374656E-2</v>
      </c>
      <c r="AE13">
        <v>4.419464374656E-2</v>
      </c>
      <c r="AF13">
        <v>4.419464374656E-2</v>
      </c>
      <c r="AG13">
        <v>4.419464374656E-2</v>
      </c>
      <c r="AH13">
        <v>4.419464374656E-2</v>
      </c>
      <c r="AI13">
        <v>4.419464374656E-2</v>
      </c>
      <c r="AJ13">
        <v>4.419464374656E-2</v>
      </c>
      <c r="AK13">
        <v>4.419464374656E-2</v>
      </c>
      <c r="AL13">
        <v>4.419464374656E-2</v>
      </c>
      <c r="AM13">
        <v>4.419464374656E-2</v>
      </c>
      <c r="AN13">
        <v>4.419464374656E-2</v>
      </c>
      <c r="AO13">
        <v>4.419464374656E-2</v>
      </c>
      <c r="AP13">
        <v>4.419464374656E-2</v>
      </c>
      <c r="AQ13">
        <f>SUM(L13:AP13)</f>
        <v>1.3700339561433594</v>
      </c>
    </row>
    <row r="14" spans="1:43">
      <c r="A14" t="s">
        <v>40</v>
      </c>
      <c r="B14">
        <v>0.446977376507941</v>
      </c>
      <c r="C14">
        <v>0.44105526455650501</v>
      </c>
      <c r="D14">
        <v>0.43513105623410198</v>
      </c>
      <c r="E14">
        <v>0.42920085154073101</v>
      </c>
      <c r="F14">
        <v>0.42326375047639198</v>
      </c>
      <c r="G14">
        <v>0.41733078650882699</v>
      </c>
      <c r="H14">
        <v>0.411228095643698</v>
      </c>
      <c r="I14">
        <v>0.405128753718903</v>
      </c>
      <c r="J14">
        <v>0.39903695294027097</v>
      </c>
      <c r="K14">
        <v>0.39295029596909897</v>
      </c>
      <c r="L14">
        <v>0.38686878285281401</v>
      </c>
      <c r="M14">
        <v>0.38078905252129203</v>
      </c>
      <c r="N14">
        <v>0.374714845169836</v>
      </c>
      <c r="O14">
        <v>0.36864580275884501</v>
      </c>
      <c r="P14">
        <v>0.36258271441223999</v>
      </c>
      <c r="Q14">
        <v>0.362763822958522</v>
      </c>
      <c r="R14">
        <v>0.362944931504803</v>
      </c>
      <c r="S14">
        <v>0.36312604005108401</v>
      </c>
      <c r="T14">
        <v>0.36330714859736601</v>
      </c>
      <c r="U14">
        <v>0.36348825714364702</v>
      </c>
      <c r="V14">
        <v>0.36366936568992803</v>
      </c>
      <c r="W14">
        <v>0.36385047423620998</v>
      </c>
      <c r="X14">
        <v>0.36403158278249098</v>
      </c>
      <c r="Y14">
        <v>0.36421269132877199</v>
      </c>
      <c r="Z14">
        <v>0.36439379987505399</v>
      </c>
      <c r="AA14">
        <v>0.364574908421335</v>
      </c>
      <c r="AB14">
        <v>0.364756016967616</v>
      </c>
      <c r="AC14">
        <v>0.36493712551389801</v>
      </c>
      <c r="AD14">
        <v>0.36511823406017901</v>
      </c>
      <c r="AE14">
        <v>0.36529934260646002</v>
      </c>
      <c r="AF14">
        <v>0.36548045115274203</v>
      </c>
      <c r="AG14">
        <v>0.36566155969902298</v>
      </c>
      <c r="AH14">
        <v>0.36584266824530398</v>
      </c>
      <c r="AI14">
        <v>0.36602377679158599</v>
      </c>
      <c r="AJ14">
        <v>0.36620488533786699</v>
      </c>
      <c r="AK14">
        <v>0.366385993884148</v>
      </c>
      <c r="AL14">
        <v>0.36656710243043</v>
      </c>
      <c r="AM14">
        <v>0.36674821097671101</v>
      </c>
      <c r="AN14">
        <v>0.36692931952299201</v>
      </c>
      <c r="AO14">
        <v>0.36711042806927402</v>
      </c>
      <c r="AP14">
        <v>0.36729153661555503</v>
      </c>
    </row>
    <row r="16" spans="1:43">
      <c r="A16" s="4" t="s">
        <v>397</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8" spans="1:43">
      <c r="A18" t="s">
        <v>423</v>
      </c>
    </row>
    <row r="20" spans="1:43">
      <c r="A20" t="s">
        <v>386</v>
      </c>
      <c r="B20">
        <v>2010</v>
      </c>
      <c r="C20">
        <v>2011</v>
      </c>
      <c r="D20">
        <v>2012</v>
      </c>
      <c r="E20">
        <v>2013</v>
      </c>
      <c r="F20">
        <v>2014</v>
      </c>
      <c r="G20">
        <v>2015</v>
      </c>
      <c r="H20">
        <v>2016</v>
      </c>
      <c r="I20">
        <v>2017</v>
      </c>
      <c r="J20">
        <v>2018</v>
      </c>
      <c r="K20">
        <v>2019</v>
      </c>
      <c r="L20">
        <v>2020</v>
      </c>
      <c r="M20">
        <v>2021</v>
      </c>
      <c r="N20">
        <v>2022</v>
      </c>
      <c r="O20">
        <v>2023</v>
      </c>
      <c r="P20">
        <v>2024</v>
      </c>
      <c r="Q20">
        <v>2025</v>
      </c>
      <c r="R20">
        <v>2026</v>
      </c>
      <c r="S20">
        <v>2027</v>
      </c>
      <c r="T20">
        <v>2028</v>
      </c>
      <c r="U20">
        <v>2029</v>
      </c>
      <c r="V20">
        <v>2030</v>
      </c>
      <c r="W20">
        <v>2031</v>
      </c>
      <c r="X20">
        <v>2032</v>
      </c>
      <c r="Y20">
        <v>2033</v>
      </c>
      <c r="Z20">
        <v>2034</v>
      </c>
      <c r="AA20">
        <v>2035</v>
      </c>
      <c r="AB20">
        <v>2036</v>
      </c>
      <c r="AC20">
        <v>2037</v>
      </c>
      <c r="AD20">
        <v>2038</v>
      </c>
      <c r="AE20">
        <v>2039</v>
      </c>
      <c r="AF20">
        <v>2040</v>
      </c>
      <c r="AG20">
        <v>2041</v>
      </c>
      <c r="AH20">
        <v>2042</v>
      </c>
      <c r="AI20">
        <v>2043</v>
      </c>
      <c r="AJ20">
        <v>2044</v>
      </c>
      <c r="AK20">
        <v>2045</v>
      </c>
      <c r="AL20">
        <v>2046</v>
      </c>
      <c r="AM20">
        <v>2047</v>
      </c>
      <c r="AN20">
        <v>2048</v>
      </c>
      <c r="AO20">
        <v>2049</v>
      </c>
      <c r="AP20">
        <v>2050</v>
      </c>
    </row>
    <row r="21" spans="1:43">
      <c r="A21" t="s">
        <v>387</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row>
    <row r="22" spans="1:43">
      <c r="A22" t="s">
        <v>388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row>
    <row r="23" spans="1:43">
      <c r="A23" t="s">
        <v>389</v>
      </c>
      <c r="B23">
        <v>0.381762225214412</v>
      </c>
      <c r="C23">
        <v>0.37583759447265402</v>
      </c>
      <c r="D23">
        <v>0.36991296373089499</v>
      </c>
      <c r="E23">
        <v>0.36398833298913702</v>
      </c>
      <c r="F23">
        <v>0.35806370224737899</v>
      </c>
      <c r="G23">
        <v>0.35213907150562102</v>
      </c>
      <c r="H23">
        <v>0.34606399135521498</v>
      </c>
      <c r="I23">
        <v>0.33999406036721602</v>
      </c>
      <c r="J23">
        <v>0.33392927854162402</v>
      </c>
      <c r="K23">
        <v>0.32786964587843898</v>
      </c>
      <c r="L23">
        <v>0.321815162377661</v>
      </c>
      <c r="M23">
        <v>0.30897366767777601</v>
      </c>
      <c r="N23">
        <v>0.296438571147699</v>
      </c>
      <c r="O23">
        <v>0.28420948660024697</v>
      </c>
      <c r="P23">
        <v>0.27228602784824202</v>
      </c>
      <c r="Q23">
        <v>0.26594535481064802</v>
      </c>
      <c r="R23">
        <v>0.25960468177305401</v>
      </c>
      <c r="S23">
        <v>0.25326400873546101</v>
      </c>
      <c r="T23">
        <v>0.24692333569786701</v>
      </c>
      <c r="U23">
        <v>0.24058266266027301</v>
      </c>
      <c r="V23">
        <v>0.234241989622679</v>
      </c>
      <c r="W23">
        <v>0.235892807066237</v>
      </c>
      <c r="X23">
        <v>0.23754362450979399</v>
      </c>
      <c r="Y23">
        <v>0.23919444195335199</v>
      </c>
      <c r="Z23">
        <v>0.24084525939690901</v>
      </c>
      <c r="AA23">
        <v>0.24249607684046701</v>
      </c>
      <c r="AB23">
        <v>0.244146894284025</v>
      </c>
      <c r="AC23">
        <v>0.245797711727582</v>
      </c>
      <c r="AD23">
        <v>0.24744852917113999</v>
      </c>
      <c r="AE23">
        <v>0.24909934661469699</v>
      </c>
      <c r="AF23">
        <v>0.25075016405825501</v>
      </c>
      <c r="AG23">
        <v>0.25240098150181201</v>
      </c>
      <c r="AH23">
        <v>0.25405179894537</v>
      </c>
      <c r="AI23">
        <v>0.255702616388927</v>
      </c>
      <c r="AJ23">
        <v>0.25735343383248499</v>
      </c>
      <c r="AK23">
        <v>0.25900425127604199</v>
      </c>
      <c r="AL23">
        <v>0.26065506871959998</v>
      </c>
      <c r="AM23">
        <v>0.26230588616315698</v>
      </c>
      <c r="AN23">
        <v>0.26395670360671503</v>
      </c>
      <c r="AO23">
        <v>0.26560752105027202</v>
      </c>
      <c r="AP23">
        <v>0.26725833849383002</v>
      </c>
      <c r="AQ23">
        <f>SUM(L23:AP23)</f>
        <v>8.015796404552276</v>
      </c>
    </row>
    <row r="24" spans="1:43">
      <c r="A24" t="s">
        <v>21</v>
      </c>
      <c r="B24">
        <v>2.1020507546969099E-2</v>
      </c>
      <c r="C24">
        <v>2.1023026337291702E-2</v>
      </c>
      <c r="D24">
        <v>2.1023448756646499E-2</v>
      </c>
      <c r="E24">
        <v>2.1017874805033601E-2</v>
      </c>
      <c r="F24">
        <v>2.1005404482453E-2</v>
      </c>
      <c r="G24">
        <v>2.0997071256646498E-2</v>
      </c>
      <c r="H24">
        <v>2.09694605419232E-2</v>
      </c>
      <c r="I24">
        <v>2.09400496051271E-2</v>
      </c>
      <c r="J24">
        <v>2.09130306520873E-2</v>
      </c>
      <c r="K24">
        <v>2.0886006344099602E-2</v>
      </c>
      <c r="L24">
        <v>2.0858976728593E-2</v>
      </c>
      <c r="M24">
        <v>2.0307866217056901E-2</v>
      </c>
      <c r="N24">
        <v>1.9758630631953399E-2</v>
      </c>
      <c r="O24">
        <v>1.92109107503282E-2</v>
      </c>
      <c r="P24">
        <v>1.8665415600357099E-2</v>
      </c>
      <c r="Q24">
        <v>1.83054018116766E-2</v>
      </c>
      <c r="R24">
        <v>1.79363325956821E-2</v>
      </c>
      <c r="S24">
        <v>1.7558207952373599E-2</v>
      </c>
      <c r="T24">
        <v>1.7171027881751001E-2</v>
      </c>
      <c r="U24">
        <v>1.67747923838143E-2</v>
      </c>
      <c r="V24">
        <v>1.6369501458563501E-2</v>
      </c>
      <c r="W24">
        <v>1.6505332868274498E-2</v>
      </c>
      <c r="X24">
        <v>1.6641164277985499E-2</v>
      </c>
      <c r="Y24">
        <v>1.67769956876965E-2</v>
      </c>
      <c r="Z24">
        <v>1.6912827097407501E-2</v>
      </c>
      <c r="AA24">
        <v>1.7048658507118501E-2</v>
      </c>
      <c r="AB24">
        <v>1.7184489916829401E-2</v>
      </c>
      <c r="AC24">
        <v>1.7320321326540399E-2</v>
      </c>
      <c r="AD24">
        <v>1.7456152736251399E-2</v>
      </c>
      <c r="AE24">
        <v>1.75919841459624E-2</v>
      </c>
      <c r="AF24">
        <v>1.7727815555673401E-2</v>
      </c>
      <c r="AG24">
        <v>1.7863646965384401E-2</v>
      </c>
      <c r="AH24">
        <v>1.7999478375095398E-2</v>
      </c>
      <c r="AI24">
        <v>1.8135309784806399E-2</v>
      </c>
      <c r="AJ24">
        <v>1.82711411945174E-2</v>
      </c>
      <c r="AK24">
        <v>1.8406972604228401E-2</v>
      </c>
      <c r="AL24">
        <v>1.8542804013939401E-2</v>
      </c>
      <c r="AM24">
        <v>1.8678635423650398E-2</v>
      </c>
      <c r="AN24">
        <v>1.8814466833361299E-2</v>
      </c>
      <c r="AO24">
        <v>1.8950298243072299E-2</v>
      </c>
      <c r="AP24">
        <v>1.90861296527833E-2</v>
      </c>
      <c r="AQ24">
        <f>SUM(L24:AP24)</f>
        <v>0.55883168922272786</v>
      </c>
    </row>
    <row r="25" spans="1:43">
      <c r="A25" t="s">
        <v>390</v>
      </c>
      <c r="B25">
        <v>4.419464374656E-2</v>
      </c>
      <c r="C25">
        <v>4.419464374656E-2</v>
      </c>
      <c r="D25">
        <v>4.419464374656E-2</v>
      </c>
      <c r="E25">
        <v>4.419464374656E-2</v>
      </c>
      <c r="F25">
        <v>4.419464374656E-2</v>
      </c>
      <c r="G25">
        <v>4.419464374656E-2</v>
      </c>
      <c r="H25">
        <v>4.419464374656E-2</v>
      </c>
      <c r="I25">
        <v>4.419464374656E-2</v>
      </c>
      <c r="J25">
        <v>4.419464374656E-2</v>
      </c>
      <c r="K25">
        <v>4.419464374656E-2</v>
      </c>
      <c r="L25">
        <v>4.419464374656E-2</v>
      </c>
      <c r="M25">
        <v>4.30897776528959E-2</v>
      </c>
      <c r="N25">
        <v>4.1984911559231897E-2</v>
      </c>
      <c r="O25">
        <v>4.0880045465567998E-2</v>
      </c>
      <c r="P25">
        <v>3.9775179371904001E-2</v>
      </c>
      <c r="Q25">
        <v>3.8670313278239901E-2</v>
      </c>
      <c r="R25">
        <v>3.7565447184576002E-2</v>
      </c>
      <c r="S25">
        <v>3.6460581090911999E-2</v>
      </c>
      <c r="T25">
        <v>3.5355714997248003E-2</v>
      </c>
      <c r="U25">
        <v>3.4250848903583903E-2</v>
      </c>
      <c r="V25">
        <v>3.3145982809919997E-2</v>
      </c>
      <c r="W25">
        <v>3.1488683669423999E-2</v>
      </c>
      <c r="X25">
        <v>2.9831384528928001E-2</v>
      </c>
      <c r="Y25">
        <v>2.8174085388432E-2</v>
      </c>
      <c r="Z25">
        <v>2.6516786247935999E-2</v>
      </c>
      <c r="AA25">
        <v>2.4859487107440001E-2</v>
      </c>
      <c r="AB25">
        <v>2.3202187966944E-2</v>
      </c>
      <c r="AC25">
        <v>2.1544888826447998E-2</v>
      </c>
      <c r="AD25">
        <v>1.9887589685952001E-2</v>
      </c>
      <c r="AE25">
        <v>1.8230290545456E-2</v>
      </c>
      <c r="AF25">
        <v>1.6572991404959998E-2</v>
      </c>
      <c r="AG25">
        <v>1.4915692264464001E-2</v>
      </c>
      <c r="AH25">
        <v>1.3258393123967999E-2</v>
      </c>
      <c r="AI25">
        <v>1.1601093983472E-2</v>
      </c>
      <c r="AJ25" s="89">
        <v>9.9437948429760004E-3</v>
      </c>
      <c r="AK25" s="89">
        <v>8.2864957024799905E-3</v>
      </c>
      <c r="AL25" s="89">
        <v>6.6291965619839997E-3</v>
      </c>
      <c r="AM25" s="89">
        <v>4.9718974214880002E-3</v>
      </c>
      <c r="AN25" s="89">
        <v>3.3145982809919998E-3</v>
      </c>
      <c r="AO25" s="89">
        <v>1.6572991404959999E-3</v>
      </c>
      <c r="AP25">
        <v>0</v>
      </c>
      <c r="AQ25">
        <f>SUM(L25:AP25)</f>
        <v>0.74026028275487943</v>
      </c>
    </row>
    <row r="26" spans="1:43">
      <c r="A26" t="s">
        <v>40</v>
      </c>
      <c r="B26">
        <f>B23+B24+B25</f>
        <v>0.44697737650794112</v>
      </c>
      <c r="C26">
        <f>C23+C24+C25</f>
        <v>0.44105526455650573</v>
      </c>
      <c r="D26">
        <f t="shared" ref="D26:AP26" si="0">D23+D24+D25</f>
        <v>0.43513105623410153</v>
      </c>
      <c r="E26">
        <f t="shared" si="0"/>
        <v>0.42920085154073062</v>
      </c>
      <c r="F26">
        <f t="shared" si="0"/>
        <v>0.42326375047639198</v>
      </c>
      <c r="G26">
        <f t="shared" si="0"/>
        <v>0.41733078650882754</v>
      </c>
      <c r="H26">
        <f t="shared" si="0"/>
        <v>0.41122809564369822</v>
      </c>
      <c r="I26">
        <f t="shared" si="0"/>
        <v>0.40512875371890311</v>
      </c>
      <c r="J26">
        <f t="shared" si="0"/>
        <v>0.39903695294027131</v>
      </c>
      <c r="K26">
        <f t="shared" si="0"/>
        <v>0.39295029596909858</v>
      </c>
      <c r="L26">
        <f t="shared" si="0"/>
        <v>0.38686878285281401</v>
      </c>
      <c r="M26">
        <f t="shared" si="0"/>
        <v>0.37237131154772879</v>
      </c>
      <c r="N26">
        <f t="shared" si="0"/>
        <v>0.35818211333888428</v>
      </c>
      <c r="O26">
        <f t="shared" si="0"/>
        <v>0.34430044281614319</v>
      </c>
      <c r="P26">
        <f t="shared" si="0"/>
        <v>0.33072662282050314</v>
      </c>
      <c r="Q26">
        <f t="shared" si="0"/>
        <v>0.32292106990056452</v>
      </c>
      <c r="R26">
        <f t="shared" si="0"/>
        <v>0.31510646155331212</v>
      </c>
      <c r="S26">
        <f t="shared" si="0"/>
        <v>0.30728279777874662</v>
      </c>
      <c r="T26">
        <f t="shared" si="0"/>
        <v>0.29945007857686601</v>
      </c>
      <c r="U26">
        <f t="shared" si="0"/>
        <v>0.29160830394767123</v>
      </c>
      <c r="V26">
        <f t="shared" si="0"/>
        <v>0.28375747389116246</v>
      </c>
      <c r="W26">
        <f t="shared" si="0"/>
        <v>0.28388682360393547</v>
      </c>
      <c r="X26">
        <f t="shared" si="0"/>
        <v>0.28401617331670748</v>
      </c>
      <c r="Y26">
        <f t="shared" si="0"/>
        <v>0.28414552302948048</v>
      </c>
      <c r="Z26">
        <f t="shared" si="0"/>
        <v>0.28427487274225255</v>
      </c>
      <c r="AA26">
        <f t="shared" si="0"/>
        <v>0.2844042224550255</v>
      </c>
      <c r="AB26">
        <f t="shared" si="0"/>
        <v>0.2845335721677984</v>
      </c>
      <c r="AC26">
        <f t="shared" si="0"/>
        <v>0.28466292188057041</v>
      </c>
      <c r="AD26">
        <f t="shared" si="0"/>
        <v>0.28479227159334342</v>
      </c>
      <c r="AE26">
        <f t="shared" si="0"/>
        <v>0.28492162130611537</v>
      </c>
      <c r="AF26">
        <f t="shared" si="0"/>
        <v>0.28505097101888838</v>
      </c>
      <c r="AG26">
        <f t="shared" si="0"/>
        <v>0.28518032073166039</v>
      </c>
      <c r="AH26">
        <f t="shared" si="0"/>
        <v>0.28530967044443339</v>
      </c>
      <c r="AI26">
        <f t="shared" si="0"/>
        <v>0.28543902015720535</v>
      </c>
      <c r="AJ26">
        <f t="shared" si="0"/>
        <v>0.28556836986997836</v>
      </c>
      <c r="AK26">
        <f t="shared" si="0"/>
        <v>0.28569771958275036</v>
      </c>
      <c r="AL26">
        <f t="shared" si="0"/>
        <v>0.28582706929552337</v>
      </c>
      <c r="AM26">
        <f t="shared" si="0"/>
        <v>0.28595641900829538</v>
      </c>
      <c r="AN26">
        <f t="shared" si="0"/>
        <v>0.28608576872106833</v>
      </c>
      <c r="AO26">
        <f t="shared" si="0"/>
        <v>0.28621511843384034</v>
      </c>
      <c r="AP26">
        <f t="shared" si="0"/>
        <v>0.2863444681466133</v>
      </c>
    </row>
    <row r="27" spans="1:43">
      <c r="A27" s="11"/>
      <c r="B27" s="11"/>
      <c r="C27" s="11"/>
      <c r="D27" s="11"/>
      <c r="E27" s="11"/>
      <c r="F27" s="11"/>
      <c r="G27" s="11"/>
      <c r="H27" s="11"/>
      <c r="I27" s="11"/>
      <c r="J27" s="11"/>
      <c r="K27" s="11"/>
      <c r="L27" s="11"/>
      <c r="M27" s="11"/>
    </row>
    <row r="28" spans="1:43" ht="90">
      <c r="A28" s="115" t="s">
        <v>424</v>
      </c>
      <c r="B28" s="11">
        <f>B14-B26</f>
        <v>0</v>
      </c>
      <c r="C28" s="11">
        <v>0</v>
      </c>
      <c r="D28" s="11">
        <v>0</v>
      </c>
      <c r="E28" s="11">
        <f>E14-E26</f>
        <v>0</v>
      </c>
      <c r="F28" s="11">
        <f>F14-F26</f>
        <v>0</v>
      </c>
      <c r="G28" s="11">
        <v>0</v>
      </c>
      <c r="H28" s="11">
        <f t="shared" ref="H28:AP28" si="1">H14-H26</f>
        <v>0</v>
      </c>
      <c r="I28" s="11">
        <f t="shared" si="1"/>
        <v>0</v>
      </c>
      <c r="J28" s="11">
        <f t="shared" si="1"/>
        <v>0</v>
      </c>
      <c r="K28" s="11">
        <f t="shared" si="1"/>
        <v>0</v>
      </c>
      <c r="L28" s="11">
        <f t="shared" si="1"/>
        <v>0</v>
      </c>
      <c r="M28" s="11">
        <f t="shared" si="1"/>
        <v>8.4177409735632369E-3</v>
      </c>
      <c r="N28">
        <f t="shared" si="1"/>
        <v>1.6532731830951719E-2</v>
      </c>
      <c r="O28">
        <f t="shared" si="1"/>
        <v>2.4345359942701816E-2</v>
      </c>
      <c r="P28">
        <f t="shared" si="1"/>
        <v>3.1856091591736857E-2</v>
      </c>
      <c r="Q28">
        <f t="shared" si="1"/>
        <v>3.9842753057957481E-2</v>
      </c>
      <c r="R28">
        <f t="shared" si="1"/>
        <v>4.7838469951490881E-2</v>
      </c>
      <c r="S28">
        <f t="shared" si="1"/>
        <v>5.584324227233739E-2</v>
      </c>
      <c r="T28">
        <f t="shared" si="1"/>
        <v>6.3857070020500006E-2</v>
      </c>
      <c r="U28">
        <f t="shared" si="1"/>
        <v>7.1879953195975788E-2</v>
      </c>
      <c r="V28">
        <f t="shared" si="1"/>
        <v>7.9911891798765566E-2</v>
      </c>
      <c r="W28">
        <f t="shared" si="1"/>
        <v>7.9963650632274508E-2</v>
      </c>
      <c r="X28">
        <f t="shared" si="1"/>
        <v>8.0015409465783505E-2</v>
      </c>
      <c r="Y28">
        <f t="shared" si="1"/>
        <v>8.0067168299291502E-2</v>
      </c>
      <c r="Z28">
        <f t="shared" si="1"/>
        <v>8.0118927132801443E-2</v>
      </c>
      <c r="AA28">
        <f t="shared" si="1"/>
        <v>8.0170685966309496E-2</v>
      </c>
      <c r="AB28">
        <f t="shared" si="1"/>
        <v>8.0222444799817605E-2</v>
      </c>
      <c r="AC28">
        <f t="shared" si="1"/>
        <v>8.0274203633327601E-2</v>
      </c>
      <c r="AD28">
        <f t="shared" si="1"/>
        <v>8.0325962466835599E-2</v>
      </c>
      <c r="AE28">
        <f t="shared" si="1"/>
        <v>8.0377721300344651E-2</v>
      </c>
      <c r="AF28">
        <f t="shared" si="1"/>
        <v>8.0429480133853648E-2</v>
      </c>
      <c r="AG28">
        <f t="shared" si="1"/>
        <v>8.0481238967362589E-2</v>
      </c>
      <c r="AH28">
        <f t="shared" si="1"/>
        <v>8.0532997800870587E-2</v>
      </c>
      <c r="AI28">
        <f t="shared" si="1"/>
        <v>8.0584756634380639E-2</v>
      </c>
      <c r="AJ28">
        <f t="shared" si="1"/>
        <v>8.0636515467888636E-2</v>
      </c>
      <c r="AK28">
        <f t="shared" si="1"/>
        <v>8.0688274301397633E-2</v>
      </c>
      <c r="AL28">
        <f t="shared" si="1"/>
        <v>8.074003313490663E-2</v>
      </c>
      <c r="AM28">
        <f t="shared" si="1"/>
        <v>8.0791791968415627E-2</v>
      </c>
      <c r="AN28">
        <f t="shared" si="1"/>
        <v>8.084355080192368E-2</v>
      </c>
      <c r="AO28">
        <f t="shared" si="1"/>
        <v>8.0895309635433676E-2</v>
      </c>
      <c r="AP28">
        <f t="shared" si="1"/>
        <v>8.094706846894173E-2</v>
      </c>
    </row>
    <row r="29" spans="1:43" s="67" customFormat="1" ht="75">
      <c r="A29" s="115" t="s">
        <v>425</v>
      </c>
      <c r="B29" s="11"/>
      <c r="C29" s="11"/>
      <c r="D29" s="11"/>
      <c r="E29" s="11"/>
      <c r="F29" s="11"/>
      <c r="G29" s="11"/>
      <c r="H29" s="11"/>
      <c r="I29" s="11"/>
      <c r="J29" s="11"/>
      <c r="K29" s="11"/>
      <c r="L29" s="11"/>
      <c r="M29" s="11">
        <f t="shared" ref="M29:AP29" si="2">M28/M14</f>
        <v>2.2106047739102359E-2</v>
      </c>
      <c r="N29" s="67">
        <f t="shared" si="2"/>
        <v>4.4120834933717164E-2</v>
      </c>
      <c r="O29" s="67">
        <f t="shared" si="2"/>
        <v>6.6039975934915729E-2</v>
      </c>
      <c r="P29" s="67">
        <f t="shared" si="2"/>
        <v>8.7858825932661352E-2</v>
      </c>
      <c r="Q29" s="67">
        <f t="shared" si="2"/>
        <v>0.1098311092132058</v>
      </c>
      <c r="R29" s="67">
        <f t="shared" si="2"/>
        <v>0.13180641413877359</v>
      </c>
      <c r="S29" s="67">
        <f t="shared" si="2"/>
        <v>0.1537847361882432</v>
      </c>
      <c r="T29" s="67">
        <f t="shared" si="2"/>
        <v>0.17576607084951526</v>
      </c>
      <c r="U29" s="67">
        <f t="shared" si="2"/>
        <v>0.19775041361946813</v>
      </c>
      <c r="V29" s="67">
        <f t="shared" si="2"/>
        <v>0.21973776000395945</v>
      </c>
      <c r="W29" s="67">
        <f t="shared" si="2"/>
        <v>0.21977063737551292</v>
      </c>
      <c r="X29" s="67">
        <f t="shared" si="2"/>
        <v>0.21980348203357056</v>
      </c>
      <c r="Y29" s="67">
        <f t="shared" si="2"/>
        <v>0.21983629402693022</v>
      </c>
      <c r="Z29" s="67">
        <f t="shared" si="2"/>
        <v>0.21986907340430381</v>
      </c>
      <c r="AA29" s="67">
        <f t="shared" si="2"/>
        <v>0.21990182021428958</v>
      </c>
      <c r="AB29" s="67">
        <f t="shared" si="2"/>
        <v>0.21993453450540329</v>
      </c>
      <c r="AC29" s="67">
        <f t="shared" si="2"/>
        <v>0.21996721632606409</v>
      </c>
      <c r="AD29" s="67">
        <f t="shared" si="2"/>
        <v>0.21999986572458122</v>
      </c>
      <c r="AE29" s="67">
        <f t="shared" si="2"/>
        <v>0.22003248274918533</v>
      </c>
      <c r="AF29" s="67">
        <f t="shared" si="2"/>
        <v>0.220065067448</v>
      </c>
      <c r="AG29" s="67">
        <f t="shared" si="2"/>
        <v>0.22009761986905846</v>
      </c>
      <c r="AH29" s="67">
        <f t="shared" si="2"/>
        <v>0.22013014006029441</v>
      </c>
      <c r="AI29" s="67">
        <f t="shared" si="2"/>
        <v>0.22016262806955739</v>
      </c>
      <c r="AJ29" s="67">
        <f t="shared" si="2"/>
        <v>0.2201950839445847</v>
      </c>
      <c r="AK29" s="67">
        <f t="shared" si="2"/>
        <v>0.22022750773303695</v>
      </c>
      <c r="AL29" s="67">
        <f t="shared" si="2"/>
        <v>0.22025989948246955</v>
      </c>
      <c r="AM29" s="67">
        <f t="shared" si="2"/>
        <v>0.22029225924034845</v>
      </c>
      <c r="AN29" s="67">
        <f t="shared" si="2"/>
        <v>0.22032458705404154</v>
      </c>
      <c r="AO29" s="67">
        <f t="shared" si="2"/>
        <v>0.2203568829708337</v>
      </c>
      <c r="AP29" s="67">
        <f t="shared" si="2"/>
        <v>0.22038914703789983</v>
      </c>
    </row>
    <row r="30" spans="1:43">
      <c r="A30" s="11"/>
      <c r="B30" s="11"/>
      <c r="C30" s="11"/>
      <c r="D30" s="11"/>
      <c r="E30" s="11"/>
      <c r="F30" s="11"/>
      <c r="G30" s="11"/>
      <c r="H30" s="11"/>
      <c r="I30" s="11"/>
      <c r="J30" s="11"/>
      <c r="K30" s="11"/>
      <c r="L30" s="11"/>
      <c r="M30" s="11"/>
    </row>
    <row r="31" spans="1:43">
      <c r="A31" s="11"/>
      <c r="B31" s="11"/>
      <c r="C31" s="11"/>
      <c r="D31" s="11"/>
      <c r="E31" s="11"/>
      <c r="F31" s="11"/>
      <c r="G31" s="11"/>
      <c r="H31" s="11"/>
      <c r="I31" s="11"/>
      <c r="J31" s="11"/>
      <c r="K31" s="11"/>
      <c r="L31" s="11"/>
      <c r="M31" s="11"/>
    </row>
    <row r="35" spans="1:43">
      <c r="A35" s="104"/>
    </row>
    <row r="42" spans="1:43">
      <c r="B42" s="89"/>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89"/>
      <c r="AH42" s="89"/>
      <c r="AI42" s="89"/>
      <c r="AJ42" s="89"/>
      <c r="AK42" s="89"/>
      <c r="AL42" s="89"/>
      <c r="AM42" s="89"/>
      <c r="AN42" s="89"/>
      <c r="AO42" s="89"/>
      <c r="AP42" s="89"/>
      <c r="AQ42" s="89"/>
    </row>
    <row r="43" spans="1:43">
      <c r="B43" s="89"/>
      <c r="C43" s="89"/>
      <c r="D43" s="89"/>
      <c r="E43" s="89"/>
      <c r="F43" s="89"/>
      <c r="G43" s="89"/>
      <c r="H43" s="89"/>
      <c r="I43" s="89"/>
      <c r="J43" s="89"/>
      <c r="K43" s="89"/>
      <c r="L43" s="89"/>
      <c r="M43" s="89"/>
      <c r="N43" s="89"/>
      <c r="O43" s="89"/>
      <c r="P43" s="89"/>
      <c r="Q43" s="89"/>
      <c r="R43" s="89"/>
      <c r="S43" s="89"/>
      <c r="T43" s="89"/>
      <c r="U43" s="89"/>
      <c r="V43" s="89"/>
      <c r="W43" s="89"/>
      <c r="X43" s="89"/>
      <c r="Y43" s="89"/>
      <c r="Z43" s="89"/>
      <c r="AA43" s="89"/>
      <c r="AB43" s="89"/>
      <c r="AC43" s="89"/>
      <c r="AD43" s="89"/>
      <c r="AE43" s="89"/>
      <c r="AF43" s="89"/>
      <c r="AG43" s="89"/>
      <c r="AH43" s="89"/>
      <c r="AI43" s="89"/>
      <c r="AJ43" s="89"/>
      <c r="AK43" s="89"/>
      <c r="AL43" s="89"/>
      <c r="AM43" s="89"/>
      <c r="AN43" s="89"/>
      <c r="AO43" s="89"/>
      <c r="AP43" s="89"/>
      <c r="AQ43" s="89"/>
    </row>
    <row r="44" spans="1:43">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row>
    <row r="45" spans="1:43">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89"/>
      <c r="AH45" s="89"/>
      <c r="AI45" s="89"/>
      <c r="AJ45" s="89"/>
      <c r="AK45" s="89"/>
      <c r="AL45" s="89"/>
      <c r="AM45" s="89"/>
      <c r="AN45" s="89"/>
      <c r="AO45" s="89"/>
      <c r="AP45" s="8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B28" sqref="B28"/>
    </sheetView>
  </sheetViews>
  <sheetFormatPr defaultRowHeight="15"/>
  <cols>
    <col min="1" max="1" width="69.140625" customWidth="1"/>
    <col min="3" max="3" width="11.85546875" bestFit="1" customWidth="1"/>
    <col min="4" max="4" width="9.28515625" customWidth="1"/>
    <col min="5" max="5" width="11.85546875" bestFit="1" customWidth="1"/>
  </cols>
  <sheetData>
    <row r="1" spans="1:5">
      <c r="A1" t="s">
        <v>590</v>
      </c>
    </row>
    <row r="2" spans="1:5">
      <c r="A2" t="s">
        <v>386</v>
      </c>
      <c r="B2" t="s">
        <v>426</v>
      </c>
      <c r="C2" t="s">
        <v>427</v>
      </c>
      <c r="D2" t="s">
        <v>428</v>
      </c>
    </row>
    <row r="3" spans="1:5">
      <c r="A3" t="s">
        <v>429</v>
      </c>
      <c r="B3">
        <v>0</v>
      </c>
      <c r="C3">
        <v>0</v>
      </c>
      <c r="D3">
        <v>0.391949152542372</v>
      </c>
    </row>
    <row r="4" spans="1:5">
      <c r="A4" t="s">
        <v>430</v>
      </c>
      <c r="B4">
        <v>0</v>
      </c>
      <c r="C4">
        <v>0</v>
      </c>
      <c r="D4">
        <v>16.133474576271102</v>
      </c>
    </row>
    <row r="5" spans="1:5">
      <c r="A5" t="s">
        <v>431</v>
      </c>
      <c r="B5">
        <v>0</v>
      </c>
      <c r="C5">
        <v>0</v>
      </c>
      <c r="D5">
        <v>0</v>
      </c>
    </row>
    <row r="6" spans="1:5">
      <c r="A6" t="s">
        <v>432</v>
      </c>
      <c r="B6">
        <v>0</v>
      </c>
      <c r="C6">
        <v>0</v>
      </c>
      <c r="D6">
        <v>0</v>
      </c>
    </row>
    <row r="7" spans="1:5">
      <c r="A7" t="s">
        <v>433</v>
      </c>
      <c r="B7">
        <v>0</v>
      </c>
      <c r="C7">
        <v>0</v>
      </c>
      <c r="D7">
        <v>0</v>
      </c>
    </row>
    <row r="8" spans="1:5">
      <c r="A8" t="s">
        <v>434</v>
      </c>
      <c r="B8">
        <v>0</v>
      </c>
      <c r="C8">
        <v>0</v>
      </c>
      <c r="D8">
        <v>0</v>
      </c>
    </row>
    <row r="9" spans="1:5">
      <c r="A9" t="s">
        <v>435</v>
      </c>
      <c r="B9">
        <v>0</v>
      </c>
      <c r="C9">
        <v>0</v>
      </c>
      <c r="D9">
        <v>0</v>
      </c>
    </row>
    <row r="10" spans="1:5">
      <c r="A10" t="s">
        <v>436</v>
      </c>
      <c r="B10">
        <v>0</v>
      </c>
      <c r="C10">
        <v>0</v>
      </c>
      <c r="D10">
        <v>0</v>
      </c>
    </row>
    <row r="11" spans="1:5">
      <c r="A11" t="s">
        <v>437</v>
      </c>
      <c r="B11">
        <v>0</v>
      </c>
      <c r="C11">
        <v>0</v>
      </c>
      <c r="D11">
        <v>0</v>
      </c>
    </row>
    <row r="12" spans="1:5">
      <c r="A12" t="s">
        <v>438</v>
      </c>
      <c r="B12">
        <v>0</v>
      </c>
      <c r="C12">
        <v>0</v>
      </c>
      <c r="D12">
        <v>0</v>
      </c>
    </row>
    <row r="14" spans="1:5">
      <c r="A14" t="s">
        <v>439</v>
      </c>
    </row>
    <row r="15" spans="1:5">
      <c r="C15" t="s">
        <v>386</v>
      </c>
      <c r="D15" t="s">
        <v>429</v>
      </c>
      <c r="E15" t="s">
        <v>430</v>
      </c>
    </row>
    <row r="16" spans="1:5">
      <c r="A16" t="s">
        <v>397</v>
      </c>
      <c r="D16" t="s">
        <v>440</v>
      </c>
      <c r="E16" t="s">
        <v>441</v>
      </c>
    </row>
    <row r="17" spans="1:5">
      <c r="D17">
        <v>0.391949152542372</v>
      </c>
      <c r="E17">
        <v>16.133474576271102</v>
      </c>
    </row>
    <row r="19" spans="1:5">
      <c r="D19" t="s">
        <v>444</v>
      </c>
      <c r="E19" t="s">
        <v>445</v>
      </c>
    </row>
    <row r="20" spans="1:5">
      <c r="A20" t="s">
        <v>443</v>
      </c>
      <c r="B20">
        <f>'Pathways OGE enrgy+EE potential'!$AQ$11</f>
        <v>9.2875006800927018</v>
      </c>
      <c r="C20" s="89">
        <f>'Pathways OGE enrgy+EE potential'!$AQ$23</f>
        <v>8.015796404552276</v>
      </c>
      <c r="D20" s="89">
        <f>B20-C20</f>
        <v>1.2717042755404258</v>
      </c>
      <c r="E20" s="89">
        <f>D20/D22</f>
        <v>0.89578161710449955</v>
      </c>
    </row>
    <row r="21" spans="1:5">
      <c r="A21" t="s">
        <v>406</v>
      </c>
      <c r="B21">
        <f>'Pathways OGE enrgy+EE potential'!$AQ$12</f>
        <v>0.70678623594196011</v>
      </c>
      <c r="C21" s="89">
        <f>'Pathways OGE enrgy+EE potential'!$AQ$24</f>
        <v>0.55883168922272786</v>
      </c>
      <c r="D21" s="89">
        <f>B21-C21</f>
        <v>0.14795454671923225</v>
      </c>
      <c r="E21" s="89">
        <f>1-E20</f>
        <v>0.10421838289550045</v>
      </c>
    </row>
    <row r="22" spans="1:5">
      <c r="C22" t="s">
        <v>446</v>
      </c>
      <c r="D22" s="89">
        <f>SUM(D20:D21)</f>
        <v>1.419658822259658</v>
      </c>
    </row>
    <row r="24" spans="1:5">
      <c r="B24" t="s">
        <v>448</v>
      </c>
      <c r="C24" t="s">
        <v>404</v>
      </c>
    </row>
    <row r="25" spans="1:5">
      <c r="A25" t="s">
        <v>447</v>
      </c>
      <c r="B25">
        <f>D4</f>
        <v>16.133474576271102</v>
      </c>
      <c r="C25">
        <f>B25/1000000</f>
        <v>1.6133474576271103E-5</v>
      </c>
    </row>
    <row r="26" spans="1:5">
      <c r="A26" t="s">
        <v>450</v>
      </c>
      <c r="B26">
        <f>D3</f>
        <v>0.391949152542372</v>
      </c>
      <c r="C26" s="89">
        <f>B26/D34</f>
        <v>1.1486895769398999E-4</v>
      </c>
    </row>
    <row r="28" spans="1:5">
      <c r="A28" t="s">
        <v>589</v>
      </c>
      <c r="B28" s="89">
        <f>E20*C25+E21*C26</f>
        <v>2.6423526961205751E-5</v>
      </c>
    </row>
    <row r="31" spans="1:5">
      <c r="A31" t="s">
        <v>409</v>
      </c>
    </row>
    <row r="33" spans="1:4">
      <c r="B33" t="s">
        <v>440</v>
      </c>
      <c r="C33" t="s">
        <v>399</v>
      </c>
      <c r="D33" t="s">
        <v>451</v>
      </c>
    </row>
    <row r="34" spans="1:4">
      <c r="B34">
        <v>1</v>
      </c>
      <c r="C34">
        <v>3.4121416299999998</v>
      </c>
      <c r="D34">
        <f>C34*1000</f>
        <v>3412.1416299999996</v>
      </c>
    </row>
    <row r="35" spans="1:4">
      <c r="A35" t="s">
        <v>452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K29" sqref="K29"/>
    </sheetView>
  </sheetViews>
  <sheetFormatPr defaultRowHeight="15"/>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3"/>
  <sheetViews>
    <sheetView workbookViewId="0">
      <selection activeCell="C9" sqref="A7:C9"/>
    </sheetView>
  </sheetViews>
  <sheetFormatPr defaultRowHeight="15"/>
  <cols>
    <col min="1" max="1" width="17" bestFit="1" customWidth="1"/>
  </cols>
  <sheetData>
    <row r="2" spans="1:38">
      <c r="A2" t="s">
        <v>493</v>
      </c>
    </row>
    <row r="3" spans="1:38">
      <c r="A3" t="s">
        <v>386</v>
      </c>
      <c r="B3">
        <v>2016</v>
      </c>
      <c r="C3">
        <v>2017</v>
      </c>
      <c r="D3">
        <v>2018</v>
      </c>
      <c r="E3">
        <v>2019</v>
      </c>
      <c r="F3">
        <v>2020</v>
      </c>
      <c r="G3">
        <v>2021</v>
      </c>
      <c r="H3">
        <v>2022</v>
      </c>
      <c r="I3">
        <v>2023</v>
      </c>
      <c r="J3">
        <v>2024</v>
      </c>
      <c r="K3">
        <v>2025</v>
      </c>
      <c r="L3">
        <v>2026</v>
      </c>
      <c r="M3">
        <v>2027</v>
      </c>
      <c r="N3">
        <v>2028</v>
      </c>
      <c r="O3">
        <v>2029</v>
      </c>
      <c r="P3">
        <v>2030</v>
      </c>
      <c r="Q3">
        <v>2031</v>
      </c>
      <c r="R3">
        <v>2032</v>
      </c>
      <c r="S3">
        <v>2033</v>
      </c>
      <c r="T3">
        <v>2034</v>
      </c>
      <c r="U3">
        <v>2035</v>
      </c>
      <c r="V3">
        <v>2036</v>
      </c>
      <c r="W3">
        <v>2037</v>
      </c>
      <c r="X3">
        <v>2038</v>
      </c>
      <c r="Y3">
        <v>2039</v>
      </c>
      <c r="Z3">
        <v>2040</v>
      </c>
      <c r="AA3">
        <v>2041</v>
      </c>
      <c r="AB3">
        <v>2042</v>
      </c>
      <c r="AC3">
        <v>2043</v>
      </c>
      <c r="AD3">
        <v>2044</v>
      </c>
      <c r="AE3">
        <v>2045</v>
      </c>
      <c r="AF3">
        <v>2046</v>
      </c>
      <c r="AG3">
        <v>2047</v>
      </c>
      <c r="AH3">
        <v>2048</v>
      </c>
      <c r="AI3">
        <v>2049</v>
      </c>
      <c r="AJ3">
        <v>2050</v>
      </c>
    </row>
    <row r="4" spans="1:38">
      <c r="A4" t="s">
        <v>397</v>
      </c>
      <c r="B4">
        <v>0</v>
      </c>
      <c r="C4">
        <v>0</v>
      </c>
      <c r="D4">
        <v>0</v>
      </c>
      <c r="E4">
        <v>0</v>
      </c>
      <c r="F4" s="89">
        <v>350582220.35059202</v>
      </c>
      <c r="G4" s="89">
        <v>703555648.45394003</v>
      </c>
      <c r="H4" s="89">
        <v>1060005448.5133801</v>
      </c>
      <c r="I4" s="89">
        <v>1419350957.33166</v>
      </c>
      <c r="J4" s="89">
        <v>1779273330.19451</v>
      </c>
      <c r="K4" s="89">
        <v>2149076255.3466301</v>
      </c>
      <c r="L4" s="89">
        <v>2516625539.11128</v>
      </c>
      <c r="M4" s="89">
        <v>2886851939.4112401</v>
      </c>
      <c r="N4" s="89">
        <v>3259755456.2465</v>
      </c>
      <c r="O4" s="89">
        <v>3635336089.6170502</v>
      </c>
      <c r="P4" s="89">
        <v>4013593839.5229101</v>
      </c>
      <c r="Q4" s="89">
        <v>4019986290.1124001</v>
      </c>
      <c r="R4" s="89">
        <v>4026405698.8136401</v>
      </c>
      <c r="S4" s="89">
        <v>4032811764.6110902</v>
      </c>
      <c r="T4" s="89">
        <v>4039229811.7915301</v>
      </c>
      <c r="U4" s="89">
        <v>4045622262.3810301</v>
      </c>
      <c r="V4" s="89">
        <v>4052028055.87432</v>
      </c>
      <c r="W4" s="89">
        <v>4058586045.0194402</v>
      </c>
      <c r="X4" s="89">
        <v>4065750411.39711</v>
      </c>
      <c r="Y4" s="89">
        <v>4072930026.8076901</v>
      </c>
      <c r="Z4" s="89">
        <v>4080095754.7061501</v>
      </c>
      <c r="AA4" s="89">
        <v>4087248139.70083</v>
      </c>
      <c r="AB4" s="89">
        <v>4094412506.0784898</v>
      </c>
      <c r="AC4" s="89">
        <v>4101605736.6970201</v>
      </c>
      <c r="AD4" s="89">
        <v>4108764656.9915099</v>
      </c>
      <c r="AE4" s="89">
        <v>4115911595.9029999</v>
      </c>
      <c r="AF4" s="89">
        <v>4123088215.9678302</v>
      </c>
      <c r="AG4" s="89">
        <v>4130252854.6496501</v>
      </c>
      <c r="AH4" s="89">
        <v>4137417221.0273199</v>
      </c>
      <c r="AI4" s="89">
        <v>4144594113.3963099</v>
      </c>
      <c r="AJ4" s="89">
        <v>4151770733.4611301</v>
      </c>
    </row>
    <row r="5" spans="1:38">
      <c r="A5" t="s">
        <v>398</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7" spans="1:38">
      <c r="C7" t="s">
        <v>521</v>
      </c>
    </row>
    <row r="8" spans="1:38">
      <c r="B8" s="89">
        <v>947817120000</v>
      </c>
      <c r="C8" s="89">
        <f>B8*1000</f>
        <v>947817120000000</v>
      </c>
    </row>
    <row r="9" spans="1:38">
      <c r="A9" t="s">
        <v>400</v>
      </c>
      <c r="B9">
        <v>1</v>
      </c>
      <c r="C9">
        <v>1</v>
      </c>
    </row>
    <row r="11" spans="1:38">
      <c r="A11" t="s">
        <v>401</v>
      </c>
      <c r="D11">
        <f>'Other industry energy use+cost'!D26</f>
        <v>0</v>
      </c>
      <c r="E11">
        <f>'Other industry energy use+cost'!E26</f>
        <v>0</v>
      </c>
      <c r="F11">
        <f>'Other industry energy use+cost'!F26</f>
        <v>1.2937972317693273E-2</v>
      </c>
      <c r="G11">
        <f>'Other industry energy use+cost'!G26</f>
        <v>2.5850799402643884E-2</v>
      </c>
      <c r="H11">
        <f>'Other industry energy use+cost'!H26</f>
        <v>3.8782833016676024E-2</v>
      </c>
      <c r="I11">
        <f>'Other industry energy use+cost'!I26</f>
        <v>5.1707966071865792E-2</v>
      </c>
      <c r="J11">
        <f>'Other industry energy use+cost'!J26</f>
        <v>6.453330842959587E-2</v>
      </c>
      <c r="K11">
        <f>'Other industry energy use+cost'!K26</f>
        <v>7.7982948628418744E-2</v>
      </c>
      <c r="L11">
        <f>'Other industry energy use+cost'!L26</f>
        <v>9.1341222843215122E-2</v>
      </c>
      <c r="M11">
        <f>'Other industry energy use+cost'!M26</f>
        <v>0.1048026730894564</v>
      </c>
      <c r="N11">
        <f>'Other industry energy use+cost'!N26</f>
        <v>0.11836729936714108</v>
      </c>
      <c r="O11">
        <f>'Other industry energy use+cost'!O26</f>
        <v>0.13203510167627258</v>
      </c>
      <c r="P11">
        <f>'Other industry energy use+cost'!P26</f>
        <v>0.14580608001684847</v>
      </c>
      <c r="Q11">
        <f>'Other industry energy use+cost'!Q26</f>
        <v>0.1465604391917546</v>
      </c>
      <c r="R11">
        <f>'Other industry energy use+cost'!R26</f>
        <v>0.14731419366001836</v>
      </c>
      <c r="S11">
        <f>'Other industry energy use+cost'!S26</f>
        <v>0.14806824742752853</v>
      </c>
      <c r="T11">
        <f>'Other industry energy use+cost'!T26</f>
        <v>0.14882203243653144</v>
      </c>
      <c r="U11">
        <f>'Other industry energy use+cost'!U26</f>
        <v>0.14957639161143738</v>
      </c>
      <c r="V11">
        <f>'Other industry energy use+cost'!V26</f>
        <v>0.15033045148709609</v>
      </c>
      <c r="W11">
        <f>'Other industry energy use+cost'!W26</f>
        <v>0.15108989271644441</v>
      </c>
      <c r="X11">
        <f>'Other industry energy use+cost'!X26</f>
        <v>0.15187526261648995</v>
      </c>
      <c r="Y11">
        <f>'Other industry energy use+cost'!Y26</f>
        <v>0.15266029046025326</v>
      </c>
      <c r="Z11">
        <f>'Other industry energy use+cost'!Z26</f>
        <v>0.15344562981956009</v>
      </c>
      <c r="AA11">
        <f>'Other industry energy use+cost'!AA26</f>
        <v>0.15423126847811613</v>
      </c>
      <c r="AB11">
        <f>'Other industry energy use+cost'!AB26</f>
        <v>0.1550166383781624</v>
      </c>
      <c r="AC11">
        <f>'Other industry energy use+cost'!AC26</f>
        <v>0.15580136081452994</v>
      </c>
      <c r="AD11">
        <f>'Other industry energy use+cost'!AD26</f>
        <v>0.15658685287753399</v>
      </c>
      <c r="AE11">
        <f>'Other industry energy use+cost'!AE26</f>
        <v>0.15737261369904659</v>
      </c>
      <c r="AF11">
        <f>'Other industry energy use+cost'!AF26</f>
        <v>0.15815770873243648</v>
      </c>
      <c r="AG11">
        <f>'Other industry energy use+cost'!AG26</f>
        <v>0.15894307252433512</v>
      </c>
      <c r="AH11">
        <f>'Other industry energy use+cost'!AH26</f>
        <v>0.15972844242438311</v>
      </c>
      <c r="AI11">
        <f>'Other industry energy use+cost'!AI26</f>
        <v>0.16051353134962454</v>
      </c>
      <c r="AJ11">
        <f>'Other industry energy use+cost'!AJ26</f>
        <v>0.16129862638301465</v>
      </c>
      <c r="AK11">
        <f>SUM(F11:AJ11)</f>
        <v>3.9415411519481252</v>
      </c>
    </row>
    <row r="12" spans="1:38">
      <c r="A12" t="s">
        <v>403</v>
      </c>
    </row>
    <row r="13" spans="1:38">
      <c r="F13" s="89">
        <f>F11*$C$8</f>
        <v>12262831660795.764</v>
      </c>
      <c r="G13" s="89">
        <f t="shared" ref="G13:AJ13" si="0">G11*$C$8</f>
        <v>24501830239511.648</v>
      </c>
      <c r="H13" s="89">
        <f t="shared" si="0"/>
        <v>36759033095306.781</v>
      </c>
      <c r="I13" s="89">
        <f t="shared" si="0"/>
        <v>49009695483293.547</v>
      </c>
      <c r="J13" s="89">
        <f t="shared" si="0"/>
        <v>61165774539811.281</v>
      </c>
      <c r="K13" s="89">
        <f t="shared" si="0"/>
        <v>73913573778095.797</v>
      </c>
      <c r="L13" s="89">
        <f t="shared" si="0"/>
        <v>86574774772534.375</v>
      </c>
      <c r="M13" s="89">
        <f t="shared" si="0"/>
        <v>99333767775950.062</v>
      </c>
      <c r="N13" s="89">
        <f t="shared" si="0"/>
        <v>112190552788341.48</v>
      </c>
      <c r="O13" s="89">
        <f t="shared" si="0"/>
        <v>125145129809711.84</v>
      </c>
      <c r="P13" s="89">
        <f t="shared" si="0"/>
        <v>138197498840058.87</v>
      </c>
      <c r="Q13" s="89">
        <f t="shared" si="0"/>
        <v>138912493380663.97</v>
      </c>
      <c r="R13" s="89">
        <f t="shared" si="0"/>
        <v>139626914769960.86</v>
      </c>
      <c r="S13" s="89">
        <f t="shared" si="0"/>
        <v>140341619840207.5</v>
      </c>
      <c r="T13" s="89">
        <f t="shared" si="0"/>
        <v>141056070176539.81</v>
      </c>
      <c r="U13" s="89">
        <f t="shared" si="0"/>
        <v>141771064717144.72</v>
      </c>
      <c r="V13" s="89">
        <f t="shared" si="0"/>
        <v>142485775576799.12</v>
      </c>
      <c r="W13" s="89">
        <f t="shared" si="0"/>
        <v>143205586975609.31</v>
      </c>
      <c r="X13" s="89">
        <f t="shared" si="0"/>
        <v>143949974012405.19</v>
      </c>
      <c r="Y13" s="89">
        <f t="shared" si="0"/>
        <v>144694036842400.72</v>
      </c>
      <c r="Z13" s="89">
        <f t="shared" si="0"/>
        <v>145438394932161.56</v>
      </c>
      <c r="AA13" s="89">
        <f t="shared" si="0"/>
        <v>146183036702874.81</v>
      </c>
      <c r="AB13" s="89">
        <f t="shared" si="0"/>
        <v>146927423739671.34</v>
      </c>
      <c r="AC13" s="89">
        <f t="shared" si="0"/>
        <v>147671197099308.62</v>
      </c>
      <c r="AD13" s="89">
        <f t="shared" si="0"/>
        <v>148415699924247.97</v>
      </c>
      <c r="AE13" s="89">
        <f t="shared" si="0"/>
        <v>149160457483102.87</v>
      </c>
      <c r="AF13" s="89">
        <f t="shared" si="0"/>
        <v>149904583996576.78</v>
      </c>
      <c r="AG13" s="89">
        <f t="shared" si="0"/>
        <v>150648965243966.44</v>
      </c>
      <c r="AH13" s="89">
        <f t="shared" si="0"/>
        <v>151393352280764.62</v>
      </c>
      <c r="AI13" s="89">
        <f t="shared" si="0"/>
        <v>152137473004830.84</v>
      </c>
      <c r="AJ13" s="89">
        <f t="shared" si="0"/>
        <v>152881599518304.97</v>
      </c>
      <c r="AK13" s="89"/>
      <c r="AL13" s="89"/>
    </row>
    <row r="14" spans="1:38" s="90" customFormat="1">
      <c r="A14" s="90" t="s">
        <v>404</v>
      </c>
      <c r="F14" s="91">
        <f>F4/F13</f>
        <v>2.8589010274959767E-5</v>
      </c>
      <c r="G14" s="91">
        <f t="shared" ref="G14:AJ14" si="1">G4/G13</f>
        <v>2.8714412008266479E-5</v>
      </c>
      <c r="H14" s="91">
        <f t="shared" si="1"/>
        <v>2.8836597681039561E-5</v>
      </c>
      <c r="I14" s="91">
        <f t="shared" si="1"/>
        <v>2.8960615717669359E-5</v>
      </c>
      <c r="J14" s="91">
        <f t="shared" si="1"/>
        <v>2.9089361551964412E-5</v>
      </c>
      <c r="K14" s="91">
        <f t="shared" si="1"/>
        <v>2.9075528965743317E-5</v>
      </c>
      <c r="L14" s="91">
        <f t="shared" si="1"/>
        <v>2.9068808388164273E-5</v>
      </c>
      <c r="M14" s="91">
        <f t="shared" si="1"/>
        <v>2.9062140740725861E-5</v>
      </c>
      <c r="N14" s="91">
        <f t="shared" si="1"/>
        <v>2.9055525400577617E-5</v>
      </c>
      <c r="O14" s="91">
        <f t="shared" si="1"/>
        <v>2.9048961754602224E-5</v>
      </c>
      <c r="P14" s="91">
        <f t="shared" si="1"/>
        <v>2.9042449199228938E-5</v>
      </c>
      <c r="Q14" s="91">
        <f t="shared" si="1"/>
        <v>2.8938983040901671E-5</v>
      </c>
      <c r="R14" s="91">
        <f t="shared" si="1"/>
        <v>2.8836887969968063E-5</v>
      </c>
      <c r="S14" s="91">
        <f t="shared" si="1"/>
        <v>2.8735679189130323E-5</v>
      </c>
      <c r="T14" s="91">
        <f t="shared" si="1"/>
        <v>2.8635632672427363E-5</v>
      </c>
      <c r="U14" s="91">
        <f t="shared" si="1"/>
        <v>2.8536304431744759E-5</v>
      </c>
      <c r="V14" s="91">
        <f t="shared" si="1"/>
        <v>2.843812331070407E-5</v>
      </c>
      <c r="W14" s="91">
        <f t="shared" si="1"/>
        <v>2.8340975591341253E-5</v>
      </c>
      <c r="X14" s="91">
        <f t="shared" si="1"/>
        <v>2.8244189964540984E-5</v>
      </c>
      <c r="Y14" s="91">
        <f t="shared" si="1"/>
        <v>2.8148568632748041E-5</v>
      </c>
      <c r="Z14" s="91">
        <f t="shared" si="1"/>
        <v>2.8053773259869063E-5</v>
      </c>
      <c r="AA14" s="91">
        <f t="shared" si="1"/>
        <v>2.7959797743211412E-5</v>
      </c>
      <c r="AB14" s="91">
        <f t="shared" si="1"/>
        <v>2.7866904638122859E-5</v>
      </c>
      <c r="AC14" s="91">
        <f t="shared" si="1"/>
        <v>2.7775258935151025E-5</v>
      </c>
      <c r="AD14" s="91">
        <f t="shared" si="1"/>
        <v>2.7684164539793579E-5</v>
      </c>
      <c r="AE14" s="91">
        <f t="shared" si="1"/>
        <v>2.7593852052708115E-5</v>
      </c>
      <c r="AF14" s="91">
        <f t="shared" si="1"/>
        <v>2.7504750729050319E-5</v>
      </c>
      <c r="AG14" s="91">
        <f t="shared" si="1"/>
        <v>2.7416403743371008E-5</v>
      </c>
      <c r="AH14" s="91">
        <f t="shared" si="1"/>
        <v>2.7328922695062099E-5</v>
      </c>
      <c r="AI14" s="91">
        <f t="shared" si="1"/>
        <v>2.7242427730245697E-5</v>
      </c>
      <c r="AJ14" s="91">
        <f t="shared" si="1"/>
        <v>2.7156771949943044E-5</v>
      </c>
      <c r="AK14" s="91"/>
      <c r="AL14" s="91"/>
    </row>
    <row r="16" spans="1:38">
      <c r="A16" t="s">
        <v>522</v>
      </c>
      <c r="B16">
        <f>$AK$11</f>
        <v>3.9415411519481252</v>
      </c>
    </row>
    <row r="18" spans="1:37">
      <c r="A18" t="s">
        <v>525</v>
      </c>
      <c r="F18">
        <f>F11/$B$16</f>
        <v>3.2824653654316459E-3</v>
      </c>
      <c r="G18">
        <f t="shared" ref="G18:AJ18" si="2">G11/$B$16</f>
        <v>6.5585511874884286E-3</v>
      </c>
      <c r="H18">
        <f t="shared" si="2"/>
        <v>9.8395098570789822E-3</v>
      </c>
      <c r="I18">
        <f t="shared" si="2"/>
        <v>1.3118717800601648E-2</v>
      </c>
      <c r="J18">
        <f t="shared" si="2"/>
        <v>1.6372608059083686E-2</v>
      </c>
      <c r="K18">
        <f t="shared" si="2"/>
        <v>1.9784887591462873E-2</v>
      </c>
      <c r="L18">
        <f t="shared" si="2"/>
        <v>2.3173986854880178E-2</v>
      </c>
      <c r="M18">
        <f t="shared" si="2"/>
        <v>2.6589262689203991E-2</v>
      </c>
      <c r="N18">
        <f t="shared" si="2"/>
        <v>3.0030715094433932E-2</v>
      </c>
      <c r="O18">
        <f t="shared" si="2"/>
        <v>3.3498344070570875E-2</v>
      </c>
      <c r="P18">
        <f t="shared" si="2"/>
        <v>3.6992149617614198E-2</v>
      </c>
      <c r="Q18">
        <f t="shared" si="2"/>
        <v>3.7183536475146634E-2</v>
      </c>
      <c r="R18">
        <f t="shared" si="2"/>
        <v>3.7374769913846424E-2</v>
      </c>
      <c r="S18">
        <f t="shared" si="2"/>
        <v>3.7566079287119733E-2</v>
      </c>
      <c r="T18">
        <f t="shared" si="2"/>
        <v>3.7757320474245321E-2</v>
      </c>
      <c r="U18">
        <f t="shared" si="2"/>
        <v>3.7948707331777708E-2</v>
      </c>
      <c r="V18">
        <f t="shared" si="2"/>
        <v>3.8140018254736362E-2</v>
      </c>
      <c r="W18">
        <f t="shared" si="2"/>
        <v>3.8332694469463427E-2</v>
      </c>
      <c r="X18">
        <f t="shared" si="2"/>
        <v>3.8531948991938063E-2</v>
      </c>
      <c r="Y18">
        <f t="shared" si="2"/>
        <v>3.873111673204279E-2</v>
      </c>
      <c r="Z18">
        <f t="shared" si="2"/>
        <v>3.8930363506091741E-2</v>
      </c>
      <c r="AA18">
        <f t="shared" si="2"/>
        <v>3.9129686214714923E-2</v>
      </c>
      <c r="AB18">
        <f t="shared" si="2"/>
        <v>3.932894073718974E-2</v>
      </c>
      <c r="AC18">
        <f t="shared" si="2"/>
        <v>3.9528030993035403E-2</v>
      </c>
      <c r="AD18">
        <f t="shared" si="2"/>
        <v>3.9727316509213711E-2</v>
      </c>
      <c r="AE18">
        <f t="shared" si="2"/>
        <v>3.9926670211540082E-2</v>
      </c>
      <c r="AF18">
        <f t="shared" si="2"/>
        <v>4.0125854998181686E-2</v>
      </c>
      <c r="AG18">
        <f t="shared" si="2"/>
        <v>4.0325107970971399E-2</v>
      </c>
      <c r="AH18">
        <f t="shared" si="2"/>
        <v>4.0524362493446653E-2</v>
      </c>
      <c r="AI18">
        <f t="shared" si="2"/>
        <v>4.0723545730402932E-2</v>
      </c>
      <c r="AJ18">
        <f t="shared" si="2"/>
        <v>4.0922730517044592E-2</v>
      </c>
    </row>
    <row r="19" spans="1:37">
      <c r="A19" t="s">
        <v>524</v>
      </c>
      <c r="F19" s="89">
        <f>F18*F14</f>
        <v>9.384243605952489E-8</v>
      </c>
      <c r="G19" s="89">
        <f t="shared" ref="G19:AJ19" si="3">G18*G14</f>
        <v>1.8832494097484811E-7</v>
      </c>
      <c r="H19" s="89">
        <f t="shared" si="3"/>
        <v>2.8373798712720966E-7</v>
      </c>
      <c r="I19" s="89">
        <f t="shared" si="3"/>
        <v>3.7992614493177291E-7</v>
      </c>
      <c r="J19" s="89">
        <f t="shared" si="3"/>
        <v>4.7626871537929168E-7</v>
      </c>
      <c r="K19" s="89">
        <f t="shared" si="3"/>
        <v>5.7525607224955425E-7</v>
      </c>
      <c r="L19" s="89">
        <f t="shared" si="3"/>
        <v>6.7364018347434953E-7</v>
      </c>
      <c r="M19" s="89">
        <f t="shared" si="3"/>
        <v>7.7274089446577742E-7</v>
      </c>
      <c r="N19" s="89">
        <f t="shared" si="3"/>
        <v>8.7255820522383473E-7</v>
      </c>
      <c r="O19" s="89">
        <f t="shared" si="3"/>
        <v>9.7309211574851956E-7</v>
      </c>
      <c r="P19" s="89">
        <f t="shared" si="3"/>
        <v>1.0743426260398365E-6</v>
      </c>
      <c r="Q19" s="89">
        <f t="shared" si="3"/>
        <v>1.0760537314550171E-6</v>
      </c>
      <c r="R19" s="89">
        <f t="shared" si="3"/>
        <v>1.0777720529089222E-6</v>
      </c>
      <c r="S19" s="89">
        <f t="shared" si="3"/>
        <v>1.0794868027881061E-6</v>
      </c>
      <c r="T19" s="89">
        <f t="shared" si="3"/>
        <v>1.0812047597956099E-6</v>
      </c>
      <c r="U19" s="89">
        <f t="shared" si="3"/>
        <v>1.0829158652107929E-6</v>
      </c>
      <c r="V19" s="89">
        <f t="shared" si="3"/>
        <v>1.0846305422006968E-6</v>
      </c>
      <c r="W19" s="89">
        <f t="shared" si="3"/>
        <v>1.0863859583094048E-6</v>
      </c>
      <c r="X19" s="89">
        <f t="shared" si="3"/>
        <v>1.0883036870323022E-6</v>
      </c>
      <c r="Y19" s="89">
        <f t="shared" si="3"/>
        <v>1.0902254975548824E-6</v>
      </c>
      <c r="Z19" s="89">
        <f t="shared" si="3"/>
        <v>1.0921435907241789E-6</v>
      </c>
      <c r="AA19" s="89">
        <f t="shared" si="3"/>
        <v>1.0940581123187571E-6</v>
      </c>
      <c r="AB19" s="89">
        <f t="shared" si="3"/>
        <v>1.0959758410416519E-6</v>
      </c>
      <c r="AC19" s="89">
        <f t="shared" si="3"/>
        <v>1.0979012960282332E-6</v>
      </c>
      <c r="AD19" s="89">
        <f t="shared" si="3"/>
        <v>1.0998175669655303E-6</v>
      </c>
      <c r="AE19" s="89">
        <f t="shared" si="3"/>
        <v>1.1017306307745052E-6</v>
      </c>
      <c r="AF19" s="89">
        <f t="shared" si="3"/>
        <v>1.1036516395150051E-6</v>
      </c>
      <c r="AG19" s="89">
        <f t="shared" si="3"/>
        <v>1.1055694411271804E-6</v>
      </c>
      <c r="AH19" s="89">
        <f t="shared" si="3"/>
        <v>1.1074871698500775E-6</v>
      </c>
      <c r="AI19" s="89">
        <f t="shared" si="3"/>
        <v>1.1094082514798576E-6</v>
      </c>
      <c r="AJ19" s="89">
        <f t="shared" si="3"/>
        <v>1.1113292602203547E-6</v>
      </c>
      <c r="AK19" s="89">
        <f>SUM(F19:AJ19)</f>
        <v>2.8229782018975591E-5</v>
      </c>
    </row>
    <row r="22" spans="1:37">
      <c r="A22" t="s">
        <v>526</v>
      </c>
      <c r="B22" s="89">
        <f>$AK$19</f>
        <v>2.8229782018975591E-5</v>
      </c>
      <c r="C22" t="s">
        <v>404</v>
      </c>
    </row>
    <row r="33" spans="1:1">
      <c r="A33" t="s">
        <v>523</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8"/>
  <sheetViews>
    <sheetView workbookViewId="0">
      <selection activeCell="C14" sqref="C14:AK14"/>
    </sheetView>
  </sheetViews>
  <sheetFormatPr defaultRowHeight="15"/>
  <cols>
    <col min="1" max="1" width="34.7109375" customWidth="1"/>
    <col min="2" max="2" width="9.140625" bestFit="1" customWidth="1"/>
    <col min="3" max="7" width="12.5703125" bestFit="1" customWidth="1"/>
    <col min="8" max="8" width="10.28515625" bestFit="1" customWidth="1"/>
    <col min="9" max="37" width="11.28515625" bestFit="1" customWidth="1"/>
  </cols>
  <sheetData>
    <row r="1" spans="1:16384">
      <c r="A1" t="e">
        <f>'Weighted avg energy efficiency'!#REF!</f>
        <v>#REF!</v>
      </c>
      <c r="H1">
        <f>'Refinery-Potential EE standards'!H5</f>
        <v>0.39626771930353138</v>
      </c>
    </row>
    <row r="3" spans="1:16384">
      <c r="A3" t="str">
        <f>'Pathways sector energy demand'!A3</f>
        <v xml:space="preserve"> </v>
      </c>
      <c r="B3">
        <f>'Pathways sector energy demand'!B3</f>
        <v>2015</v>
      </c>
      <c r="C3">
        <f>'Pathways sector energy demand'!C3</f>
        <v>2016</v>
      </c>
      <c r="D3">
        <f>'Pathways sector energy demand'!D3</f>
        <v>2017</v>
      </c>
      <c r="E3">
        <f>'Pathways sector energy demand'!E3</f>
        <v>2018</v>
      </c>
      <c r="F3">
        <f>'Pathways sector energy demand'!F3</f>
        <v>2019</v>
      </c>
      <c r="G3">
        <f>'Pathways sector energy demand'!G3</f>
        <v>2020</v>
      </c>
      <c r="H3">
        <f>'Pathways sector energy demand'!H3</f>
        <v>2021</v>
      </c>
      <c r="I3">
        <f>'Pathways sector energy demand'!I3</f>
        <v>2022</v>
      </c>
      <c r="J3">
        <f>'Pathways sector energy demand'!J3</f>
        <v>2023</v>
      </c>
      <c r="K3">
        <f>'Pathways sector energy demand'!K3</f>
        <v>2024</v>
      </c>
      <c r="L3">
        <f>'Pathways sector energy demand'!L3</f>
        <v>2025</v>
      </c>
      <c r="M3">
        <f>'Pathways sector energy demand'!M3</f>
        <v>2026</v>
      </c>
      <c r="N3">
        <f>'Pathways sector energy demand'!N3</f>
        <v>2027</v>
      </c>
      <c r="O3">
        <f>'Pathways sector energy demand'!O3</f>
        <v>2028</v>
      </c>
      <c r="P3">
        <f>'Pathways sector energy demand'!P3</f>
        <v>2029</v>
      </c>
      <c r="Q3">
        <f>'Pathways sector energy demand'!Q3</f>
        <v>2030</v>
      </c>
      <c r="R3">
        <f>'Pathways sector energy demand'!R3</f>
        <v>2031</v>
      </c>
      <c r="S3">
        <f>'Pathways sector energy demand'!S3</f>
        <v>2032</v>
      </c>
      <c r="T3">
        <f>'Pathways sector energy demand'!T3</f>
        <v>2033</v>
      </c>
      <c r="U3">
        <f>'Pathways sector energy demand'!U3</f>
        <v>2034</v>
      </c>
      <c r="V3">
        <f>'Pathways sector energy demand'!V3</f>
        <v>2035</v>
      </c>
      <c r="W3">
        <f>'Pathways sector energy demand'!W3</f>
        <v>2036</v>
      </c>
      <c r="X3">
        <f>'Pathways sector energy demand'!X3</f>
        <v>2037</v>
      </c>
      <c r="Y3">
        <f>'Pathways sector energy demand'!Y3</f>
        <v>2038</v>
      </c>
      <c r="Z3">
        <f>'Pathways sector energy demand'!Z3</f>
        <v>2039</v>
      </c>
      <c r="AA3">
        <f>'Pathways sector energy demand'!AA3</f>
        <v>2040</v>
      </c>
      <c r="AB3">
        <f>'Pathways sector energy demand'!AB3</f>
        <v>2041</v>
      </c>
      <c r="AC3">
        <f>'Pathways sector energy demand'!AC3</f>
        <v>2042</v>
      </c>
      <c r="AD3">
        <f>'Pathways sector energy demand'!AD3</f>
        <v>2043</v>
      </c>
      <c r="AE3">
        <f>'Pathways sector energy demand'!AE3</f>
        <v>2044</v>
      </c>
      <c r="AF3">
        <f>'Pathways sector energy demand'!AF3</f>
        <v>2045</v>
      </c>
      <c r="AG3">
        <f>'Pathways sector energy demand'!AG3</f>
        <v>2046</v>
      </c>
      <c r="AH3">
        <f>'Pathways sector energy demand'!AH3</f>
        <v>2047</v>
      </c>
      <c r="AI3">
        <f>'Pathways sector energy demand'!AI3</f>
        <v>2048</v>
      </c>
      <c r="AJ3">
        <f>'Pathways sector energy demand'!AJ3</f>
        <v>2049</v>
      </c>
      <c r="AK3">
        <f>'Pathways sector energy demand'!AK3</f>
        <v>2050</v>
      </c>
      <c r="FL3">
        <f>'Pathways sector energy demand'!FL3</f>
        <v>0</v>
      </c>
      <c r="FM3">
        <f>'Pathways sector energy demand'!FM3</f>
        <v>0</v>
      </c>
      <c r="FN3">
        <f>'Pathways sector energy demand'!FN3</f>
        <v>0</v>
      </c>
      <c r="FO3">
        <f>'Pathways sector energy demand'!FO3</f>
        <v>0</v>
      </c>
      <c r="FP3">
        <f>'Pathways sector energy demand'!FP3</f>
        <v>0</v>
      </c>
      <c r="FQ3">
        <f>'Pathways sector energy demand'!FQ3</f>
        <v>0</v>
      </c>
      <c r="FR3">
        <f>'Pathways sector energy demand'!FR3</f>
        <v>0</v>
      </c>
      <c r="FS3">
        <f>'Pathways sector energy demand'!FS3</f>
        <v>0</v>
      </c>
      <c r="FT3">
        <f>'Pathways sector energy demand'!FT3</f>
        <v>0</v>
      </c>
      <c r="FU3">
        <f>'Pathways sector energy demand'!FU3</f>
        <v>0</v>
      </c>
      <c r="FV3">
        <f>'Pathways sector energy demand'!FV3</f>
        <v>0</v>
      </c>
      <c r="FW3">
        <f>'Pathways sector energy demand'!FW3</f>
        <v>0</v>
      </c>
      <c r="FX3">
        <f>'Pathways sector energy demand'!FX3</f>
        <v>0</v>
      </c>
      <c r="FY3">
        <f>'Pathways sector energy demand'!FY3</f>
        <v>0</v>
      </c>
      <c r="FZ3">
        <f>'Pathways sector energy demand'!FZ3</f>
        <v>0</v>
      </c>
      <c r="GA3">
        <f>'Pathways sector energy demand'!GA3</f>
        <v>0</v>
      </c>
      <c r="GB3">
        <f>'Pathways sector energy demand'!GB3</f>
        <v>0</v>
      </c>
      <c r="GC3">
        <f>'Pathways sector energy demand'!GC3</f>
        <v>0</v>
      </c>
      <c r="GD3">
        <f>'Pathways sector energy demand'!GD3</f>
        <v>0</v>
      </c>
      <c r="GE3">
        <f>'Pathways sector energy demand'!GE3</f>
        <v>0</v>
      </c>
      <c r="GF3">
        <f>'Pathways sector energy demand'!GF3</f>
        <v>0</v>
      </c>
      <c r="GG3">
        <f>'Pathways sector energy demand'!GG3</f>
        <v>0</v>
      </c>
      <c r="GH3">
        <f>'Pathways sector energy demand'!GH3</f>
        <v>0</v>
      </c>
      <c r="GI3">
        <f>'Pathways sector energy demand'!GI3</f>
        <v>0</v>
      </c>
      <c r="GJ3">
        <f>'Pathways sector energy demand'!GJ3</f>
        <v>0</v>
      </c>
      <c r="GK3">
        <f>'Pathways sector energy demand'!GK3</f>
        <v>0</v>
      </c>
      <c r="GL3">
        <f>'Pathways sector energy demand'!GL3</f>
        <v>0</v>
      </c>
      <c r="GM3">
        <f>'Pathways sector energy demand'!GM3</f>
        <v>0</v>
      </c>
      <c r="GN3">
        <f>'Pathways sector energy demand'!GN3</f>
        <v>0</v>
      </c>
      <c r="GO3">
        <f>'Pathways sector energy demand'!GO3</f>
        <v>0</v>
      </c>
      <c r="GP3">
        <f>'Pathways sector energy demand'!GP3</f>
        <v>0</v>
      </c>
      <c r="GQ3">
        <f>'Pathways sector energy demand'!GQ3</f>
        <v>0</v>
      </c>
      <c r="GR3">
        <f>'Pathways sector energy demand'!GR3</f>
        <v>0</v>
      </c>
      <c r="GS3">
        <f>'Pathways sector energy demand'!GS3</f>
        <v>0</v>
      </c>
      <c r="GT3">
        <f>'Pathways sector energy demand'!GT3</f>
        <v>0</v>
      </c>
      <c r="GU3">
        <f>'Pathways sector energy demand'!GU3</f>
        <v>0</v>
      </c>
      <c r="GV3">
        <f>'Pathways sector energy demand'!GV3</f>
        <v>0</v>
      </c>
      <c r="GW3">
        <f>'Pathways sector energy demand'!GW3</f>
        <v>0</v>
      </c>
      <c r="GX3">
        <f>'Pathways sector energy demand'!GX3</f>
        <v>0</v>
      </c>
      <c r="GY3">
        <f>'Pathways sector energy demand'!GY3</f>
        <v>0</v>
      </c>
      <c r="GZ3">
        <f>'Pathways sector energy demand'!GZ3</f>
        <v>0</v>
      </c>
      <c r="HA3">
        <f>'Pathways sector energy demand'!HA3</f>
        <v>0</v>
      </c>
      <c r="HB3">
        <f>'Pathways sector energy demand'!HB3</f>
        <v>0</v>
      </c>
      <c r="HC3">
        <f>'Pathways sector energy demand'!HC3</f>
        <v>0</v>
      </c>
      <c r="HD3">
        <f>'Pathways sector energy demand'!HD3</f>
        <v>0</v>
      </c>
      <c r="HE3">
        <f>'Pathways sector energy demand'!HE3</f>
        <v>0</v>
      </c>
      <c r="HF3">
        <f>'Pathways sector energy demand'!HF3</f>
        <v>0</v>
      </c>
      <c r="HG3">
        <f>'Pathways sector energy demand'!HG3</f>
        <v>0</v>
      </c>
      <c r="HH3">
        <f>'Pathways sector energy demand'!HH3</f>
        <v>0</v>
      </c>
      <c r="HI3">
        <f>'Pathways sector energy demand'!HI3</f>
        <v>0</v>
      </c>
      <c r="HJ3">
        <f>'Pathways sector energy demand'!HJ3</f>
        <v>0</v>
      </c>
      <c r="HK3">
        <f>'Pathways sector energy demand'!HK3</f>
        <v>0</v>
      </c>
      <c r="HL3">
        <f>'Pathways sector energy demand'!HL3</f>
        <v>0</v>
      </c>
      <c r="HM3">
        <f>'Pathways sector energy demand'!HM3</f>
        <v>0</v>
      </c>
      <c r="HN3">
        <f>'Pathways sector energy demand'!HN3</f>
        <v>0</v>
      </c>
      <c r="HO3">
        <f>'Pathways sector energy demand'!HO3</f>
        <v>0</v>
      </c>
      <c r="HP3">
        <f>'Pathways sector energy demand'!HP3</f>
        <v>0</v>
      </c>
      <c r="HQ3">
        <f>'Pathways sector energy demand'!HQ3</f>
        <v>0</v>
      </c>
      <c r="HR3">
        <f>'Pathways sector energy demand'!HR3</f>
        <v>0</v>
      </c>
      <c r="HS3">
        <f>'Pathways sector energy demand'!HS3</f>
        <v>0</v>
      </c>
      <c r="HT3">
        <f>'Pathways sector energy demand'!HT3</f>
        <v>0</v>
      </c>
      <c r="HU3">
        <f>'Pathways sector energy demand'!HU3</f>
        <v>0</v>
      </c>
      <c r="HV3">
        <f>'Pathways sector energy demand'!HV3</f>
        <v>0</v>
      </c>
      <c r="HW3">
        <f>'Pathways sector energy demand'!HW3</f>
        <v>0</v>
      </c>
      <c r="HX3">
        <f>'Pathways sector energy demand'!HX3</f>
        <v>0</v>
      </c>
      <c r="HY3">
        <f>'Pathways sector energy demand'!HY3</f>
        <v>0</v>
      </c>
      <c r="HZ3">
        <f>'Pathways sector energy demand'!HZ3</f>
        <v>0</v>
      </c>
      <c r="IA3">
        <f>'Pathways sector energy demand'!IA3</f>
        <v>0</v>
      </c>
      <c r="IB3">
        <f>'Pathways sector energy demand'!IB3</f>
        <v>0</v>
      </c>
      <c r="IC3">
        <f>'Pathways sector energy demand'!IC3</f>
        <v>0</v>
      </c>
      <c r="ID3">
        <f>'Pathways sector energy demand'!ID3</f>
        <v>0</v>
      </c>
      <c r="IE3">
        <f>'Pathways sector energy demand'!IE3</f>
        <v>0</v>
      </c>
      <c r="IF3">
        <f>'Pathways sector energy demand'!IF3</f>
        <v>0</v>
      </c>
      <c r="IG3">
        <f>'Pathways sector energy demand'!IG3</f>
        <v>0</v>
      </c>
      <c r="IH3">
        <f>'Pathways sector energy demand'!IH3</f>
        <v>0</v>
      </c>
      <c r="II3">
        <f>'Pathways sector energy demand'!II3</f>
        <v>0</v>
      </c>
      <c r="IJ3">
        <f>'Pathways sector energy demand'!IJ3</f>
        <v>0</v>
      </c>
      <c r="IK3">
        <f>'Pathways sector energy demand'!IK3</f>
        <v>0</v>
      </c>
      <c r="IL3">
        <f>'Pathways sector energy demand'!IL3</f>
        <v>0</v>
      </c>
      <c r="IM3">
        <f>'Pathways sector energy demand'!IM3</f>
        <v>0</v>
      </c>
      <c r="IN3">
        <f>'Pathways sector energy demand'!IN3</f>
        <v>0</v>
      </c>
      <c r="IO3">
        <f>'Pathways sector energy demand'!IO3</f>
        <v>0</v>
      </c>
      <c r="IP3">
        <f>'Pathways sector energy demand'!IP3</f>
        <v>0</v>
      </c>
      <c r="IQ3">
        <f>'Pathways sector energy demand'!IQ3</f>
        <v>0</v>
      </c>
      <c r="IR3">
        <f>'Pathways sector energy demand'!IR3</f>
        <v>0</v>
      </c>
      <c r="IS3">
        <f>'Pathways sector energy demand'!IS3</f>
        <v>0</v>
      </c>
      <c r="IT3">
        <f>'Pathways sector energy demand'!IT3</f>
        <v>0</v>
      </c>
      <c r="IU3">
        <f>'Pathways sector energy demand'!IU3</f>
        <v>0</v>
      </c>
      <c r="IV3">
        <f>'Pathways sector energy demand'!IV3</f>
        <v>0</v>
      </c>
      <c r="IW3">
        <f>'Pathways sector energy demand'!IW3</f>
        <v>0</v>
      </c>
      <c r="IX3">
        <f>'Pathways sector energy demand'!IX3</f>
        <v>0</v>
      </c>
      <c r="IY3">
        <f>'Pathways sector energy demand'!IY3</f>
        <v>0</v>
      </c>
      <c r="IZ3">
        <f>'Pathways sector energy demand'!IZ3</f>
        <v>0</v>
      </c>
      <c r="JA3">
        <f>'Pathways sector energy demand'!JA3</f>
        <v>0</v>
      </c>
      <c r="JB3">
        <f>'Pathways sector energy demand'!JB3</f>
        <v>0</v>
      </c>
      <c r="JC3">
        <f>'Pathways sector energy demand'!JC3</f>
        <v>0</v>
      </c>
      <c r="JD3">
        <f>'Pathways sector energy demand'!JD3</f>
        <v>0</v>
      </c>
      <c r="JE3">
        <f>'Pathways sector energy demand'!JE3</f>
        <v>0</v>
      </c>
      <c r="JF3">
        <f>'Pathways sector energy demand'!JF3</f>
        <v>0</v>
      </c>
      <c r="JG3">
        <f>'Pathways sector energy demand'!JG3</f>
        <v>0</v>
      </c>
      <c r="JH3">
        <f>'Pathways sector energy demand'!JH3</f>
        <v>0</v>
      </c>
      <c r="JI3">
        <f>'Pathways sector energy demand'!JI3</f>
        <v>0</v>
      </c>
      <c r="JJ3">
        <f>'Pathways sector energy demand'!JJ3</f>
        <v>0</v>
      </c>
      <c r="JK3">
        <f>'Pathways sector energy demand'!JK3</f>
        <v>0</v>
      </c>
      <c r="JL3">
        <f>'Pathways sector energy demand'!JL3</f>
        <v>0</v>
      </c>
      <c r="JM3">
        <f>'Pathways sector energy demand'!JM3</f>
        <v>0</v>
      </c>
      <c r="JN3">
        <f>'Pathways sector energy demand'!JN3</f>
        <v>0</v>
      </c>
      <c r="JO3">
        <f>'Pathways sector energy demand'!JO3</f>
        <v>0</v>
      </c>
      <c r="JP3">
        <f>'Pathways sector energy demand'!JP3</f>
        <v>0</v>
      </c>
      <c r="JQ3">
        <f>'Pathways sector energy demand'!JQ3</f>
        <v>0</v>
      </c>
      <c r="JR3">
        <f>'Pathways sector energy demand'!JR3</f>
        <v>0</v>
      </c>
      <c r="JS3">
        <f>'Pathways sector energy demand'!JS3</f>
        <v>0</v>
      </c>
      <c r="JT3">
        <f>'Pathways sector energy demand'!JT3</f>
        <v>0</v>
      </c>
      <c r="JU3">
        <f>'Pathways sector energy demand'!JU3</f>
        <v>0</v>
      </c>
      <c r="JV3">
        <f>'Pathways sector energy demand'!JV3</f>
        <v>0</v>
      </c>
      <c r="JW3">
        <f>'Pathways sector energy demand'!JW3</f>
        <v>0</v>
      </c>
      <c r="JX3">
        <f>'Pathways sector energy demand'!JX3</f>
        <v>0</v>
      </c>
      <c r="JY3">
        <f>'Pathways sector energy demand'!JY3</f>
        <v>0</v>
      </c>
      <c r="JZ3">
        <f>'Pathways sector energy demand'!JZ3</f>
        <v>0</v>
      </c>
      <c r="KA3">
        <f>'Pathways sector energy demand'!KA3</f>
        <v>0</v>
      </c>
      <c r="KB3">
        <f>'Pathways sector energy demand'!KB3</f>
        <v>0</v>
      </c>
      <c r="KC3">
        <f>'Pathways sector energy demand'!KC3</f>
        <v>0</v>
      </c>
      <c r="KD3">
        <f>'Pathways sector energy demand'!KD3</f>
        <v>0</v>
      </c>
      <c r="KE3">
        <f>'Pathways sector energy demand'!KE3</f>
        <v>0</v>
      </c>
      <c r="KF3">
        <f>'Pathways sector energy demand'!KF3</f>
        <v>0</v>
      </c>
      <c r="KG3">
        <f>'Pathways sector energy demand'!KG3</f>
        <v>0</v>
      </c>
      <c r="KH3">
        <f>'Pathways sector energy demand'!KH3</f>
        <v>0</v>
      </c>
      <c r="KI3">
        <f>'Pathways sector energy demand'!KI3</f>
        <v>0</v>
      </c>
      <c r="KJ3">
        <f>'Pathways sector energy demand'!KJ3</f>
        <v>0</v>
      </c>
      <c r="KK3">
        <f>'Pathways sector energy demand'!KK3</f>
        <v>0</v>
      </c>
      <c r="KL3">
        <f>'Pathways sector energy demand'!KL3</f>
        <v>0</v>
      </c>
      <c r="KM3">
        <f>'Pathways sector energy demand'!KM3</f>
        <v>0</v>
      </c>
      <c r="KN3">
        <f>'Pathways sector energy demand'!KN3</f>
        <v>0</v>
      </c>
      <c r="KO3">
        <f>'Pathways sector energy demand'!KO3</f>
        <v>0</v>
      </c>
      <c r="KP3">
        <f>'Pathways sector energy demand'!KP3</f>
        <v>0</v>
      </c>
      <c r="KQ3">
        <f>'Pathways sector energy demand'!KQ3</f>
        <v>0</v>
      </c>
      <c r="KR3">
        <f>'Pathways sector energy demand'!KR3</f>
        <v>0</v>
      </c>
      <c r="KS3">
        <f>'Pathways sector energy demand'!KS3</f>
        <v>0</v>
      </c>
      <c r="KT3">
        <f>'Pathways sector energy demand'!KT3</f>
        <v>0</v>
      </c>
      <c r="KU3">
        <f>'Pathways sector energy demand'!KU3</f>
        <v>0</v>
      </c>
      <c r="KV3">
        <f>'Pathways sector energy demand'!KV3</f>
        <v>0</v>
      </c>
      <c r="KW3">
        <f>'Pathways sector energy demand'!KW3</f>
        <v>0</v>
      </c>
      <c r="KX3">
        <f>'Pathways sector energy demand'!KX3</f>
        <v>0</v>
      </c>
      <c r="KY3">
        <f>'Pathways sector energy demand'!KY3</f>
        <v>0</v>
      </c>
      <c r="KZ3">
        <f>'Pathways sector energy demand'!KZ3</f>
        <v>0</v>
      </c>
      <c r="LA3">
        <f>'Pathways sector energy demand'!LA3</f>
        <v>0</v>
      </c>
      <c r="LB3">
        <f>'Pathways sector energy demand'!LB3</f>
        <v>0</v>
      </c>
      <c r="LC3">
        <f>'Pathways sector energy demand'!LC3</f>
        <v>0</v>
      </c>
      <c r="LD3">
        <f>'Pathways sector energy demand'!LD3</f>
        <v>0</v>
      </c>
      <c r="LE3">
        <f>'Pathways sector energy demand'!LE3</f>
        <v>0</v>
      </c>
      <c r="LF3">
        <f>'Pathways sector energy demand'!LF3</f>
        <v>0</v>
      </c>
      <c r="LG3">
        <f>'Pathways sector energy demand'!LG3</f>
        <v>0</v>
      </c>
      <c r="LH3">
        <f>'Pathways sector energy demand'!LH3</f>
        <v>0</v>
      </c>
      <c r="LI3">
        <f>'Pathways sector energy demand'!LI3</f>
        <v>0</v>
      </c>
      <c r="LJ3">
        <f>'Pathways sector energy demand'!LJ3</f>
        <v>0</v>
      </c>
      <c r="LK3">
        <f>'Pathways sector energy demand'!LK3</f>
        <v>0</v>
      </c>
      <c r="LL3">
        <f>'Pathways sector energy demand'!LL3</f>
        <v>0</v>
      </c>
      <c r="LM3">
        <f>'Pathways sector energy demand'!LM3</f>
        <v>0</v>
      </c>
      <c r="LN3">
        <f>'Pathways sector energy demand'!LN3</f>
        <v>0</v>
      </c>
      <c r="LO3">
        <f>'Pathways sector energy demand'!LO3</f>
        <v>0</v>
      </c>
      <c r="LP3">
        <f>'Pathways sector energy demand'!LP3</f>
        <v>0</v>
      </c>
      <c r="LQ3">
        <f>'Pathways sector energy demand'!LQ3</f>
        <v>0</v>
      </c>
      <c r="LR3">
        <f>'Pathways sector energy demand'!LR3</f>
        <v>0</v>
      </c>
      <c r="LS3">
        <f>'Pathways sector energy demand'!LS3</f>
        <v>0</v>
      </c>
      <c r="LT3">
        <f>'Pathways sector energy demand'!LT3</f>
        <v>0</v>
      </c>
      <c r="LU3">
        <f>'Pathways sector energy demand'!LU3</f>
        <v>0</v>
      </c>
      <c r="LV3">
        <f>'Pathways sector energy demand'!LV3</f>
        <v>0</v>
      </c>
      <c r="LW3">
        <f>'Pathways sector energy demand'!LW3</f>
        <v>0</v>
      </c>
      <c r="LX3">
        <f>'Pathways sector energy demand'!LX3</f>
        <v>0</v>
      </c>
      <c r="LY3">
        <f>'Pathways sector energy demand'!LY3</f>
        <v>0</v>
      </c>
      <c r="LZ3">
        <f>'Pathways sector energy demand'!LZ3</f>
        <v>0</v>
      </c>
      <c r="MA3">
        <f>'Pathways sector energy demand'!MA3</f>
        <v>0</v>
      </c>
      <c r="MB3">
        <f>'Pathways sector energy demand'!MB3</f>
        <v>0</v>
      </c>
      <c r="MC3">
        <f>'Pathways sector energy demand'!MC3</f>
        <v>0</v>
      </c>
      <c r="MD3">
        <f>'Pathways sector energy demand'!MD3</f>
        <v>0</v>
      </c>
      <c r="ME3">
        <f>'Pathways sector energy demand'!ME3</f>
        <v>0</v>
      </c>
      <c r="MF3">
        <f>'Pathways sector energy demand'!MF3</f>
        <v>0</v>
      </c>
      <c r="MG3">
        <f>'Pathways sector energy demand'!MG3</f>
        <v>0</v>
      </c>
      <c r="MH3">
        <f>'Pathways sector energy demand'!MH3</f>
        <v>0</v>
      </c>
      <c r="MI3">
        <f>'Pathways sector energy demand'!MI3</f>
        <v>0</v>
      </c>
      <c r="MJ3">
        <f>'Pathways sector energy demand'!MJ3</f>
        <v>0</v>
      </c>
      <c r="MK3">
        <f>'Pathways sector energy demand'!MK3</f>
        <v>0</v>
      </c>
      <c r="ML3">
        <f>'Pathways sector energy demand'!ML3</f>
        <v>0</v>
      </c>
      <c r="MM3">
        <f>'Pathways sector energy demand'!MM3</f>
        <v>0</v>
      </c>
      <c r="MN3">
        <f>'Pathways sector energy demand'!MN3</f>
        <v>0</v>
      </c>
      <c r="MO3">
        <f>'Pathways sector energy demand'!MO3</f>
        <v>0</v>
      </c>
      <c r="MP3">
        <f>'Pathways sector energy demand'!MP3</f>
        <v>0</v>
      </c>
      <c r="MQ3">
        <f>'Pathways sector energy demand'!MQ3</f>
        <v>0</v>
      </c>
      <c r="MR3">
        <f>'Pathways sector energy demand'!MR3</f>
        <v>0</v>
      </c>
      <c r="MS3">
        <f>'Pathways sector energy demand'!MS3</f>
        <v>0</v>
      </c>
      <c r="MT3">
        <f>'Pathways sector energy demand'!MT3</f>
        <v>0</v>
      </c>
      <c r="MU3">
        <f>'Pathways sector energy demand'!MU3</f>
        <v>0</v>
      </c>
      <c r="MV3">
        <f>'Pathways sector energy demand'!MV3</f>
        <v>0</v>
      </c>
      <c r="MW3">
        <f>'Pathways sector energy demand'!MW3</f>
        <v>0</v>
      </c>
      <c r="MX3">
        <f>'Pathways sector energy demand'!MX3</f>
        <v>0</v>
      </c>
      <c r="MY3">
        <f>'Pathways sector energy demand'!MY3</f>
        <v>0</v>
      </c>
      <c r="MZ3">
        <f>'Pathways sector energy demand'!MZ3</f>
        <v>0</v>
      </c>
      <c r="NA3">
        <f>'Pathways sector energy demand'!NA3</f>
        <v>0</v>
      </c>
      <c r="NB3">
        <f>'Pathways sector energy demand'!NB3</f>
        <v>0</v>
      </c>
      <c r="NC3">
        <f>'Pathways sector energy demand'!NC3</f>
        <v>0</v>
      </c>
      <c r="ND3">
        <f>'Pathways sector energy demand'!ND3</f>
        <v>0</v>
      </c>
      <c r="NE3">
        <f>'Pathways sector energy demand'!NE3</f>
        <v>0</v>
      </c>
      <c r="NF3">
        <f>'Pathways sector energy demand'!NF3</f>
        <v>0</v>
      </c>
      <c r="NG3">
        <f>'Pathways sector energy demand'!NG3</f>
        <v>0</v>
      </c>
      <c r="NH3">
        <f>'Pathways sector energy demand'!NH3</f>
        <v>0</v>
      </c>
      <c r="NI3">
        <f>'Pathways sector energy demand'!NI3</f>
        <v>0</v>
      </c>
      <c r="NJ3">
        <f>'Pathways sector energy demand'!NJ3</f>
        <v>0</v>
      </c>
      <c r="NK3">
        <f>'Pathways sector energy demand'!NK3</f>
        <v>0</v>
      </c>
      <c r="NL3">
        <f>'Pathways sector energy demand'!NL3</f>
        <v>0</v>
      </c>
      <c r="NM3">
        <f>'Pathways sector energy demand'!NM3</f>
        <v>0</v>
      </c>
      <c r="NN3">
        <f>'Pathways sector energy demand'!NN3</f>
        <v>0</v>
      </c>
      <c r="NO3">
        <f>'Pathways sector energy demand'!NO3</f>
        <v>0</v>
      </c>
      <c r="NP3">
        <f>'Pathways sector energy demand'!NP3</f>
        <v>0</v>
      </c>
      <c r="NQ3">
        <f>'Pathways sector energy demand'!NQ3</f>
        <v>0</v>
      </c>
      <c r="NR3">
        <f>'Pathways sector energy demand'!NR3</f>
        <v>0</v>
      </c>
      <c r="NS3">
        <f>'Pathways sector energy demand'!NS3</f>
        <v>0</v>
      </c>
      <c r="NT3">
        <f>'Pathways sector energy demand'!NT3</f>
        <v>0</v>
      </c>
      <c r="NU3">
        <f>'Pathways sector energy demand'!NU3</f>
        <v>0</v>
      </c>
      <c r="NV3">
        <f>'Pathways sector energy demand'!NV3</f>
        <v>0</v>
      </c>
      <c r="NW3">
        <f>'Pathways sector energy demand'!NW3</f>
        <v>0</v>
      </c>
      <c r="NX3">
        <f>'Pathways sector energy demand'!NX3</f>
        <v>0</v>
      </c>
      <c r="NY3">
        <f>'Pathways sector energy demand'!NY3</f>
        <v>0</v>
      </c>
      <c r="NZ3">
        <f>'Pathways sector energy demand'!NZ3</f>
        <v>0</v>
      </c>
      <c r="OA3">
        <f>'Pathways sector energy demand'!OA3</f>
        <v>0</v>
      </c>
      <c r="OB3">
        <f>'Pathways sector energy demand'!OB3</f>
        <v>0</v>
      </c>
      <c r="OC3">
        <f>'Pathways sector energy demand'!OC3</f>
        <v>0</v>
      </c>
      <c r="OD3">
        <f>'Pathways sector energy demand'!OD3</f>
        <v>0</v>
      </c>
      <c r="OE3">
        <f>'Pathways sector energy demand'!OE3</f>
        <v>0</v>
      </c>
      <c r="OF3">
        <f>'Pathways sector energy demand'!OF3</f>
        <v>0</v>
      </c>
      <c r="OG3">
        <f>'Pathways sector energy demand'!OG3</f>
        <v>0</v>
      </c>
      <c r="OH3">
        <f>'Pathways sector energy demand'!OH3</f>
        <v>0</v>
      </c>
      <c r="OI3">
        <f>'Pathways sector energy demand'!OI3</f>
        <v>0</v>
      </c>
      <c r="OJ3">
        <f>'Pathways sector energy demand'!OJ3</f>
        <v>0</v>
      </c>
      <c r="OK3">
        <f>'Pathways sector energy demand'!OK3</f>
        <v>0</v>
      </c>
      <c r="OL3">
        <f>'Pathways sector energy demand'!OL3</f>
        <v>0</v>
      </c>
      <c r="OM3">
        <f>'Pathways sector energy demand'!OM3</f>
        <v>0</v>
      </c>
      <c r="ON3">
        <f>'Pathways sector energy demand'!ON3</f>
        <v>0</v>
      </c>
      <c r="OO3">
        <f>'Pathways sector energy demand'!OO3</f>
        <v>0</v>
      </c>
      <c r="OP3">
        <f>'Pathways sector energy demand'!OP3</f>
        <v>0</v>
      </c>
      <c r="OQ3">
        <f>'Pathways sector energy demand'!OQ3</f>
        <v>0</v>
      </c>
      <c r="OR3">
        <f>'Pathways sector energy demand'!OR3</f>
        <v>0</v>
      </c>
      <c r="OS3">
        <f>'Pathways sector energy demand'!OS3</f>
        <v>0</v>
      </c>
      <c r="OT3">
        <f>'Pathways sector energy demand'!OT3</f>
        <v>0</v>
      </c>
      <c r="OU3">
        <f>'Pathways sector energy demand'!OU3</f>
        <v>0</v>
      </c>
      <c r="OV3">
        <f>'Pathways sector energy demand'!OV3</f>
        <v>0</v>
      </c>
      <c r="OW3">
        <f>'Pathways sector energy demand'!OW3</f>
        <v>0</v>
      </c>
      <c r="OX3">
        <f>'Pathways sector energy demand'!OX3</f>
        <v>0</v>
      </c>
      <c r="OY3">
        <f>'Pathways sector energy demand'!OY3</f>
        <v>0</v>
      </c>
      <c r="OZ3">
        <f>'Pathways sector energy demand'!OZ3</f>
        <v>0</v>
      </c>
      <c r="PA3">
        <f>'Pathways sector energy demand'!PA3</f>
        <v>0</v>
      </c>
      <c r="PB3">
        <f>'Pathways sector energy demand'!PB3</f>
        <v>0</v>
      </c>
      <c r="PC3">
        <f>'Pathways sector energy demand'!PC3</f>
        <v>0</v>
      </c>
      <c r="PD3">
        <f>'Pathways sector energy demand'!PD3</f>
        <v>0</v>
      </c>
      <c r="PE3">
        <f>'Pathways sector energy demand'!PE3</f>
        <v>0</v>
      </c>
      <c r="PF3">
        <f>'Pathways sector energy demand'!PF3</f>
        <v>0</v>
      </c>
      <c r="PG3">
        <f>'Pathways sector energy demand'!PG3</f>
        <v>0</v>
      </c>
      <c r="PH3">
        <f>'Pathways sector energy demand'!PH3</f>
        <v>0</v>
      </c>
      <c r="PI3">
        <f>'Pathways sector energy demand'!PI3</f>
        <v>0</v>
      </c>
      <c r="PJ3">
        <f>'Pathways sector energy demand'!PJ3</f>
        <v>0</v>
      </c>
      <c r="PK3">
        <f>'Pathways sector energy demand'!PK3</f>
        <v>0</v>
      </c>
      <c r="PL3">
        <f>'Pathways sector energy demand'!PL3</f>
        <v>0</v>
      </c>
      <c r="PM3">
        <f>'Pathways sector energy demand'!PM3</f>
        <v>0</v>
      </c>
      <c r="PN3">
        <f>'Pathways sector energy demand'!PN3</f>
        <v>0</v>
      </c>
      <c r="PO3">
        <f>'Pathways sector energy demand'!PO3</f>
        <v>0</v>
      </c>
      <c r="PP3">
        <f>'Pathways sector energy demand'!PP3</f>
        <v>0</v>
      </c>
      <c r="PQ3">
        <f>'Pathways sector energy demand'!PQ3</f>
        <v>0</v>
      </c>
      <c r="PR3">
        <f>'Pathways sector energy demand'!PR3</f>
        <v>0</v>
      </c>
      <c r="PS3">
        <f>'Pathways sector energy demand'!PS3</f>
        <v>0</v>
      </c>
      <c r="PT3">
        <f>'Pathways sector energy demand'!PT3</f>
        <v>0</v>
      </c>
      <c r="PU3">
        <f>'Pathways sector energy demand'!PU3</f>
        <v>0</v>
      </c>
      <c r="PV3">
        <f>'Pathways sector energy demand'!PV3</f>
        <v>0</v>
      </c>
      <c r="PW3">
        <f>'Pathways sector energy demand'!PW3</f>
        <v>0</v>
      </c>
      <c r="PX3">
        <f>'Pathways sector energy demand'!PX3</f>
        <v>0</v>
      </c>
      <c r="PY3">
        <f>'Pathways sector energy demand'!PY3</f>
        <v>0</v>
      </c>
      <c r="PZ3">
        <f>'Pathways sector energy demand'!PZ3</f>
        <v>0</v>
      </c>
      <c r="QA3">
        <f>'Pathways sector energy demand'!QA3</f>
        <v>0</v>
      </c>
      <c r="QB3">
        <f>'Pathways sector energy demand'!QB3</f>
        <v>0</v>
      </c>
      <c r="QC3">
        <f>'Pathways sector energy demand'!QC3</f>
        <v>0</v>
      </c>
      <c r="QD3">
        <f>'Pathways sector energy demand'!QD3</f>
        <v>0</v>
      </c>
      <c r="QE3">
        <f>'Pathways sector energy demand'!QE3</f>
        <v>0</v>
      </c>
      <c r="QF3">
        <f>'Pathways sector energy demand'!QF3</f>
        <v>0</v>
      </c>
      <c r="QG3">
        <f>'Pathways sector energy demand'!QG3</f>
        <v>0</v>
      </c>
      <c r="QH3">
        <f>'Pathways sector energy demand'!QH3</f>
        <v>0</v>
      </c>
      <c r="QI3">
        <f>'Pathways sector energy demand'!QI3</f>
        <v>0</v>
      </c>
      <c r="QJ3">
        <f>'Pathways sector energy demand'!QJ3</f>
        <v>0</v>
      </c>
      <c r="QK3">
        <f>'Pathways sector energy demand'!QK3</f>
        <v>0</v>
      </c>
      <c r="QL3">
        <f>'Pathways sector energy demand'!QL3</f>
        <v>0</v>
      </c>
      <c r="QM3">
        <f>'Pathways sector energy demand'!QM3</f>
        <v>0</v>
      </c>
      <c r="QN3">
        <f>'Pathways sector energy demand'!QN3</f>
        <v>0</v>
      </c>
      <c r="QO3">
        <f>'Pathways sector energy demand'!QO3</f>
        <v>0</v>
      </c>
      <c r="QP3">
        <f>'Pathways sector energy demand'!QP3</f>
        <v>0</v>
      </c>
      <c r="QQ3">
        <f>'Pathways sector energy demand'!QQ3</f>
        <v>0</v>
      </c>
      <c r="QR3">
        <f>'Pathways sector energy demand'!QR3</f>
        <v>0</v>
      </c>
      <c r="QS3">
        <f>'Pathways sector energy demand'!QS3</f>
        <v>0</v>
      </c>
      <c r="QT3">
        <f>'Pathways sector energy demand'!QT3</f>
        <v>0</v>
      </c>
      <c r="QU3">
        <f>'Pathways sector energy demand'!QU3</f>
        <v>0</v>
      </c>
      <c r="QV3">
        <f>'Pathways sector energy demand'!QV3</f>
        <v>0</v>
      </c>
      <c r="QW3">
        <f>'Pathways sector energy demand'!QW3</f>
        <v>0</v>
      </c>
      <c r="QX3">
        <f>'Pathways sector energy demand'!QX3</f>
        <v>0</v>
      </c>
      <c r="QY3">
        <f>'Pathways sector energy demand'!QY3</f>
        <v>0</v>
      </c>
      <c r="QZ3">
        <f>'Pathways sector energy demand'!QZ3</f>
        <v>0</v>
      </c>
      <c r="RA3">
        <f>'Pathways sector energy demand'!RA3</f>
        <v>0</v>
      </c>
      <c r="RB3">
        <f>'Pathways sector energy demand'!RB3</f>
        <v>0</v>
      </c>
      <c r="RC3">
        <f>'Pathways sector energy demand'!RC3</f>
        <v>0</v>
      </c>
      <c r="RD3">
        <f>'Pathways sector energy demand'!RD3</f>
        <v>0</v>
      </c>
      <c r="RE3">
        <f>'Pathways sector energy demand'!RE3</f>
        <v>0</v>
      </c>
      <c r="RF3">
        <f>'Pathways sector energy demand'!RF3</f>
        <v>0</v>
      </c>
      <c r="RG3">
        <f>'Pathways sector energy demand'!RG3</f>
        <v>0</v>
      </c>
      <c r="RH3">
        <f>'Pathways sector energy demand'!RH3</f>
        <v>0</v>
      </c>
      <c r="RI3">
        <f>'Pathways sector energy demand'!RI3</f>
        <v>0</v>
      </c>
      <c r="RJ3">
        <f>'Pathways sector energy demand'!RJ3</f>
        <v>0</v>
      </c>
      <c r="RK3">
        <f>'Pathways sector energy demand'!RK3</f>
        <v>0</v>
      </c>
      <c r="RL3">
        <f>'Pathways sector energy demand'!RL3</f>
        <v>0</v>
      </c>
      <c r="RM3">
        <f>'Pathways sector energy demand'!RM3</f>
        <v>0</v>
      </c>
      <c r="RN3">
        <f>'Pathways sector energy demand'!RN3</f>
        <v>0</v>
      </c>
      <c r="RO3">
        <f>'Pathways sector energy demand'!RO3</f>
        <v>0</v>
      </c>
      <c r="RP3">
        <f>'Pathways sector energy demand'!RP3</f>
        <v>0</v>
      </c>
      <c r="RQ3">
        <f>'Pathways sector energy demand'!RQ3</f>
        <v>0</v>
      </c>
      <c r="RR3">
        <f>'Pathways sector energy demand'!RR3</f>
        <v>0</v>
      </c>
      <c r="RS3">
        <f>'Pathways sector energy demand'!RS3</f>
        <v>0</v>
      </c>
      <c r="RT3">
        <f>'Pathways sector energy demand'!RT3</f>
        <v>0</v>
      </c>
      <c r="RU3">
        <f>'Pathways sector energy demand'!RU3</f>
        <v>0</v>
      </c>
      <c r="RV3">
        <f>'Pathways sector energy demand'!RV3</f>
        <v>0</v>
      </c>
      <c r="RW3">
        <f>'Pathways sector energy demand'!RW3</f>
        <v>0</v>
      </c>
      <c r="RX3">
        <f>'Pathways sector energy demand'!RX3</f>
        <v>0</v>
      </c>
      <c r="RY3">
        <f>'Pathways sector energy demand'!RY3</f>
        <v>0</v>
      </c>
      <c r="RZ3">
        <f>'Pathways sector energy demand'!RZ3</f>
        <v>0</v>
      </c>
      <c r="SA3">
        <f>'Pathways sector energy demand'!SA3</f>
        <v>0</v>
      </c>
      <c r="SB3">
        <f>'Pathways sector energy demand'!SB3</f>
        <v>0</v>
      </c>
      <c r="SC3">
        <f>'Pathways sector energy demand'!SC3</f>
        <v>0</v>
      </c>
      <c r="SD3">
        <f>'Pathways sector energy demand'!SD3</f>
        <v>0</v>
      </c>
      <c r="SE3">
        <f>'Pathways sector energy demand'!SE3</f>
        <v>0</v>
      </c>
      <c r="SF3">
        <f>'Pathways sector energy demand'!SF3</f>
        <v>0</v>
      </c>
      <c r="SG3">
        <f>'Pathways sector energy demand'!SG3</f>
        <v>0</v>
      </c>
      <c r="SH3">
        <f>'Pathways sector energy demand'!SH3</f>
        <v>0</v>
      </c>
      <c r="SI3">
        <f>'Pathways sector energy demand'!SI3</f>
        <v>0</v>
      </c>
      <c r="SJ3">
        <f>'Pathways sector energy demand'!SJ3</f>
        <v>0</v>
      </c>
      <c r="SK3">
        <f>'Pathways sector energy demand'!SK3</f>
        <v>0</v>
      </c>
      <c r="SL3">
        <f>'Pathways sector energy demand'!SL3</f>
        <v>0</v>
      </c>
      <c r="SM3">
        <f>'Pathways sector energy demand'!SM3</f>
        <v>0</v>
      </c>
      <c r="SN3">
        <f>'Pathways sector energy demand'!SN3</f>
        <v>0</v>
      </c>
      <c r="SO3">
        <f>'Pathways sector energy demand'!SO3</f>
        <v>0</v>
      </c>
      <c r="SP3">
        <f>'Pathways sector energy demand'!SP3</f>
        <v>0</v>
      </c>
      <c r="SQ3">
        <f>'Pathways sector energy demand'!SQ3</f>
        <v>0</v>
      </c>
      <c r="SR3">
        <f>'Pathways sector energy demand'!SR3</f>
        <v>0</v>
      </c>
      <c r="SS3">
        <f>'Pathways sector energy demand'!SS3</f>
        <v>0</v>
      </c>
      <c r="ST3">
        <f>'Pathways sector energy demand'!ST3</f>
        <v>0</v>
      </c>
      <c r="SU3">
        <f>'Pathways sector energy demand'!SU3</f>
        <v>0</v>
      </c>
      <c r="SV3">
        <f>'Pathways sector energy demand'!SV3</f>
        <v>0</v>
      </c>
      <c r="SW3">
        <f>'Pathways sector energy demand'!SW3</f>
        <v>0</v>
      </c>
      <c r="SX3">
        <f>'Pathways sector energy demand'!SX3</f>
        <v>0</v>
      </c>
      <c r="SY3">
        <f>'Pathways sector energy demand'!SY3</f>
        <v>0</v>
      </c>
      <c r="SZ3">
        <f>'Pathways sector energy demand'!SZ3</f>
        <v>0</v>
      </c>
      <c r="TA3">
        <f>'Pathways sector energy demand'!TA3</f>
        <v>0</v>
      </c>
      <c r="TB3">
        <f>'Pathways sector energy demand'!TB3</f>
        <v>0</v>
      </c>
      <c r="TC3">
        <f>'Pathways sector energy demand'!TC3</f>
        <v>0</v>
      </c>
      <c r="TD3">
        <f>'Pathways sector energy demand'!TD3</f>
        <v>0</v>
      </c>
      <c r="TE3">
        <f>'Pathways sector energy demand'!TE3</f>
        <v>0</v>
      </c>
      <c r="TF3">
        <f>'Pathways sector energy demand'!TF3</f>
        <v>0</v>
      </c>
      <c r="TG3">
        <f>'Pathways sector energy demand'!TG3</f>
        <v>0</v>
      </c>
      <c r="TH3">
        <f>'Pathways sector energy demand'!TH3</f>
        <v>0</v>
      </c>
      <c r="TI3">
        <f>'Pathways sector energy demand'!TI3</f>
        <v>0</v>
      </c>
      <c r="TJ3">
        <f>'Pathways sector energy demand'!TJ3</f>
        <v>0</v>
      </c>
      <c r="TK3">
        <f>'Pathways sector energy demand'!TK3</f>
        <v>0</v>
      </c>
      <c r="TL3">
        <f>'Pathways sector energy demand'!TL3</f>
        <v>0</v>
      </c>
      <c r="TM3">
        <f>'Pathways sector energy demand'!TM3</f>
        <v>0</v>
      </c>
      <c r="TN3">
        <f>'Pathways sector energy demand'!TN3</f>
        <v>0</v>
      </c>
      <c r="TO3">
        <f>'Pathways sector energy demand'!TO3</f>
        <v>0</v>
      </c>
      <c r="TP3">
        <f>'Pathways sector energy demand'!TP3</f>
        <v>0</v>
      </c>
      <c r="TQ3">
        <f>'Pathways sector energy demand'!TQ3</f>
        <v>0</v>
      </c>
      <c r="TR3">
        <f>'Pathways sector energy demand'!TR3</f>
        <v>0</v>
      </c>
      <c r="TS3">
        <f>'Pathways sector energy demand'!TS3</f>
        <v>0</v>
      </c>
      <c r="TT3">
        <f>'Pathways sector energy demand'!TT3</f>
        <v>0</v>
      </c>
      <c r="TU3">
        <f>'Pathways sector energy demand'!TU3</f>
        <v>0</v>
      </c>
      <c r="TV3">
        <f>'Pathways sector energy demand'!TV3</f>
        <v>0</v>
      </c>
      <c r="TW3">
        <f>'Pathways sector energy demand'!TW3</f>
        <v>0</v>
      </c>
      <c r="TX3">
        <f>'Pathways sector energy demand'!TX3</f>
        <v>0</v>
      </c>
      <c r="TY3">
        <f>'Pathways sector energy demand'!TY3</f>
        <v>0</v>
      </c>
      <c r="TZ3">
        <f>'Pathways sector energy demand'!TZ3</f>
        <v>0</v>
      </c>
      <c r="UA3">
        <f>'Pathways sector energy demand'!UA3</f>
        <v>0</v>
      </c>
      <c r="UB3">
        <f>'Pathways sector energy demand'!UB3</f>
        <v>0</v>
      </c>
      <c r="UC3">
        <f>'Pathways sector energy demand'!UC3</f>
        <v>0</v>
      </c>
      <c r="UD3">
        <f>'Pathways sector energy demand'!UD3</f>
        <v>0</v>
      </c>
      <c r="UE3">
        <f>'Pathways sector energy demand'!UE3</f>
        <v>0</v>
      </c>
      <c r="UF3">
        <f>'Pathways sector energy demand'!UF3</f>
        <v>0</v>
      </c>
      <c r="UG3">
        <f>'Pathways sector energy demand'!UG3</f>
        <v>0</v>
      </c>
      <c r="UH3">
        <f>'Pathways sector energy demand'!UH3</f>
        <v>0</v>
      </c>
      <c r="UI3">
        <f>'Pathways sector energy demand'!UI3</f>
        <v>0</v>
      </c>
      <c r="UJ3">
        <f>'Pathways sector energy demand'!UJ3</f>
        <v>0</v>
      </c>
      <c r="UK3">
        <f>'Pathways sector energy demand'!UK3</f>
        <v>0</v>
      </c>
      <c r="UL3">
        <f>'Pathways sector energy demand'!UL3</f>
        <v>0</v>
      </c>
      <c r="UM3">
        <f>'Pathways sector energy demand'!UM3</f>
        <v>0</v>
      </c>
      <c r="UN3">
        <f>'Pathways sector energy demand'!UN3</f>
        <v>0</v>
      </c>
      <c r="UO3">
        <f>'Pathways sector energy demand'!UO3</f>
        <v>0</v>
      </c>
      <c r="UP3">
        <f>'Pathways sector energy demand'!UP3</f>
        <v>0</v>
      </c>
      <c r="UQ3">
        <f>'Pathways sector energy demand'!UQ3</f>
        <v>0</v>
      </c>
      <c r="UR3">
        <f>'Pathways sector energy demand'!UR3</f>
        <v>0</v>
      </c>
      <c r="US3">
        <f>'Pathways sector energy demand'!US3</f>
        <v>0</v>
      </c>
      <c r="UT3">
        <f>'Pathways sector energy demand'!UT3</f>
        <v>0</v>
      </c>
      <c r="UU3">
        <f>'Pathways sector energy demand'!UU3</f>
        <v>0</v>
      </c>
      <c r="UV3">
        <f>'Pathways sector energy demand'!UV3</f>
        <v>0</v>
      </c>
      <c r="UW3">
        <f>'Pathways sector energy demand'!UW3</f>
        <v>0</v>
      </c>
      <c r="UX3">
        <f>'Pathways sector energy demand'!UX3</f>
        <v>0</v>
      </c>
      <c r="UY3">
        <f>'Pathways sector energy demand'!UY3</f>
        <v>0</v>
      </c>
      <c r="UZ3">
        <f>'Pathways sector energy demand'!UZ3</f>
        <v>0</v>
      </c>
      <c r="VA3">
        <f>'Pathways sector energy demand'!VA3</f>
        <v>0</v>
      </c>
      <c r="VB3">
        <f>'Pathways sector energy demand'!VB3</f>
        <v>0</v>
      </c>
      <c r="VC3">
        <f>'Pathways sector energy demand'!VC3</f>
        <v>0</v>
      </c>
      <c r="VD3">
        <f>'Pathways sector energy demand'!VD3</f>
        <v>0</v>
      </c>
      <c r="VE3">
        <f>'Pathways sector energy demand'!VE3</f>
        <v>0</v>
      </c>
      <c r="VF3">
        <f>'Pathways sector energy demand'!VF3</f>
        <v>0</v>
      </c>
      <c r="VG3">
        <f>'Pathways sector energy demand'!VG3</f>
        <v>0</v>
      </c>
      <c r="VH3">
        <f>'Pathways sector energy demand'!VH3</f>
        <v>0</v>
      </c>
      <c r="VI3">
        <f>'Pathways sector energy demand'!VI3</f>
        <v>0</v>
      </c>
      <c r="VJ3">
        <f>'Pathways sector energy demand'!VJ3</f>
        <v>0</v>
      </c>
      <c r="VK3">
        <f>'Pathways sector energy demand'!VK3</f>
        <v>0</v>
      </c>
      <c r="VL3">
        <f>'Pathways sector energy demand'!VL3</f>
        <v>0</v>
      </c>
      <c r="VM3">
        <f>'Pathways sector energy demand'!VM3</f>
        <v>0</v>
      </c>
      <c r="VN3">
        <f>'Pathways sector energy demand'!VN3</f>
        <v>0</v>
      </c>
      <c r="VO3">
        <f>'Pathways sector energy demand'!VO3</f>
        <v>0</v>
      </c>
      <c r="VP3">
        <f>'Pathways sector energy demand'!VP3</f>
        <v>0</v>
      </c>
      <c r="VQ3">
        <f>'Pathways sector energy demand'!VQ3</f>
        <v>0</v>
      </c>
      <c r="VR3">
        <f>'Pathways sector energy demand'!VR3</f>
        <v>0</v>
      </c>
      <c r="VS3">
        <f>'Pathways sector energy demand'!VS3</f>
        <v>0</v>
      </c>
      <c r="VT3">
        <f>'Pathways sector energy demand'!VT3</f>
        <v>0</v>
      </c>
      <c r="VU3">
        <f>'Pathways sector energy demand'!VU3</f>
        <v>0</v>
      </c>
      <c r="VV3">
        <f>'Pathways sector energy demand'!VV3</f>
        <v>0</v>
      </c>
      <c r="VW3">
        <f>'Pathways sector energy demand'!VW3</f>
        <v>0</v>
      </c>
      <c r="VX3">
        <f>'Pathways sector energy demand'!VX3</f>
        <v>0</v>
      </c>
      <c r="VY3">
        <f>'Pathways sector energy demand'!VY3</f>
        <v>0</v>
      </c>
      <c r="VZ3">
        <f>'Pathways sector energy demand'!VZ3</f>
        <v>0</v>
      </c>
      <c r="WA3">
        <f>'Pathways sector energy demand'!WA3</f>
        <v>0</v>
      </c>
      <c r="WB3">
        <f>'Pathways sector energy demand'!WB3</f>
        <v>0</v>
      </c>
      <c r="WC3">
        <f>'Pathways sector energy demand'!WC3</f>
        <v>0</v>
      </c>
      <c r="WD3">
        <f>'Pathways sector energy demand'!WD3</f>
        <v>0</v>
      </c>
      <c r="WE3">
        <f>'Pathways sector energy demand'!WE3</f>
        <v>0</v>
      </c>
      <c r="WF3">
        <f>'Pathways sector energy demand'!WF3</f>
        <v>0</v>
      </c>
      <c r="WG3">
        <f>'Pathways sector energy demand'!WG3</f>
        <v>0</v>
      </c>
      <c r="WH3">
        <f>'Pathways sector energy demand'!WH3</f>
        <v>0</v>
      </c>
      <c r="WI3">
        <f>'Pathways sector energy demand'!WI3</f>
        <v>0</v>
      </c>
      <c r="WJ3">
        <f>'Pathways sector energy demand'!WJ3</f>
        <v>0</v>
      </c>
      <c r="WK3">
        <f>'Pathways sector energy demand'!WK3</f>
        <v>0</v>
      </c>
      <c r="WL3">
        <f>'Pathways sector energy demand'!WL3</f>
        <v>0</v>
      </c>
      <c r="WM3">
        <f>'Pathways sector energy demand'!WM3</f>
        <v>0</v>
      </c>
      <c r="WN3">
        <f>'Pathways sector energy demand'!WN3</f>
        <v>0</v>
      </c>
      <c r="WO3">
        <f>'Pathways sector energy demand'!WO3</f>
        <v>0</v>
      </c>
      <c r="WP3">
        <f>'Pathways sector energy demand'!WP3</f>
        <v>0</v>
      </c>
      <c r="WQ3">
        <f>'Pathways sector energy demand'!WQ3</f>
        <v>0</v>
      </c>
      <c r="WR3">
        <f>'Pathways sector energy demand'!WR3</f>
        <v>0</v>
      </c>
      <c r="WS3">
        <f>'Pathways sector energy demand'!WS3</f>
        <v>0</v>
      </c>
      <c r="WT3">
        <f>'Pathways sector energy demand'!WT3</f>
        <v>0</v>
      </c>
      <c r="WU3">
        <f>'Pathways sector energy demand'!WU3</f>
        <v>0</v>
      </c>
      <c r="WV3">
        <f>'Pathways sector energy demand'!WV3</f>
        <v>0</v>
      </c>
      <c r="WW3">
        <f>'Pathways sector energy demand'!WW3</f>
        <v>0</v>
      </c>
      <c r="WX3">
        <f>'Pathways sector energy demand'!WX3</f>
        <v>0</v>
      </c>
      <c r="WY3">
        <f>'Pathways sector energy demand'!WY3</f>
        <v>0</v>
      </c>
      <c r="WZ3">
        <f>'Pathways sector energy demand'!WZ3</f>
        <v>0</v>
      </c>
      <c r="XA3">
        <f>'Pathways sector energy demand'!XA3</f>
        <v>0</v>
      </c>
      <c r="XB3">
        <f>'Pathways sector energy demand'!XB3</f>
        <v>0</v>
      </c>
      <c r="XC3">
        <f>'Pathways sector energy demand'!XC3</f>
        <v>0</v>
      </c>
      <c r="XD3">
        <f>'Pathways sector energy demand'!XD3</f>
        <v>0</v>
      </c>
      <c r="XE3">
        <f>'Pathways sector energy demand'!XE3</f>
        <v>0</v>
      </c>
      <c r="XF3">
        <f>'Pathways sector energy demand'!XF3</f>
        <v>0</v>
      </c>
      <c r="XG3">
        <f>'Pathways sector energy demand'!XG3</f>
        <v>0</v>
      </c>
      <c r="XH3">
        <f>'Pathways sector energy demand'!XH3</f>
        <v>0</v>
      </c>
      <c r="XI3">
        <f>'Pathways sector energy demand'!XI3</f>
        <v>0</v>
      </c>
      <c r="XJ3">
        <f>'Pathways sector energy demand'!XJ3</f>
        <v>0</v>
      </c>
      <c r="XK3">
        <f>'Pathways sector energy demand'!XK3</f>
        <v>0</v>
      </c>
      <c r="XL3">
        <f>'Pathways sector energy demand'!XL3</f>
        <v>0</v>
      </c>
      <c r="XM3">
        <f>'Pathways sector energy demand'!XM3</f>
        <v>0</v>
      </c>
      <c r="XN3">
        <f>'Pathways sector energy demand'!XN3</f>
        <v>0</v>
      </c>
      <c r="XO3">
        <f>'Pathways sector energy demand'!XO3</f>
        <v>0</v>
      </c>
      <c r="XP3">
        <f>'Pathways sector energy demand'!XP3</f>
        <v>0</v>
      </c>
      <c r="XQ3">
        <f>'Pathways sector energy demand'!XQ3</f>
        <v>0</v>
      </c>
      <c r="XR3">
        <f>'Pathways sector energy demand'!XR3</f>
        <v>0</v>
      </c>
      <c r="XS3">
        <f>'Pathways sector energy demand'!XS3</f>
        <v>0</v>
      </c>
      <c r="XT3">
        <f>'Pathways sector energy demand'!XT3</f>
        <v>0</v>
      </c>
      <c r="XU3">
        <f>'Pathways sector energy demand'!XU3</f>
        <v>0</v>
      </c>
      <c r="XV3">
        <f>'Pathways sector energy demand'!XV3</f>
        <v>0</v>
      </c>
      <c r="XW3">
        <f>'Pathways sector energy demand'!XW3</f>
        <v>0</v>
      </c>
      <c r="XX3">
        <f>'Pathways sector energy demand'!XX3</f>
        <v>0</v>
      </c>
      <c r="XY3">
        <f>'Pathways sector energy demand'!XY3</f>
        <v>0</v>
      </c>
      <c r="XZ3">
        <f>'Pathways sector energy demand'!XZ3</f>
        <v>0</v>
      </c>
      <c r="YA3">
        <f>'Pathways sector energy demand'!YA3</f>
        <v>0</v>
      </c>
      <c r="YB3">
        <f>'Pathways sector energy demand'!YB3</f>
        <v>0</v>
      </c>
      <c r="YC3">
        <f>'Pathways sector energy demand'!YC3</f>
        <v>0</v>
      </c>
      <c r="YD3">
        <f>'Pathways sector energy demand'!YD3</f>
        <v>0</v>
      </c>
      <c r="YE3">
        <f>'Pathways sector energy demand'!YE3</f>
        <v>0</v>
      </c>
      <c r="YF3">
        <f>'Pathways sector energy demand'!YF3</f>
        <v>0</v>
      </c>
      <c r="YG3">
        <f>'Pathways sector energy demand'!YG3</f>
        <v>0</v>
      </c>
      <c r="YH3">
        <f>'Pathways sector energy demand'!YH3</f>
        <v>0</v>
      </c>
      <c r="YI3">
        <f>'Pathways sector energy demand'!YI3</f>
        <v>0</v>
      </c>
      <c r="YJ3">
        <f>'Pathways sector energy demand'!YJ3</f>
        <v>0</v>
      </c>
      <c r="YK3">
        <f>'Pathways sector energy demand'!YK3</f>
        <v>0</v>
      </c>
      <c r="YL3">
        <f>'Pathways sector energy demand'!YL3</f>
        <v>0</v>
      </c>
      <c r="YM3">
        <f>'Pathways sector energy demand'!YM3</f>
        <v>0</v>
      </c>
      <c r="YN3">
        <f>'Pathways sector energy demand'!YN3</f>
        <v>0</v>
      </c>
      <c r="YO3">
        <f>'Pathways sector energy demand'!YO3</f>
        <v>0</v>
      </c>
      <c r="YP3">
        <f>'Pathways sector energy demand'!YP3</f>
        <v>0</v>
      </c>
      <c r="YQ3">
        <f>'Pathways sector energy demand'!YQ3</f>
        <v>0</v>
      </c>
      <c r="YR3">
        <f>'Pathways sector energy demand'!YR3</f>
        <v>0</v>
      </c>
      <c r="YS3">
        <f>'Pathways sector energy demand'!YS3</f>
        <v>0</v>
      </c>
      <c r="YT3">
        <f>'Pathways sector energy demand'!YT3</f>
        <v>0</v>
      </c>
      <c r="YU3">
        <f>'Pathways sector energy demand'!YU3</f>
        <v>0</v>
      </c>
      <c r="YV3">
        <f>'Pathways sector energy demand'!YV3</f>
        <v>0</v>
      </c>
      <c r="YW3">
        <f>'Pathways sector energy demand'!YW3</f>
        <v>0</v>
      </c>
      <c r="YX3">
        <f>'Pathways sector energy demand'!YX3</f>
        <v>0</v>
      </c>
      <c r="YY3">
        <f>'Pathways sector energy demand'!YY3</f>
        <v>0</v>
      </c>
      <c r="YZ3">
        <f>'Pathways sector energy demand'!YZ3</f>
        <v>0</v>
      </c>
      <c r="ZA3">
        <f>'Pathways sector energy demand'!ZA3</f>
        <v>0</v>
      </c>
      <c r="ZB3">
        <f>'Pathways sector energy demand'!ZB3</f>
        <v>0</v>
      </c>
      <c r="ZC3">
        <f>'Pathways sector energy demand'!ZC3</f>
        <v>0</v>
      </c>
      <c r="ZD3">
        <f>'Pathways sector energy demand'!ZD3</f>
        <v>0</v>
      </c>
      <c r="ZE3">
        <f>'Pathways sector energy demand'!ZE3</f>
        <v>0</v>
      </c>
      <c r="ZF3">
        <f>'Pathways sector energy demand'!ZF3</f>
        <v>0</v>
      </c>
      <c r="ZG3">
        <f>'Pathways sector energy demand'!ZG3</f>
        <v>0</v>
      </c>
      <c r="ZH3">
        <f>'Pathways sector energy demand'!ZH3</f>
        <v>0</v>
      </c>
      <c r="ZI3">
        <f>'Pathways sector energy demand'!ZI3</f>
        <v>0</v>
      </c>
      <c r="ZJ3">
        <f>'Pathways sector energy demand'!ZJ3</f>
        <v>0</v>
      </c>
      <c r="ZK3">
        <f>'Pathways sector energy demand'!ZK3</f>
        <v>0</v>
      </c>
      <c r="ZL3">
        <f>'Pathways sector energy demand'!ZL3</f>
        <v>0</v>
      </c>
      <c r="ZM3">
        <f>'Pathways sector energy demand'!ZM3</f>
        <v>0</v>
      </c>
      <c r="ZN3">
        <f>'Pathways sector energy demand'!ZN3</f>
        <v>0</v>
      </c>
      <c r="ZO3">
        <f>'Pathways sector energy demand'!ZO3</f>
        <v>0</v>
      </c>
      <c r="ZP3">
        <f>'Pathways sector energy demand'!ZP3</f>
        <v>0</v>
      </c>
      <c r="ZQ3">
        <f>'Pathways sector energy demand'!ZQ3</f>
        <v>0</v>
      </c>
      <c r="ZR3">
        <f>'Pathways sector energy demand'!ZR3</f>
        <v>0</v>
      </c>
      <c r="ZS3">
        <f>'Pathways sector energy demand'!ZS3</f>
        <v>0</v>
      </c>
      <c r="ZT3">
        <f>'Pathways sector energy demand'!ZT3</f>
        <v>0</v>
      </c>
      <c r="ZU3">
        <f>'Pathways sector energy demand'!ZU3</f>
        <v>0</v>
      </c>
      <c r="ZV3">
        <f>'Pathways sector energy demand'!ZV3</f>
        <v>0</v>
      </c>
      <c r="ZW3">
        <f>'Pathways sector energy demand'!ZW3</f>
        <v>0</v>
      </c>
      <c r="ZX3">
        <f>'Pathways sector energy demand'!ZX3</f>
        <v>0</v>
      </c>
      <c r="ZY3">
        <f>'Pathways sector energy demand'!ZY3</f>
        <v>0</v>
      </c>
      <c r="ZZ3">
        <f>'Pathways sector energy demand'!ZZ3</f>
        <v>0</v>
      </c>
      <c r="AAA3">
        <f>'Pathways sector energy demand'!AAA3</f>
        <v>0</v>
      </c>
      <c r="AAB3">
        <f>'Pathways sector energy demand'!AAB3</f>
        <v>0</v>
      </c>
      <c r="AAC3">
        <f>'Pathways sector energy demand'!AAC3</f>
        <v>0</v>
      </c>
      <c r="AAD3">
        <f>'Pathways sector energy demand'!AAD3</f>
        <v>0</v>
      </c>
      <c r="AAE3">
        <f>'Pathways sector energy demand'!AAE3</f>
        <v>0</v>
      </c>
      <c r="AAF3">
        <f>'Pathways sector energy demand'!AAF3</f>
        <v>0</v>
      </c>
      <c r="AAG3">
        <f>'Pathways sector energy demand'!AAG3</f>
        <v>0</v>
      </c>
      <c r="AAH3">
        <f>'Pathways sector energy demand'!AAH3</f>
        <v>0</v>
      </c>
      <c r="AAI3">
        <f>'Pathways sector energy demand'!AAI3</f>
        <v>0</v>
      </c>
      <c r="AAJ3">
        <f>'Pathways sector energy demand'!AAJ3</f>
        <v>0</v>
      </c>
      <c r="AAK3">
        <f>'Pathways sector energy demand'!AAK3</f>
        <v>0</v>
      </c>
      <c r="AAL3">
        <f>'Pathways sector energy demand'!AAL3</f>
        <v>0</v>
      </c>
      <c r="AAM3">
        <f>'Pathways sector energy demand'!AAM3</f>
        <v>0</v>
      </c>
      <c r="AAN3">
        <f>'Pathways sector energy demand'!AAN3</f>
        <v>0</v>
      </c>
      <c r="AAO3">
        <f>'Pathways sector energy demand'!AAO3</f>
        <v>0</v>
      </c>
      <c r="AAP3">
        <f>'Pathways sector energy demand'!AAP3</f>
        <v>0</v>
      </c>
      <c r="AAQ3">
        <f>'Pathways sector energy demand'!AAQ3</f>
        <v>0</v>
      </c>
      <c r="AAR3">
        <f>'Pathways sector energy demand'!AAR3</f>
        <v>0</v>
      </c>
      <c r="AAS3">
        <f>'Pathways sector energy demand'!AAS3</f>
        <v>0</v>
      </c>
      <c r="AAT3">
        <f>'Pathways sector energy demand'!AAT3</f>
        <v>0</v>
      </c>
      <c r="AAU3">
        <f>'Pathways sector energy demand'!AAU3</f>
        <v>0</v>
      </c>
      <c r="AAV3">
        <f>'Pathways sector energy demand'!AAV3</f>
        <v>0</v>
      </c>
      <c r="AAW3">
        <f>'Pathways sector energy demand'!AAW3</f>
        <v>0</v>
      </c>
      <c r="AAX3">
        <f>'Pathways sector energy demand'!AAX3</f>
        <v>0</v>
      </c>
      <c r="AAY3">
        <f>'Pathways sector energy demand'!AAY3</f>
        <v>0</v>
      </c>
      <c r="AAZ3">
        <f>'Pathways sector energy demand'!AAZ3</f>
        <v>0</v>
      </c>
      <c r="ABA3">
        <f>'Pathways sector energy demand'!ABA3</f>
        <v>0</v>
      </c>
      <c r="ABB3">
        <f>'Pathways sector energy demand'!ABB3</f>
        <v>0</v>
      </c>
      <c r="ABC3">
        <f>'Pathways sector energy demand'!ABC3</f>
        <v>0</v>
      </c>
      <c r="ABD3">
        <f>'Pathways sector energy demand'!ABD3</f>
        <v>0</v>
      </c>
      <c r="ABE3">
        <f>'Pathways sector energy demand'!ABE3</f>
        <v>0</v>
      </c>
      <c r="ABF3">
        <f>'Pathways sector energy demand'!ABF3</f>
        <v>0</v>
      </c>
      <c r="ABG3">
        <f>'Pathways sector energy demand'!ABG3</f>
        <v>0</v>
      </c>
      <c r="ABH3">
        <f>'Pathways sector energy demand'!ABH3</f>
        <v>0</v>
      </c>
      <c r="ABI3">
        <f>'Pathways sector energy demand'!ABI3</f>
        <v>0</v>
      </c>
      <c r="ABJ3">
        <f>'Pathways sector energy demand'!ABJ3</f>
        <v>0</v>
      </c>
      <c r="ABK3">
        <f>'Pathways sector energy demand'!ABK3</f>
        <v>0</v>
      </c>
      <c r="ABL3">
        <f>'Pathways sector energy demand'!ABL3</f>
        <v>0</v>
      </c>
      <c r="ABM3">
        <f>'Pathways sector energy demand'!ABM3</f>
        <v>0</v>
      </c>
      <c r="ABN3">
        <f>'Pathways sector energy demand'!ABN3</f>
        <v>0</v>
      </c>
      <c r="ABO3">
        <f>'Pathways sector energy demand'!ABO3</f>
        <v>0</v>
      </c>
      <c r="ABP3">
        <f>'Pathways sector energy demand'!ABP3</f>
        <v>0</v>
      </c>
      <c r="ABQ3">
        <f>'Pathways sector energy demand'!ABQ3</f>
        <v>0</v>
      </c>
      <c r="ABR3">
        <f>'Pathways sector energy demand'!ABR3</f>
        <v>0</v>
      </c>
      <c r="ABS3">
        <f>'Pathways sector energy demand'!ABS3</f>
        <v>0</v>
      </c>
      <c r="ABT3">
        <f>'Pathways sector energy demand'!ABT3</f>
        <v>0</v>
      </c>
      <c r="ABU3">
        <f>'Pathways sector energy demand'!ABU3</f>
        <v>0</v>
      </c>
      <c r="ABV3">
        <f>'Pathways sector energy demand'!ABV3</f>
        <v>0</v>
      </c>
      <c r="ABW3">
        <f>'Pathways sector energy demand'!ABW3</f>
        <v>0</v>
      </c>
      <c r="ABX3">
        <f>'Pathways sector energy demand'!ABX3</f>
        <v>0</v>
      </c>
      <c r="ABY3">
        <f>'Pathways sector energy demand'!ABY3</f>
        <v>0</v>
      </c>
      <c r="ABZ3">
        <f>'Pathways sector energy demand'!ABZ3</f>
        <v>0</v>
      </c>
      <c r="ACA3">
        <f>'Pathways sector energy demand'!ACA3</f>
        <v>0</v>
      </c>
      <c r="ACB3">
        <f>'Pathways sector energy demand'!ACB3</f>
        <v>0</v>
      </c>
      <c r="ACC3">
        <f>'Pathways sector energy demand'!ACC3</f>
        <v>0</v>
      </c>
      <c r="ACD3">
        <f>'Pathways sector energy demand'!ACD3</f>
        <v>0</v>
      </c>
      <c r="ACE3">
        <f>'Pathways sector energy demand'!ACE3</f>
        <v>0</v>
      </c>
      <c r="ACF3">
        <f>'Pathways sector energy demand'!ACF3</f>
        <v>0</v>
      </c>
      <c r="ACG3">
        <f>'Pathways sector energy demand'!ACG3</f>
        <v>0</v>
      </c>
      <c r="ACH3">
        <f>'Pathways sector energy demand'!ACH3</f>
        <v>0</v>
      </c>
      <c r="ACI3">
        <f>'Pathways sector energy demand'!ACI3</f>
        <v>0</v>
      </c>
      <c r="ACJ3">
        <f>'Pathways sector energy demand'!ACJ3</f>
        <v>0</v>
      </c>
      <c r="ACK3">
        <f>'Pathways sector energy demand'!ACK3</f>
        <v>0</v>
      </c>
      <c r="ACL3">
        <f>'Pathways sector energy demand'!ACL3</f>
        <v>0</v>
      </c>
      <c r="ACM3">
        <f>'Pathways sector energy demand'!ACM3</f>
        <v>0</v>
      </c>
      <c r="ACN3">
        <f>'Pathways sector energy demand'!ACN3</f>
        <v>0</v>
      </c>
      <c r="ACO3">
        <f>'Pathways sector energy demand'!ACO3</f>
        <v>0</v>
      </c>
      <c r="ACP3">
        <f>'Pathways sector energy demand'!ACP3</f>
        <v>0</v>
      </c>
      <c r="ACQ3">
        <f>'Pathways sector energy demand'!ACQ3</f>
        <v>0</v>
      </c>
      <c r="ACR3">
        <f>'Pathways sector energy demand'!ACR3</f>
        <v>0</v>
      </c>
      <c r="ACS3">
        <f>'Pathways sector energy demand'!ACS3</f>
        <v>0</v>
      </c>
      <c r="ACT3">
        <f>'Pathways sector energy demand'!ACT3</f>
        <v>0</v>
      </c>
      <c r="ACU3">
        <f>'Pathways sector energy demand'!ACU3</f>
        <v>0</v>
      </c>
      <c r="ACV3">
        <f>'Pathways sector energy demand'!ACV3</f>
        <v>0</v>
      </c>
      <c r="ACW3">
        <f>'Pathways sector energy demand'!ACW3</f>
        <v>0</v>
      </c>
      <c r="ACX3">
        <f>'Pathways sector energy demand'!ACX3</f>
        <v>0</v>
      </c>
      <c r="ACY3">
        <f>'Pathways sector energy demand'!ACY3</f>
        <v>0</v>
      </c>
      <c r="ACZ3">
        <f>'Pathways sector energy demand'!ACZ3</f>
        <v>0</v>
      </c>
      <c r="ADA3">
        <f>'Pathways sector energy demand'!ADA3</f>
        <v>0</v>
      </c>
      <c r="ADB3">
        <f>'Pathways sector energy demand'!ADB3</f>
        <v>0</v>
      </c>
      <c r="ADC3">
        <f>'Pathways sector energy demand'!ADC3</f>
        <v>0</v>
      </c>
      <c r="ADD3">
        <f>'Pathways sector energy demand'!ADD3</f>
        <v>0</v>
      </c>
      <c r="ADE3">
        <f>'Pathways sector energy demand'!ADE3</f>
        <v>0</v>
      </c>
      <c r="ADF3">
        <f>'Pathways sector energy demand'!ADF3</f>
        <v>0</v>
      </c>
      <c r="ADG3">
        <f>'Pathways sector energy demand'!ADG3</f>
        <v>0</v>
      </c>
      <c r="ADH3">
        <f>'Pathways sector energy demand'!ADH3</f>
        <v>0</v>
      </c>
      <c r="ADI3">
        <f>'Pathways sector energy demand'!ADI3</f>
        <v>0</v>
      </c>
      <c r="ADJ3">
        <f>'Pathways sector energy demand'!ADJ3</f>
        <v>0</v>
      </c>
      <c r="ADK3">
        <f>'Pathways sector energy demand'!ADK3</f>
        <v>0</v>
      </c>
      <c r="ADL3">
        <f>'Pathways sector energy demand'!ADL3</f>
        <v>0</v>
      </c>
      <c r="ADM3">
        <f>'Pathways sector energy demand'!ADM3</f>
        <v>0</v>
      </c>
      <c r="ADN3">
        <f>'Pathways sector energy demand'!ADN3</f>
        <v>0</v>
      </c>
      <c r="ADO3">
        <f>'Pathways sector energy demand'!ADO3</f>
        <v>0</v>
      </c>
      <c r="ADP3">
        <f>'Pathways sector energy demand'!ADP3</f>
        <v>0</v>
      </c>
      <c r="ADQ3">
        <f>'Pathways sector energy demand'!ADQ3</f>
        <v>0</v>
      </c>
      <c r="ADR3">
        <f>'Pathways sector energy demand'!ADR3</f>
        <v>0</v>
      </c>
      <c r="ADS3">
        <f>'Pathways sector energy demand'!ADS3</f>
        <v>0</v>
      </c>
      <c r="ADT3">
        <f>'Pathways sector energy demand'!ADT3</f>
        <v>0</v>
      </c>
      <c r="ADU3">
        <f>'Pathways sector energy demand'!ADU3</f>
        <v>0</v>
      </c>
      <c r="ADV3">
        <f>'Pathways sector energy demand'!ADV3</f>
        <v>0</v>
      </c>
      <c r="ADW3">
        <f>'Pathways sector energy demand'!ADW3</f>
        <v>0</v>
      </c>
      <c r="ADX3">
        <f>'Pathways sector energy demand'!ADX3</f>
        <v>0</v>
      </c>
      <c r="ADY3">
        <f>'Pathways sector energy demand'!ADY3</f>
        <v>0</v>
      </c>
      <c r="ADZ3">
        <f>'Pathways sector energy demand'!ADZ3</f>
        <v>0</v>
      </c>
      <c r="AEA3">
        <f>'Pathways sector energy demand'!AEA3</f>
        <v>0</v>
      </c>
      <c r="AEB3">
        <f>'Pathways sector energy demand'!AEB3</f>
        <v>0</v>
      </c>
      <c r="AEC3">
        <f>'Pathways sector energy demand'!AEC3</f>
        <v>0</v>
      </c>
      <c r="AED3">
        <f>'Pathways sector energy demand'!AED3</f>
        <v>0</v>
      </c>
      <c r="AEE3">
        <f>'Pathways sector energy demand'!AEE3</f>
        <v>0</v>
      </c>
      <c r="AEF3">
        <f>'Pathways sector energy demand'!AEF3</f>
        <v>0</v>
      </c>
      <c r="AEG3">
        <f>'Pathways sector energy demand'!AEG3</f>
        <v>0</v>
      </c>
      <c r="AEH3">
        <f>'Pathways sector energy demand'!AEH3</f>
        <v>0</v>
      </c>
      <c r="AEI3">
        <f>'Pathways sector energy demand'!AEI3</f>
        <v>0</v>
      </c>
      <c r="AEJ3">
        <f>'Pathways sector energy demand'!AEJ3</f>
        <v>0</v>
      </c>
      <c r="AEK3">
        <f>'Pathways sector energy demand'!AEK3</f>
        <v>0</v>
      </c>
      <c r="AEL3">
        <f>'Pathways sector energy demand'!AEL3</f>
        <v>0</v>
      </c>
      <c r="AEM3">
        <f>'Pathways sector energy demand'!AEM3</f>
        <v>0</v>
      </c>
      <c r="AEN3">
        <f>'Pathways sector energy demand'!AEN3</f>
        <v>0</v>
      </c>
      <c r="AEO3">
        <f>'Pathways sector energy demand'!AEO3</f>
        <v>0</v>
      </c>
      <c r="AEP3">
        <f>'Pathways sector energy demand'!AEP3</f>
        <v>0</v>
      </c>
      <c r="AEQ3">
        <f>'Pathways sector energy demand'!AEQ3</f>
        <v>0</v>
      </c>
      <c r="AER3">
        <f>'Pathways sector energy demand'!AER3</f>
        <v>0</v>
      </c>
      <c r="AES3">
        <f>'Pathways sector energy demand'!AES3</f>
        <v>0</v>
      </c>
      <c r="AET3">
        <f>'Pathways sector energy demand'!AET3</f>
        <v>0</v>
      </c>
      <c r="AEU3">
        <f>'Pathways sector energy demand'!AEU3</f>
        <v>0</v>
      </c>
      <c r="AEV3">
        <f>'Pathways sector energy demand'!AEV3</f>
        <v>0</v>
      </c>
      <c r="AEW3">
        <f>'Pathways sector energy demand'!AEW3</f>
        <v>0</v>
      </c>
      <c r="AEX3">
        <f>'Pathways sector energy demand'!AEX3</f>
        <v>0</v>
      </c>
      <c r="AEY3">
        <f>'Pathways sector energy demand'!AEY3</f>
        <v>0</v>
      </c>
      <c r="AEZ3">
        <f>'Pathways sector energy demand'!AEZ3</f>
        <v>0</v>
      </c>
      <c r="AFA3">
        <f>'Pathways sector energy demand'!AFA3</f>
        <v>0</v>
      </c>
      <c r="AFB3">
        <f>'Pathways sector energy demand'!AFB3</f>
        <v>0</v>
      </c>
      <c r="AFC3">
        <f>'Pathways sector energy demand'!AFC3</f>
        <v>0</v>
      </c>
      <c r="AFD3">
        <f>'Pathways sector energy demand'!AFD3</f>
        <v>0</v>
      </c>
      <c r="AFE3">
        <f>'Pathways sector energy demand'!AFE3</f>
        <v>0</v>
      </c>
      <c r="AFF3">
        <f>'Pathways sector energy demand'!AFF3</f>
        <v>0</v>
      </c>
      <c r="AFG3">
        <f>'Pathways sector energy demand'!AFG3</f>
        <v>0</v>
      </c>
      <c r="AFH3">
        <f>'Pathways sector energy demand'!AFH3</f>
        <v>0</v>
      </c>
      <c r="AFI3">
        <f>'Pathways sector energy demand'!AFI3</f>
        <v>0</v>
      </c>
      <c r="AFJ3">
        <f>'Pathways sector energy demand'!AFJ3</f>
        <v>0</v>
      </c>
      <c r="AFK3">
        <f>'Pathways sector energy demand'!AFK3</f>
        <v>0</v>
      </c>
      <c r="AFL3">
        <f>'Pathways sector energy demand'!AFL3</f>
        <v>0</v>
      </c>
      <c r="AFM3">
        <f>'Pathways sector energy demand'!AFM3</f>
        <v>0</v>
      </c>
      <c r="AFN3">
        <f>'Pathways sector energy demand'!AFN3</f>
        <v>0</v>
      </c>
      <c r="AFO3">
        <f>'Pathways sector energy demand'!AFO3</f>
        <v>0</v>
      </c>
      <c r="AFP3">
        <f>'Pathways sector energy demand'!AFP3</f>
        <v>0</v>
      </c>
      <c r="AFQ3">
        <f>'Pathways sector energy demand'!AFQ3</f>
        <v>0</v>
      </c>
      <c r="AFR3">
        <f>'Pathways sector energy demand'!AFR3</f>
        <v>0</v>
      </c>
      <c r="AFS3">
        <f>'Pathways sector energy demand'!AFS3</f>
        <v>0</v>
      </c>
      <c r="AFT3">
        <f>'Pathways sector energy demand'!AFT3</f>
        <v>0</v>
      </c>
      <c r="AFU3">
        <f>'Pathways sector energy demand'!AFU3</f>
        <v>0</v>
      </c>
      <c r="AFV3">
        <f>'Pathways sector energy demand'!AFV3</f>
        <v>0</v>
      </c>
      <c r="AFW3">
        <f>'Pathways sector energy demand'!AFW3</f>
        <v>0</v>
      </c>
      <c r="AFX3">
        <f>'Pathways sector energy demand'!AFX3</f>
        <v>0</v>
      </c>
      <c r="AFY3">
        <f>'Pathways sector energy demand'!AFY3</f>
        <v>0</v>
      </c>
      <c r="AFZ3">
        <f>'Pathways sector energy demand'!AFZ3</f>
        <v>0</v>
      </c>
      <c r="AGA3">
        <f>'Pathways sector energy demand'!AGA3</f>
        <v>0</v>
      </c>
      <c r="AGB3">
        <f>'Pathways sector energy demand'!AGB3</f>
        <v>0</v>
      </c>
      <c r="AGC3">
        <f>'Pathways sector energy demand'!AGC3</f>
        <v>0</v>
      </c>
      <c r="AGD3">
        <f>'Pathways sector energy demand'!AGD3</f>
        <v>0</v>
      </c>
      <c r="AGE3">
        <f>'Pathways sector energy demand'!AGE3</f>
        <v>0</v>
      </c>
      <c r="AGF3">
        <f>'Pathways sector energy demand'!AGF3</f>
        <v>0</v>
      </c>
      <c r="AGG3">
        <f>'Pathways sector energy demand'!AGG3</f>
        <v>0</v>
      </c>
      <c r="AGH3">
        <f>'Pathways sector energy demand'!AGH3</f>
        <v>0</v>
      </c>
      <c r="AGI3">
        <f>'Pathways sector energy demand'!AGI3</f>
        <v>0</v>
      </c>
      <c r="AGJ3">
        <f>'Pathways sector energy demand'!AGJ3</f>
        <v>0</v>
      </c>
      <c r="AGK3">
        <f>'Pathways sector energy demand'!AGK3</f>
        <v>0</v>
      </c>
      <c r="AGL3">
        <f>'Pathways sector energy demand'!AGL3</f>
        <v>0</v>
      </c>
      <c r="AGM3">
        <f>'Pathways sector energy demand'!AGM3</f>
        <v>0</v>
      </c>
      <c r="AGN3">
        <f>'Pathways sector energy demand'!AGN3</f>
        <v>0</v>
      </c>
      <c r="AGO3">
        <f>'Pathways sector energy demand'!AGO3</f>
        <v>0</v>
      </c>
      <c r="AGP3">
        <f>'Pathways sector energy demand'!AGP3</f>
        <v>0</v>
      </c>
      <c r="AGQ3">
        <f>'Pathways sector energy demand'!AGQ3</f>
        <v>0</v>
      </c>
      <c r="AGR3">
        <f>'Pathways sector energy demand'!AGR3</f>
        <v>0</v>
      </c>
      <c r="AGS3">
        <f>'Pathways sector energy demand'!AGS3</f>
        <v>0</v>
      </c>
      <c r="AGT3">
        <f>'Pathways sector energy demand'!AGT3</f>
        <v>0</v>
      </c>
      <c r="AGU3">
        <f>'Pathways sector energy demand'!AGU3</f>
        <v>0</v>
      </c>
      <c r="AGV3">
        <f>'Pathways sector energy demand'!AGV3</f>
        <v>0</v>
      </c>
      <c r="AGW3">
        <f>'Pathways sector energy demand'!AGW3</f>
        <v>0</v>
      </c>
      <c r="AGX3">
        <f>'Pathways sector energy demand'!AGX3</f>
        <v>0</v>
      </c>
      <c r="AGY3">
        <f>'Pathways sector energy demand'!AGY3</f>
        <v>0</v>
      </c>
      <c r="AGZ3">
        <f>'Pathways sector energy demand'!AGZ3</f>
        <v>0</v>
      </c>
      <c r="AHA3">
        <f>'Pathways sector energy demand'!AHA3</f>
        <v>0</v>
      </c>
      <c r="AHB3">
        <f>'Pathways sector energy demand'!AHB3</f>
        <v>0</v>
      </c>
      <c r="AHC3">
        <f>'Pathways sector energy demand'!AHC3</f>
        <v>0</v>
      </c>
      <c r="AHD3">
        <f>'Pathways sector energy demand'!AHD3</f>
        <v>0</v>
      </c>
      <c r="AHE3">
        <f>'Pathways sector energy demand'!AHE3</f>
        <v>0</v>
      </c>
      <c r="AHF3">
        <f>'Pathways sector energy demand'!AHF3</f>
        <v>0</v>
      </c>
      <c r="AHG3">
        <f>'Pathways sector energy demand'!AHG3</f>
        <v>0</v>
      </c>
      <c r="AHH3">
        <f>'Pathways sector energy demand'!AHH3</f>
        <v>0</v>
      </c>
      <c r="AHI3">
        <f>'Pathways sector energy demand'!AHI3</f>
        <v>0</v>
      </c>
      <c r="AHJ3">
        <f>'Pathways sector energy demand'!AHJ3</f>
        <v>0</v>
      </c>
      <c r="AHK3">
        <f>'Pathways sector energy demand'!AHK3</f>
        <v>0</v>
      </c>
      <c r="AHL3">
        <f>'Pathways sector energy demand'!AHL3</f>
        <v>0</v>
      </c>
      <c r="AHM3">
        <f>'Pathways sector energy demand'!AHM3</f>
        <v>0</v>
      </c>
      <c r="AHN3">
        <f>'Pathways sector energy demand'!AHN3</f>
        <v>0</v>
      </c>
      <c r="AHO3">
        <f>'Pathways sector energy demand'!AHO3</f>
        <v>0</v>
      </c>
      <c r="AHP3">
        <f>'Pathways sector energy demand'!AHP3</f>
        <v>0</v>
      </c>
      <c r="AHQ3">
        <f>'Pathways sector energy demand'!AHQ3</f>
        <v>0</v>
      </c>
      <c r="AHR3">
        <f>'Pathways sector energy demand'!AHR3</f>
        <v>0</v>
      </c>
      <c r="AHS3">
        <f>'Pathways sector energy demand'!AHS3</f>
        <v>0</v>
      </c>
      <c r="AHT3">
        <f>'Pathways sector energy demand'!AHT3</f>
        <v>0</v>
      </c>
      <c r="AHU3">
        <f>'Pathways sector energy demand'!AHU3</f>
        <v>0</v>
      </c>
      <c r="AHV3">
        <f>'Pathways sector energy demand'!AHV3</f>
        <v>0</v>
      </c>
      <c r="AHW3">
        <f>'Pathways sector energy demand'!AHW3</f>
        <v>0</v>
      </c>
      <c r="AHX3">
        <f>'Pathways sector energy demand'!AHX3</f>
        <v>0</v>
      </c>
      <c r="AHY3">
        <f>'Pathways sector energy demand'!AHY3</f>
        <v>0</v>
      </c>
      <c r="AHZ3">
        <f>'Pathways sector energy demand'!AHZ3</f>
        <v>0</v>
      </c>
      <c r="AIA3">
        <f>'Pathways sector energy demand'!AIA3</f>
        <v>0</v>
      </c>
      <c r="AIB3">
        <f>'Pathways sector energy demand'!AIB3</f>
        <v>0</v>
      </c>
      <c r="AIC3">
        <f>'Pathways sector energy demand'!AIC3</f>
        <v>0</v>
      </c>
      <c r="AID3">
        <f>'Pathways sector energy demand'!AID3</f>
        <v>0</v>
      </c>
      <c r="AIE3">
        <f>'Pathways sector energy demand'!AIE3</f>
        <v>0</v>
      </c>
      <c r="AIF3">
        <f>'Pathways sector energy demand'!AIF3</f>
        <v>0</v>
      </c>
      <c r="AIG3">
        <f>'Pathways sector energy demand'!AIG3</f>
        <v>0</v>
      </c>
      <c r="AIH3">
        <f>'Pathways sector energy demand'!AIH3</f>
        <v>0</v>
      </c>
      <c r="AII3">
        <f>'Pathways sector energy demand'!AII3</f>
        <v>0</v>
      </c>
      <c r="AIJ3">
        <f>'Pathways sector energy demand'!AIJ3</f>
        <v>0</v>
      </c>
      <c r="AIK3">
        <f>'Pathways sector energy demand'!AIK3</f>
        <v>0</v>
      </c>
      <c r="AIL3">
        <f>'Pathways sector energy demand'!AIL3</f>
        <v>0</v>
      </c>
      <c r="AIM3">
        <f>'Pathways sector energy demand'!AIM3</f>
        <v>0</v>
      </c>
      <c r="AIN3">
        <f>'Pathways sector energy demand'!AIN3</f>
        <v>0</v>
      </c>
      <c r="AIO3">
        <f>'Pathways sector energy demand'!AIO3</f>
        <v>0</v>
      </c>
      <c r="AIP3">
        <f>'Pathways sector energy demand'!AIP3</f>
        <v>0</v>
      </c>
      <c r="AIQ3">
        <f>'Pathways sector energy demand'!AIQ3</f>
        <v>0</v>
      </c>
      <c r="AIR3">
        <f>'Pathways sector energy demand'!AIR3</f>
        <v>0</v>
      </c>
      <c r="AIS3">
        <f>'Pathways sector energy demand'!AIS3</f>
        <v>0</v>
      </c>
      <c r="AIT3">
        <f>'Pathways sector energy demand'!AIT3</f>
        <v>0</v>
      </c>
      <c r="AIU3">
        <f>'Pathways sector energy demand'!AIU3</f>
        <v>0</v>
      </c>
      <c r="AIV3">
        <f>'Pathways sector energy demand'!AIV3</f>
        <v>0</v>
      </c>
      <c r="AIW3">
        <f>'Pathways sector energy demand'!AIW3</f>
        <v>0</v>
      </c>
      <c r="AIX3">
        <f>'Pathways sector energy demand'!AIX3</f>
        <v>0</v>
      </c>
      <c r="AIY3">
        <f>'Pathways sector energy demand'!AIY3</f>
        <v>0</v>
      </c>
      <c r="AIZ3">
        <f>'Pathways sector energy demand'!AIZ3</f>
        <v>0</v>
      </c>
      <c r="AJA3">
        <f>'Pathways sector energy demand'!AJA3</f>
        <v>0</v>
      </c>
      <c r="AJB3">
        <f>'Pathways sector energy demand'!AJB3</f>
        <v>0</v>
      </c>
      <c r="AJC3">
        <f>'Pathways sector energy demand'!AJC3</f>
        <v>0</v>
      </c>
      <c r="AJD3">
        <f>'Pathways sector energy demand'!AJD3</f>
        <v>0</v>
      </c>
      <c r="AJE3">
        <f>'Pathways sector energy demand'!AJE3</f>
        <v>0</v>
      </c>
      <c r="AJF3">
        <f>'Pathways sector energy demand'!AJF3</f>
        <v>0</v>
      </c>
      <c r="AJG3">
        <f>'Pathways sector energy demand'!AJG3</f>
        <v>0</v>
      </c>
      <c r="AJH3">
        <f>'Pathways sector energy demand'!AJH3</f>
        <v>0</v>
      </c>
      <c r="AJI3">
        <f>'Pathways sector energy demand'!AJI3</f>
        <v>0</v>
      </c>
      <c r="AJJ3">
        <f>'Pathways sector energy demand'!AJJ3</f>
        <v>0</v>
      </c>
      <c r="AJK3">
        <f>'Pathways sector energy demand'!AJK3</f>
        <v>0</v>
      </c>
      <c r="AJL3">
        <f>'Pathways sector energy demand'!AJL3</f>
        <v>0</v>
      </c>
      <c r="AJM3">
        <f>'Pathways sector energy demand'!AJM3</f>
        <v>0</v>
      </c>
      <c r="AJN3">
        <f>'Pathways sector energy demand'!AJN3</f>
        <v>0</v>
      </c>
      <c r="AJO3">
        <f>'Pathways sector energy demand'!AJO3</f>
        <v>0</v>
      </c>
      <c r="AJP3">
        <f>'Pathways sector energy demand'!AJP3</f>
        <v>0</v>
      </c>
      <c r="AJQ3">
        <f>'Pathways sector energy demand'!AJQ3</f>
        <v>0</v>
      </c>
      <c r="AJR3">
        <f>'Pathways sector energy demand'!AJR3</f>
        <v>0</v>
      </c>
      <c r="AJS3">
        <f>'Pathways sector energy demand'!AJS3</f>
        <v>0</v>
      </c>
      <c r="AJT3">
        <f>'Pathways sector energy demand'!AJT3</f>
        <v>0</v>
      </c>
      <c r="AJU3">
        <f>'Pathways sector energy demand'!AJU3</f>
        <v>0</v>
      </c>
      <c r="AJV3">
        <f>'Pathways sector energy demand'!AJV3</f>
        <v>0</v>
      </c>
      <c r="AJW3">
        <f>'Pathways sector energy demand'!AJW3</f>
        <v>0</v>
      </c>
      <c r="AJX3">
        <f>'Pathways sector energy demand'!AJX3</f>
        <v>0</v>
      </c>
      <c r="AJY3">
        <f>'Pathways sector energy demand'!AJY3</f>
        <v>0</v>
      </c>
      <c r="AJZ3">
        <f>'Pathways sector energy demand'!AJZ3</f>
        <v>0</v>
      </c>
      <c r="AKA3">
        <f>'Pathways sector energy demand'!AKA3</f>
        <v>0</v>
      </c>
      <c r="AKB3">
        <f>'Pathways sector energy demand'!AKB3</f>
        <v>0</v>
      </c>
      <c r="AKC3">
        <f>'Pathways sector energy demand'!AKC3</f>
        <v>0</v>
      </c>
      <c r="AKD3">
        <f>'Pathways sector energy demand'!AKD3</f>
        <v>0</v>
      </c>
      <c r="AKE3">
        <f>'Pathways sector energy demand'!AKE3</f>
        <v>0</v>
      </c>
      <c r="AKF3">
        <f>'Pathways sector energy demand'!AKF3</f>
        <v>0</v>
      </c>
      <c r="AKG3">
        <f>'Pathways sector energy demand'!AKG3</f>
        <v>0</v>
      </c>
      <c r="AKH3">
        <f>'Pathways sector energy demand'!AKH3</f>
        <v>0</v>
      </c>
      <c r="AKI3">
        <f>'Pathways sector energy demand'!AKI3</f>
        <v>0</v>
      </c>
      <c r="AKJ3">
        <f>'Pathways sector energy demand'!AKJ3</f>
        <v>0</v>
      </c>
      <c r="AKK3">
        <f>'Pathways sector energy demand'!AKK3</f>
        <v>0</v>
      </c>
      <c r="AKL3">
        <f>'Pathways sector energy demand'!AKL3</f>
        <v>0</v>
      </c>
      <c r="AKM3">
        <f>'Pathways sector energy demand'!AKM3</f>
        <v>0</v>
      </c>
      <c r="AKN3">
        <f>'Pathways sector energy demand'!AKN3</f>
        <v>0</v>
      </c>
      <c r="AKO3">
        <f>'Pathways sector energy demand'!AKO3</f>
        <v>0</v>
      </c>
      <c r="AKP3">
        <f>'Pathways sector energy demand'!AKP3</f>
        <v>0</v>
      </c>
      <c r="AKQ3">
        <f>'Pathways sector energy demand'!AKQ3</f>
        <v>0</v>
      </c>
      <c r="AKR3">
        <f>'Pathways sector energy demand'!AKR3</f>
        <v>0</v>
      </c>
      <c r="AKS3">
        <f>'Pathways sector energy demand'!AKS3</f>
        <v>0</v>
      </c>
      <c r="AKT3">
        <f>'Pathways sector energy demand'!AKT3</f>
        <v>0</v>
      </c>
      <c r="AKU3">
        <f>'Pathways sector energy demand'!AKU3</f>
        <v>0</v>
      </c>
      <c r="AKV3">
        <f>'Pathways sector energy demand'!AKV3</f>
        <v>0</v>
      </c>
      <c r="AKW3">
        <f>'Pathways sector energy demand'!AKW3</f>
        <v>0</v>
      </c>
      <c r="AKX3">
        <f>'Pathways sector energy demand'!AKX3</f>
        <v>0</v>
      </c>
      <c r="AKY3">
        <f>'Pathways sector energy demand'!AKY3</f>
        <v>0</v>
      </c>
      <c r="AKZ3">
        <f>'Pathways sector energy demand'!AKZ3</f>
        <v>0</v>
      </c>
      <c r="ALA3">
        <f>'Pathways sector energy demand'!ALA3</f>
        <v>0</v>
      </c>
      <c r="ALB3">
        <f>'Pathways sector energy demand'!ALB3</f>
        <v>0</v>
      </c>
      <c r="ALC3">
        <f>'Pathways sector energy demand'!ALC3</f>
        <v>0</v>
      </c>
      <c r="ALD3">
        <f>'Pathways sector energy demand'!ALD3</f>
        <v>0</v>
      </c>
      <c r="ALE3">
        <f>'Pathways sector energy demand'!ALE3</f>
        <v>0</v>
      </c>
      <c r="ALF3">
        <f>'Pathways sector energy demand'!ALF3</f>
        <v>0</v>
      </c>
      <c r="ALG3">
        <f>'Pathways sector energy demand'!ALG3</f>
        <v>0</v>
      </c>
      <c r="ALH3">
        <f>'Pathways sector energy demand'!ALH3</f>
        <v>0</v>
      </c>
      <c r="ALI3">
        <f>'Pathways sector energy demand'!ALI3</f>
        <v>0</v>
      </c>
      <c r="ALJ3">
        <f>'Pathways sector energy demand'!ALJ3</f>
        <v>0</v>
      </c>
      <c r="ALK3">
        <f>'Pathways sector energy demand'!ALK3</f>
        <v>0</v>
      </c>
      <c r="ALL3">
        <f>'Pathways sector energy demand'!ALL3</f>
        <v>0</v>
      </c>
      <c r="ALM3">
        <f>'Pathways sector energy demand'!ALM3</f>
        <v>0</v>
      </c>
      <c r="ALN3">
        <f>'Pathways sector energy demand'!ALN3</f>
        <v>0</v>
      </c>
      <c r="ALO3">
        <f>'Pathways sector energy demand'!ALO3</f>
        <v>0</v>
      </c>
      <c r="ALP3">
        <f>'Pathways sector energy demand'!ALP3</f>
        <v>0</v>
      </c>
      <c r="ALQ3">
        <f>'Pathways sector energy demand'!ALQ3</f>
        <v>0</v>
      </c>
      <c r="ALR3">
        <f>'Pathways sector energy demand'!ALR3</f>
        <v>0</v>
      </c>
      <c r="ALS3">
        <f>'Pathways sector energy demand'!ALS3</f>
        <v>0</v>
      </c>
      <c r="ALT3">
        <f>'Pathways sector energy demand'!ALT3</f>
        <v>0</v>
      </c>
      <c r="ALU3">
        <f>'Pathways sector energy demand'!ALU3</f>
        <v>0</v>
      </c>
      <c r="ALV3">
        <f>'Pathways sector energy demand'!ALV3</f>
        <v>0</v>
      </c>
      <c r="ALW3">
        <f>'Pathways sector energy demand'!ALW3</f>
        <v>0</v>
      </c>
      <c r="ALX3">
        <f>'Pathways sector energy demand'!ALX3</f>
        <v>0</v>
      </c>
      <c r="ALY3">
        <f>'Pathways sector energy demand'!ALY3</f>
        <v>0</v>
      </c>
      <c r="ALZ3">
        <f>'Pathways sector energy demand'!ALZ3</f>
        <v>0</v>
      </c>
      <c r="AMA3">
        <f>'Pathways sector energy demand'!AMA3</f>
        <v>0</v>
      </c>
      <c r="AMB3">
        <f>'Pathways sector energy demand'!AMB3</f>
        <v>0</v>
      </c>
      <c r="AMC3">
        <f>'Pathways sector energy demand'!AMC3</f>
        <v>0</v>
      </c>
      <c r="AMD3">
        <f>'Pathways sector energy demand'!AMD3</f>
        <v>0</v>
      </c>
      <c r="AME3">
        <f>'Pathways sector energy demand'!AME3</f>
        <v>0</v>
      </c>
      <c r="AMF3">
        <f>'Pathways sector energy demand'!AMF3</f>
        <v>0</v>
      </c>
      <c r="AMG3">
        <f>'Pathways sector energy demand'!AMG3</f>
        <v>0</v>
      </c>
      <c r="AMH3">
        <f>'Pathways sector energy demand'!AMH3</f>
        <v>0</v>
      </c>
      <c r="AMI3">
        <f>'Pathways sector energy demand'!AMI3</f>
        <v>0</v>
      </c>
      <c r="AMJ3">
        <f>'Pathways sector energy demand'!AMJ3</f>
        <v>0</v>
      </c>
      <c r="AMK3">
        <f>'Pathways sector energy demand'!AMK3</f>
        <v>0</v>
      </c>
      <c r="AML3">
        <f>'Pathways sector energy demand'!AML3</f>
        <v>0</v>
      </c>
      <c r="AMM3">
        <f>'Pathways sector energy demand'!AMM3</f>
        <v>0</v>
      </c>
      <c r="AMN3">
        <f>'Pathways sector energy demand'!AMN3</f>
        <v>0</v>
      </c>
      <c r="AMO3">
        <f>'Pathways sector energy demand'!AMO3</f>
        <v>0</v>
      </c>
      <c r="AMP3">
        <f>'Pathways sector energy demand'!AMP3</f>
        <v>0</v>
      </c>
      <c r="AMQ3">
        <f>'Pathways sector energy demand'!AMQ3</f>
        <v>0</v>
      </c>
      <c r="AMR3">
        <f>'Pathways sector energy demand'!AMR3</f>
        <v>0</v>
      </c>
      <c r="AMS3">
        <f>'Pathways sector energy demand'!AMS3</f>
        <v>0</v>
      </c>
      <c r="AMT3">
        <f>'Pathways sector energy demand'!AMT3</f>
        <v>0</v>
      </c>
      <c r="AMU3">
        <f>'Pathways sector energy demand'!AMU3</f>
        <v>0</v>
      </c>
      <c r="AMV3">
        <f>'Pathways sector energy demand'!AMV3</f>
        <v>0</v>
      </c>
      <c r="AMW3">
        <f>'Pathways sector energy demand'!AMW3</f>
        <v>0</v>
      </c>
      <c r="AMX3">
        <f>'Pathways sector energy demand'!AMX3</f>
        <v>0</v>
      </c>
      <c r="AMY3">
        <f>'Pathways sector energy demand'!AMY3</f>
        <v>0</v>
      </c>
      <c r="AMZ3">
        <f>'Pathways sector energy demand'!AMZ3</f>
        <v>0</v>
      </c>
      <c r="ANA3">
        <f>'Pathways sector energy demand'!ANA3</f>
        <v>0</v>
      </c>
      <c r="ANB3">
        <f>'Pathways sector energy demand'!ANB3</f>
        <v>0</v>
      </c>
      <c r="ANC3">
        <f>'Pathways sector energy demand'!ANC3</f>
        <v>0</v>
      </c>
      <c r="AND3">
        <f>'Pathways sector energy demand'!AND3</f>
        <v>0</v>
      </c>
      <c r="ANE3">
        <f>'Pathways sector energy demand'!ANE3</f>
        <v>0</v>
      </c>
      <c r="ANF3">
        <f>'Pathways sector energy demand'!ANF3</f>
        <v>0</v>
      </c>
      <c r="ANG3">
        <f>'Pathways sector energy demand'!ANG3</f>
        <v>0</v>
      </c>
      <c r="ANH3">
        <f>'Pathways sector energy demand'!ANH3</f>
        <v>0</v>
      </c>
      <c r="ANI3">
        <f>'Pathways sector energy demand'!ANI3</f>
        <v>0</v>
      </c>
      <c r="ANJ3">
        <f>'Pathways sector energy demand'!ANJ3</f>
        <v>0</v>
      </c>
      <c r="ANK3">
        <f>'Pathways sector energy demand'!ANK3</f>
        <v>0</v>
      </c>
      <c r="ANL3">
        <f>'Pathways sector energy demand'!ANL3</f>
        <v>0</v>
      </c>
      <c r="ANM3">
        <f>'Pathways sector energy demand'!ANM3</f>
        <v>0</v>
      </c>
      <c r="ANN3">
        <f>'Pathways sector energy demand'!ANN3</f>
        <v>0</v>
      </c>
      <c r="ANO3">
        <f>'Pathways sector energy demand'!ANO3</f>
        <v>0</v>
      </c>
      <c r="ANP3">
        <f>'Pathways sector energy demand'!ANP3</f>
        <v>0</v>
      </c>
      <c r="ANQ3">
        <f>'Pathways sector energy demand'!ANQ3</f>
        <v>0</v>
      </c>
      <c r="ANR3">
        <f>'Pathways sector energy demand'!ANR3</f>
        <v>0</v>
      </c>
      <c r="ANS3">
        <f>'Pathways sector energy demand'!ANS3</f>
        <v>0</v>
      </c>
      <c r="ANT3">
        <f>'Pathways sector energy demand'!ANT3</f>
        <v>0</v>
      </c>
      <c r="ANU3">
        <f>'Pathways sector energy demand'!ANU3</f>
        <v>0</v>
      </c>
      <c r="ANV3">
        <f>'Pathways sector energy demand'!ANV3</f>
        <v>0</v>
      </c>
      <c r="ANW3">
        <f>'Pathways sector energy demand'!ANW3</f>
        <v>0</v>
      </c>
      <c r="ANX3">
        <f>'Pathways sector energy demand'!ANX3</f>
        <v>0</v>
      </c>
      <c r="ANY3">
        <f>'Pathways sector energy demand'!ANY3</f>
        <v>0</v>
      </c>
      <c r="ANZ3">
        <f>'Pathways sector energy demand'!ANZ3</f>
        <v>0</v>
      </c>
      <c r="AOA3">
        <f>'Pathways sector energy demand'!AOA3</f>
        <v>0</v>
      </c>
      <c r="AOB3">
        <f>'Pathways sector energy demand'!AOB3</f>
        <v>0</v>
      </c>
      <c r="AOC3">
        <f>'Pathways sector energy demand'!AOC3</f>
        <v>0</v>
      </c>
      <c r="AOD3">
        <f>'Pathways sector energy demand'!AOD3</f>
        <v>0</v>
      </c>
      <c r="AOE3">
        <f>'Pathways sector energy demand'!AOE3</f>
        <v>0</v>
      </c>
      <c r="AOF3">
        <f>'Pathways sector energy demand'!AOF3</f>
        <v>0</v>
      </c>
      <c r="AOG3">
        <f>'Pathways sector energy demand'!AOG3</f>
        <v>0</v>
      </c>
      <c r="AOH3">
        <f>'Pathways sector energy demand'!AOH3</f>
        <v>0</v>
      </c>
      <c r="AOI3">
        <f>'Pathways sector energy demand'!AOI3</f>
        <v>0</v>
      </c>
      <c r="AOJ3">
        <f>'Pathways sector energy demand'!AOJ3</f>
        <v>0</v>
      </c>
      <c r="AOK3">
        <f>'Pathways sector energy demand'!AOK3</f>
        <v>0</v>
      </c>
      <c r="AOL3">
        <f>'Pathways sector energy demand'!AOL3</f>
        <v>0</v>
      </c>
      <c r="AOM3">
        <f>'Pathways sector energy demand'!AOM3</f>
        <v>0</v>
      </c>
      <c r="AON3">
        <f>'Pathways sector energy demand'!AON3</f>
        <v>0</v>
      </c>
      <c r="AOO3">
        <f>'Pathways sector energy demand'!AOO3</f>
        <v>0</v>
      </c>
      <c r="AOP3">
        <f>'Pathways sector energy demand'!AOP3</f>
        <v>0</v>
      </c>
      <c r="AOQ3">
        <f>'Pathways sector energy demand'!AOQ3</f>
        <v>0</v>
      </c>
      <c r="AOR3">
        <f>'Pathways sector energy demand'!AOR3</f>
        <v>0</v>
      </c>
      <c r="AOS3">
        <f>'Pathways sector energy demand'!AOS3</f>
        <v>0</v>
      </c>
      <c r="AOT3">
        <f>'Pathways sector energy demand'!AOT3</f>
        <v>0</v>
      </c>
      <c r="AOU3">
        <f>'Pathways sector energy demand'!AOU3</f>
        <v>0</v>
      </c>
      <c r="AOV3">
        <f>'Pathways sector energy demand'!AOV3</f>
        <v>0</v>
      </c>
      <c r="AOW3">
        <f>'Pathways sector energy demand'!AOW3</f>
        <v>0</v>
      </c>
      <c r="AOX3">
        <f>'Pathways sector energy demand'!AOX3</f>
        <v>0</v>
      </c>
      <c r="AOY3">
        <f>'Pathways sector energy demand'!AOY3</f>
        <v>0</v>
      </c>
      <c r="AOZ3">
        <f>'Pathways sector energy demand'!AOZ3</f>
        <v>0</v>
      </c>
      <c r="APA3">
        <f>'Pathways sector energy demand'!APA3</f>
        <v>0</v>
      </c>
      <c r="APB3">
        <f>'Pathways sector energy demand'!APB3</f>
        <v>0</v>
      </c>
      <c r="APC3">
        <f>'Pathways sector energy demand'!APC3</f>
        <v>0</v>
      </c>
      <c r="APD3">
        <f>'Pathways sector energy demand'!APD3</f>
        <v>0</v>
      </c>
      <c r="APE3">
        <f>'Pathways sector energy demand'!APE3</f>
        <v>0</v>
      </c>
      <c r="APF3">
        <f>'Pathways sector energy demand'!APF3</f>
        <v>0</v>
      </c>
      <c r="APG3">
        <f>'Pathways sector energy demand'!APG3</f>
        <v>0</v>
      </c>
      <c r="APH3">
        <f>'Pathways sector energy demand'!APH3</f>
        <v>0</v>
      </c>
      <c r="API3">
        <f>'Pathways sector energy demand'!API3</f>
        <v>0</v>
      </c>
      <c r="APJ3">
        <f>'Pathways sector energy demand'!APJ3</f>
        <v>0</v>
      </c>
      <c r="APK3">
        <f>'Pathways sector energy demand'!APK3</f>
        <v>0</v>
      </c>
      <c r="APL3">
        <f>'Pathways sector energy demand'!APL3</f>
        <v>0</v>
      </c>
      <c r="APM3">
        <f>'Pathways sector energy demand'!APM3</f>
        <v>0</v>
      </c>
      <c r="APN3">
        <f>'Pathways sector energy demand'!APN3</f>
        <v>0</v>
      </c>
      <c r="APO3">
        <f>'Pathways sector energy demand'!APO3</f>
        <v>0</v>
      </c>
      <c r="APP3">
        <f>'Pathways sector energy demand'!APP3</f>
        <v>0</v>
      </c>
      <c r="APQ3">
        <f>'Pathways sector energy demand'!APQ3</f>
        <v>0</v>
      </c>
      <c r="APR3">
        <f>'Pathways sector energy demand'!APR3</f>
        <v>0</v>
      </c>
      <c r="APS3">
        <f>'Pathways sector energy demand'!APS3</f>
        <v>0</v>
      </c>
      <c r="APT3">
        <f>'Pathways sector energy demand'!APT3</f>
        <v>0</v>
      </c>
      <c r="APU3">
        <f>'Pathways sector energy demand'!APU3</f>
        <v>0</v>
      </c>
      <c r="APV3">
        <f>'Pathways sector energy demand'!APV3</f>
        <v>0</v>
      </c>
      <c r="APW3">
        <f>'Pathways sector energy demand'!APW3</f>
        <v>0</v>
      </c>
      <c r="APX3">
        <f>'Pathways sector energy demand'!APX3</f>
        <v>0</v>
      </c>
      <c r="APY3">
        <f>'Pathways sector energy demand'!APY3</f>
        <v>0</v>
      </c>
      <c r="APZ3">
        <f>'Pathways sector energy demand'!APZ3</f>
        <v>0</v>
      </c>
      <c r="AQA3">
        <f>'Pathways sector energy demand'!AQA3</f>
        <v>0</v>
      </c>
      <c r="AQB3">
        <f>'Pathways sector energy demand'!AQB3</f>
        <v>0</v>
      </c>
      <c r="AQC3">
        <f>'Pathways sector energy demand'!AQC3</f>
        <v>0</v>
      </c>
      <c r="AQD3">
        <f>'Pathways sector energy demand'!AQD3</f>
        <v>0</v>
      </c>
      <c r="AQE3">
        <f>'Pathways sector energy demand'!AQE3</f>
        <v>0</v>
      </c>
      <c r="AQF3">
        <f>'Pathways sector energy demand'!AQF3</f>
        <v>0</v>
      </c>
      <c r="AQG3">
        <f>'Pathways sector energy demand'!AQG3</f>
        <v>0</v>
      </c>
      <c r="AQH3">
        <f>'Pathways sector energy demand'!AQH3</f>
        <v>0</v>
      </c>
      <c r="AQI3">
        <f>'Pathways sector energy demand'!AQI3</f>
        <v>0</v>
      </c>
      <c r="AQJ3">
        <f>'Pathways sector energy demand'!AQJ3</f>
        <v>0</v>
      </c>
      <c r="AQK3">
        <f>'Pathways sector energy demand'!AQK3</f>
        <v>0</v>
      </c>
      <c r="AQL3">
        <f>'Pathways sector energy demand'!AQL3</f>
        <v>0</v>
      </c>
      <c r="AQM3">
        <f>'Pathways sector energy demand'!AQM3</f>
        <v>0</v>
      </c>
      <c r="AQN3">
        <f>'Pathways sector energy demand'!AQN3</f>
        <v>0</v>
      </c>
      <c r="AQO3">
        <f>'Pathways sector energy demand'!AQO3</f>
        <v>0</v>
      </c>
      <c r="AQP3">
        <f>'Pathways sector energy demand'!AQP3</f>
        <v>0</v>
      </c>
      <c r="AQQ3">
        <f>'Pathways sector energy demand'!AQQ3</f>
        <v>0</v>
      </c>
      <c r="AQR3">
        <f>'Pathways sector energy demand'!AQR3</f>
        <v>0</v>
      </c>
      <c r="AQS3">
        <f>'Pathways sector energy demand'!AQS3</f>
        <v>0</v>
      </c>
      <c r="AQT3">
        <f>'Pathways sector energy demand'!AQT3</f>
        <v>0</v>
      </c>
      <c r="AQU3">
        <f>'Pathways sector energy demand'!AQU3</f>
        <v>0</v>
      </c>
      <c r="AQV3">
        <f>'Pathways sector energy demand'!AQV3</f>
        <v>0</v>
      </c>
      <c r="AQW3">
        <f>'Pathways sector energy demand'!AQW3</f>
        <v>0</v>
      </c>
      <c r="AQX3">
        <f>'Pathways sector energy demand'!AQX3</f>
        <v>0</v>
      </c>
      <c r="AQY3">
        <f>'Pathways sector energy demand'!AQY3</f>
        <v>0</v>
      </c>
      <c r="AQZ3">
        <f>'Pathways sector energy demand'!AQZ3</f>
        <v>0</v>
      </c>
      <c r="ARA3">
        <f>'Pathways sector energy demand'!ARA3</f>
        <v>0</v>
      </c>
      <c r="ARB3">
        <f>'Pathways sector energy demand'!ARB3</f>
        <v>0</v>
      </c>
      <c r="ARC3">
        <f>'Pathways sector energy demand'!ARC3</f>
        <v>0</v>
      </c>
      <c r="ARD3">
        <f>'Pathways sector energy demand'!ARD3</f>
        <v>0</v>
      </c>
      <c r="ARE3">
        <f>'Pathways sector energy demand'!ARE3</f>
        <v>0</v>
      </c>
      <c r="ARF3">
        <f>'Pathways sector energy demand'!ARF3</f>
        <v>0</v>
      </c>
      <c r="ARG3">
        <f>'Pathways sector energy demand'!ARG3</f>
        <v>0</v>
      </c>
      <c r="ARH3">
        <f>'Pathways sector energy demand'!ARH3</f>
        <v>0</v>
      </c>
      <c r="ARI3">
        <f>'Pathways sector energy demand'!ARI3</f>
        <v>0</v>
      </c>
      <c r="ARJ3">
        <f>'Pathways sector energy demand'!ARJ3</f>
        <v>0</v>
      </c>
      <c r="ARK3">
        <f>'Pathways sector energy demand'!ARK3</f>
        <v>0</v>
      </c>
      <c r="ARL3">
        <f>'Pathways sector energy demand'!ARL3</f>
        <v>0</v>
      </c>
      <c r="ARM3">
        <f>'Pathways sector energy demand'!ARM3</f>
        <v>0</v>
      </c>
      <c r="ARN3">
        <f>'Pathways sector energy demand'!ARN3</f>
        <v>0</v>
      </c>
      <c r="ARO3">
        <f>'Pathways sector energy demand'!ARO3</f>
        <v>0</v>
      </c>
      <c r="ARP3">
        <f>'Pathways sector energy demand'!ARP3</f>
        <v>0</v>
      </c>
      <c r="ARQ3">
        <f>'Pathways sector energy demand'!ARQ3</f>
        <v>0</v>
      </c>
      <c r="ARR3">
        <f>'Pathways sector energy demand'!ARR3</f>
        <v>0</v>
      </c>
      <c r="ARS3">
        <f>'Pathways sector energy demand'!ARS3</f>
        <v>0</v>
      </c>
      <c r="ART3">
        <f>'Pathways sector energy demand'!ART3</f>
        <v>0</v>
      </c>
      <c r="ARU3">
        <f>'Pathways sector energy demand'!ARU3</f>
        <v>0</v>
      </c>
      <c r="ARV3">
        <f>'Pathways sector energy demand'!ARV3</f>
        <v>0</v>
      </c>
      <c r="ARW3">
        <f>'Pathways sector energy demand'!ARW3</f>
        <v>0</v>
      </c>
      <c r="ARX3">
        <f>'Pathways sector energy demand'!ARX3</f>
        <v>0</v>
      </c>
      <c r="ARY3">
        <f>'Pathways sector energy demand'!ARY3</f>
        <v>0</v>
      </c>
      <c r="ARZ3">
        <f>'Pathways sector energy demand'!ARZ3</f>
        <v>0</v>
      </c>
      <c r="ASA3">
        <f>'Pathways sector energy demand'!ASA3</f>
        <v>0</v>
      </c>
      <c r="ASB3">
        <f>'Pathways sector energy demand'!ASB3</f>
        <v>0</v>
      </c>
      <c r="ASC3">
        <f>'Pathways sector energy demand'!ASC3</f>
        <v>0</v>
      </c>
      <c r="ASD3">
        <f>'Pathways sector energy demand'!ASD3</f>
        <v>0</v>
      </c>
      <c r="ASE3">
        <f>'Pathways sector energy demand'!ASE3</f>
        <v>0</v>
      </c>
      <c r="ASF3">
        <f>'Pathways sector energy demand'!ASF3</f>
        <v>0</v>
      </c>
      <c r="ASG3">
        <f>'Pathways sector energy demand'!ASG3</f>
        <v>0</v>
      </c>
      <c r="ASH3">
        <f>'Pathways sector energy demand'!ASH3</f>
        <v>0</v>
      </c>
      <c r="ASI3">
        <f>'Pathways sector energy demand'!ASI3</f>
        <v>0</v>
      </c>
      <c r="ASJ3">
        <f>'Pathways sector energy demand'!ASJ3</f>
        <v>0</v>
      </c>
      <c r="ASK3">
        <f>'Pathways sector energy demand'!ASK3</f>
        <v>0</v>
      </c>
      <c r="ASL3">
        <f>'Pathways sector energy demand'!ASL3</f>
        <v>0</v>
      </c>
      <c r="ASM3">
        <f>'Pathways sector energy demand'!ASM3</f>
        <v>0</v>
      </c>
      <c r="ASN3">
        <f>'Pathways sector energy demand'!ASN3</f>
        <v>0</v>
      </c>
      <c r="ASO3">
        <f>'Pathways sector energy demand'!ASO3</f>
        <v>0</v>
      </c>
      <c r="ASP3">
        <f>'Pathways sector energy demand'!ASP3</f>
        <v>0</v>
      </c>
      <c r="ASQ3">
        <f>'Pathways sector energy demand'!ASQ3</f>
        <v>0</v>
      </c>
      <c r="ASR3">
        <f>'Pathways sector energy demand'!ASR3</f>
        <v>0</v>
      </c>
      <c r="ASS3">
        <f>'Pathways sector energy demand'!ASS3</f>
        <v>0</v>
      </c>
      <c r="AST3">
        <f>'Pathways sector energy demand'!AST3</f>
        <v>0</v>
      </c>
      <c r="ASU3">
        <f>'Pathways sector energy demand'!ASU3</f>
        <v>0</v>
      </c>
      <c r="ASV3">
        <f>'Pathways sector energy demand'!ASV3</f>
        <v>0</v>
      </c>
      <c r="ASW3">
        <f>'Pathways sector energy demand'!ASW3</f>
        <v>0</v>
      </c>
      <c r="ASX3">
        <f>'Pathways sector energy demand'!ASX3</f>
        <v>0</v>
      </c>
      <c r="ASY3">
        <f>'Pathways sector energy demand'!ASY3</f>
        <v>0</v>
      </c>
      <c r="ASZ3">
        <f>'Pathways sector energy demand'!ASZ3</f>
        <v>0</v>
      </c>
      <c r="ATA3">
        <f>'Pathways sector energy demand'!ATA3</f>
        <v>0</v>
      </c>
      <c r="ATB3">
        <f>'Pathways sector energy demand'!ATB3</f>
        <v>0</v>
      </c>
      <c r="ATC3">
        <f>'Pathways sector energy demand'!ATC3</f>
        <v>0</v>
      </c>
      <c r="ATD3">
        <f>'Pathways sector energy demand'!ATD3</f>
        <v>0</v>
      </c>
      <c r="ATE3">
        <f>'Pathways sector energy demand'!ATE3</f>
        <v>0</v>
      </c>
      <c r="ATF3">
        <f>'Pathways sector energy demand'!ATF3</f>
        <v>0</v>
      </c>
      <c r="ATG3">
        <f>'Pathways sector energy demand'!ATG3</f>
        <v>0</v>
      </c>
      <c r="ATH3">
        <f>'Pathways sector energy demand'!ATH3</f>
        <v>0</v>
      </c>
      <c r="ATI3">
        <f>'Pathways sector energy demand'!ATI3</f>
        <v>0</v>
      </c>
      <c r="ATJ3">
        <f>'Pathways sector energy demand'!ATJ3</f>
        <v>0</v>
      </c>
      <c r="ATK3">
        <f>'Pathways sector energy demand'!ATK3</f>
        <v>0</v>
      </c>
      <c r="ATL3">
        <f>'Pathways sector energy demand'!ATL3</f>
        <v>0</v>
      </c>
      <c r="ATM3">
        <f>'Pathways sector energy demand'!ATM3</f>
        <v>0</v>
      </c>
      <c r="ATN3">
        <f>'Pathways sector energy demand'!ATN3</f>
        <v>0</v>
      </c>
      <c r="ATO3">
        <f>'Pathways sector energy demand'!ATO3</f>
        <v>0</v>
      </c>
      <c r="ATP3">
        <f>'Pathways sector energy demand'!ATP3</f>
        <v>0</v>
      </c>
      <c r="ATQ3">
        <f>'Pathways sector energy demand'!ATQ3</f>
        <v>0</v>
      </c>
      <c r="ATR3">
        <f>'Pathways sector energy demand'!ATR3</f>
        <v>0</v>
      </c>
      <c r="ATS3">
        <f>'Pathways sector energy demand'!ATS3</f>
        <v>0</v>
      </c>
      <c r="ATT3">
        <f>'Pathways sector energy demand'!ATT3</f>
        <v>0</v>
      </c>
      <c r="ATU3">
        <f>'Pathways sector energy demand'!ATU3</f>
        <v>0</v>
      </c>
      <c r="ATV3">
        <f>'Pathways sector energy demand'!ATV3</f>
        <v>0</v>
      </c>
      <c r="ATW3">
        <f>'Pathways sector energy demand'!ATW3</f>
        <v>0</v>
      </c>
      <c r="ATX3">
        <f>'Pathways sector energy demand'!ATX3</f>
        <v>0</v>
      </c>
      <c r="ATY3">
        <f>'Pathways sector energy demand'!ATY3</f>
        <v>0</v>
      </c>
      <c r="ATZ3">
        <f>'Pathways sector energy demand'!ATZ3</f>
        <v>0</v>
      </c>
      <c r="AUA3">
        <f>'Pathways sector energy demand'!AUA3</f>
        <v>0</v>
      </c>
      <c r="AUB3">
        <f>'Pathways sector energy demand'!AUB3</f>
        <v>0</v>
      </c>
      <c r="AUC3">
        <f>'Pathways sector energy demand'!AUC3</f>
        <v>0</v>
      </c>
      <c r="AUD3">
        <f>'Pathways sector energy demand'!AUD3</f>
        <v>0</v>
      </c>
      <c r="AUE3">
        <f>'Pathways sector energy demand'!AUE3</f>
        <v>0</v>
      </c>
      <c r="AUF3">
        <f>'Pathways sector energy demand'!AUF3</f>
        <v>0</v>
      </c>
      <c r="AUG3">
        <f>'Pathways sector energy demand'!AUG3</f>
        <v>0</v>
      </c>
      <c r="AUH3">
        <f>'Pathways sector energy demand'!AUH3</f>
        <v>0</v>
      </c>
      <c r="AUI3">
        <f>'Pathways sector energy demand'!AUI3</f>
        <v>0</v>
      </c>
      <c r="AUJ3">
        <f>'Pathways sector energy demand'!AUJ3</f>
        <v>0</v>
      </c>
      <c r="AUK3">
        <f>'Pathways sector energy demand'!AUK3</f>
        <v>0</v>
      </c>
      <c r="AUL3">
        <f>'Pathways sector energy demand'!AUL3</f>
        <v>0</v>
      </c>
      <c r="AUM3">
        <f>'Pathways sector energy demand'!AUM3</f>
        <v>0</v>
      </c>
      <c r="AUN3">
        <f>'Pathways sector energy demand'!AUN3</f>
        <v>0</v>
      </c>
      <c r="AUO3">
        <f>'Pathways sector energy demand'!AUO3</f>
        <v>0</v>
      </c>
      <c r="AUP3">
        <f>'Pathways sector energy demand'!AUP3</f>
        <v>0</v>
      </c>
      <c r="AUQ3">
        <f>'Pathways sector energy demand'!AUQ3</f>
        <v>0</v>
      </c>
      <c r="AUR3">
        <f>'Pathways sector energy demand'!AUR3</f>
        <v>0</v>
      </c>
      <c r="AUS3">
        <f>'Pathways sector energy demand'!AUS3</f>
        <v>0</v>
      </c>
      <c r="AUT3">
        <f>'Pathways sector energy demand'!AUT3</f>
        <v>0</v>
      </c>
      <c r="AUU3">
        <f>'Pathways sector energy demand'!AUU3</f>
        <v>0</v>
      </c>
      <c r="AUV3">
        <f>'Pathways sector energy demand'!AUV3</f>
        <v>0</v>
      </c>
      <c r="AUW3">
        <f>'Pathways sector energy demand'!AUW3</f>
        <v>0</v>
      </c>
      <c r="AUX3">
        <f>'Pathways sector energy demand'!AUX3</f>
        <v>0</v>
      </c>
      <c r="AUY3">
        <f>'Pathways sector energy demand'!AUY3</f>
        <v>0</v>
      </c>
      <c r="AUZ3">
        <f>'Pathways sector energy demand'!AUZ3</f>
        <v>0</v>
      </c>
      <c r="AVA3">
        <f>'Pathways sector energy demand'!AVA3</f>
        <v>0</v>
      </c>
      <c r="AVB3">
        <f>'Pathways sector energy demand'!AVB3</f>
        <v>0</v>
      </c>
      <c r="AVC3">
        <f>'Pathways sector energy demand'!AVC3</f>
        <v>0</v>
      </c>
      <c r="AVD3">
        <f>'Pathways sector energy demand'!AVD3</f>
        <v>0</v>
      </c>
      <c r="AVE3">
        <f>'Pathways sector energy demand'!AVE3</f>
        <v>0</v>
      </c>
      <c r="AVF3">
        <f>'Pathways sector energy demand'!AVF3</f>
        <v>0</v>
      </c>
      <c r="AVG3">
        <f>'Pathways sector energy demand'!AVG3</f>
        <v>0</v>
      </c>
      <c r="AVH3">
        <f>'Pathways sector energy demand'!AVH3</f>
        <v>0</v>
      </c>
      <c r="AVI3">
        <f>'Pathways sector energy demand'!AVI3</f>
        <v>0</v>
      </c>
      <c r="AVJ3">
        <f>'Pathways sector energy demand'!AVJ3</f>
        <v>0</v>
      </c>
      <c r="AVK3">
        <f>'Pathways sector energy demand'!AVK3</f>
        <v>0</v>
      </c>
      <c r="AVL3">
        <f>'Pathways sector energy demand'!AVL3</f>
        <v>0</v>
      </c>
      <c r="AVM3">
        <f>'Pathways sector energy demand'!AVM3</f>
        <v>0</v>
      </c>
      <c r="AVN3">
        <f>'Pathways sector energy demand'!AVN3</f>
        <v>0</v>
      </c>
      <c r="AVO3">
        <f>'Pathways sector energy demand'!AVO3</f>
        <v>0</v>
      </c>
      <c r="AVP3">
        <f>'Pathways sector energy demand'!AVP3</f>
        <v>0</v>
      </c>
      <c r="AVQ3">
        <f>'Pathways sector energy demand'!AVQ3</f>
        <v>0</v>
      </c>
      <c r="AVR3">
        <f>'Pathways sector energy demand'!AVR3</f>
        <v>0</v>
      </c>
      <c r="AVS3">
        <f>'Pathways sector energy demand'!AVS3</f>
        <v>0</v>
      </c>
      <c r="AVT3">
        <f>'Pathways sector energy demand'!AVT3</f>
        <v>0</v>
      </c>
      <c r="AVU3">
        <f>'Pathways sector energy demand'!AVU3</f>
        <v>0</v>
      </c>
      <c r="AVV3">
        <f>'Pathways sector energy demand'!AVV3</f>
        <v>0</v>
      </c>
      <c r="AVW3">
        <f>'Pathways sector energy demand'!AVW3</f>
        <v>0</v>
      </c>
      <c r="AVX3">
        <f>'Pathways sector energy demand'!AVX3</f>
        <v>0</v>
      </c>
      <c r="AVY3">
        <f>'Pathways sector energy demand'!AVY3</f>
        <v>0</v>
      </c>
      <c r="AVZ3">
        <f>'Pathways sector energy demand'!AVZ3</f>
        <v>0</v>
      </c>
      <c r="AWA3">
        <f>'Pathways sector energy demand'!AWA3</f>
        <v>0</v>
      </c>
      <c r="AWB3">
        <f>'Pathways sector energy demand'!AWB3</f>
        <v>0</v>
      </c>
      <c r="AWC3">
        <f>'Pathways sector energy demand'!AWC3</f>
        <v>0</v>
      </c>
      <c r="AWD3">
        <f>'Pathways sector energy demand'!AWD3</f>
        <v>0</v>
      </c>
      <c r="AWE3">
        <f>'Pathways sector energy demand'!AWE3</f>
        <v>0</v>
      </c>
      <c r="AWF3">
        <f>'Pathways sector energy demand'!AWF3</f>
        <v>0</v>
      </c>
      <c r="AWG3">
        <f>'Pathways sector energy demand'!AWG3</f>
        <v>0</v>
      </c>
      <c r="AWH3">
        <f>'Pathways sector energy demand'!AWH3</f>
        <v>0</v>
      </c>
      <c r="AWI3">
        <f>'Pathways sector energy demand'!AWI3</f>
        <v>0</v>
      </c>
      <c r="AWJ3">
        <f>'Pathways sector energy demand'!AWJ3</f>
        <v>0</v>
      </c>
      <c r="AWK3">
        <f>'Pathways sector energy demand'!AWK3</f>
        <v>0</v>
      </c>
      <c r="AWL3">
        <f>'Pathways sector energy demand'!AWL3</f>
        <v>0</v>
      </c>
      <c r="AWM3">
        <f>'Pathways sector energy demand'!AWM3</f>
        <v>0</v>
      </c>
      <c r="AWN3">
        <f>'Pathways sector energy demand'!AWN3</f>
        <v>0</v>
      </c>
      <c r="AWO3">
        <f>'Pathways sector energy demand'!AWO3</f>
        <v>0</v>
      </c>
      <c r="AWP3">
        <f>'Pathways sector energy demand'!AWP3</f>
        <v>0</v>
      </c>
      <c r="AWQ3">
        <f>'Pathways sector energy demand'!AWQ3</f>
        <v>0</v>
      </c>
      <c r="AWR3">
        <f>'Pathways sector energy demand'!AWR3</f>
        <v>0</v>
      </c>
      <c r="AWS3">
        <f>'Pathways sector energy demand'!AWS3</f>
        <v>0</v>
      </c>
      <c r="AWT3">
        <f>'Pathways sector energy demand'!AWT3</f>
        <v>0</v>
      </c>
      <c r="AWU3">
        <f>'Pathways sector energy demand'!AWU3</f>
        <v>0</v>
      </c>
      <c r="AWV3">
        <f>'Pathways sector energy demand'!AWV3</f>
        <v>0</v>
      </c>
      <c r="AWW3">
        <f>'Pathways sector energy demand'!AWW3</f>
        <v>0</v>
      </c>
      <c r="AWX3">
        <f>'Pathways sector energy demand'!AWX3</f>
        <v>0</v>
      </c>
      <c r="AWY3">
        <f>'Pathways sector energy demand'!AWY3</f>
        <v>0</v>
      </c>
      <c r="AWZ3">
        <f>'Pathways sector energy demand'!AWZ3</f>
        <v>0</v>
      </c>
      <c r="AXA3">
        <f>'Pathways sector energy demand'!AXA3</f>
        <v>0</v>
      </c>
      <c r="AXB3">
        <f>'Pathways sector energy demand'!AXB3</f>
        <v>0</v>
      </c>
      <c r="AXC3">
        <f>'Pathways sector energy demand'!AXC3</f>
        <v>0</v>
      </c>
      <c r="AXD3">
        <f>'Pathways sector energy demand'!AXD3</f>
        <v>0</v>
      </c>
      <c r="AXE3">
        <f>'Pathways sector energy demand'!AXE3</f>
        <v>0</v>
      </c>
      <c r="AXF3">
        <f>'Pathways sector energy demand'!AXF3</f>
        <v>0</v>
      </c>
      <c r="AXG3">
        <f>'Pathways sector energy demand'!AXG3</f>
        <v>0</v>
      </c>
      <c r="AXH3">
        <f>'Pathways sector energy demand'!AXH3</f>
        <v>0</v>
      </c>
      <c r="AXI3">
        <f>'Pathways sector energy demand'!AXI3</f>
        <v>0</v>
      </c>
      <c r="AXJ3">
        <f>'Pathways sector energy demand'!AXJ3</f>
        <v>0</v>
      </c>
      <c r="AXK3">
        <f>'Pathways sector energy demand'!AXK3</f>
        <v>0</v>
      </c>
      <c r="AXL3">
        <f>'Pathways sector energy demand'!AXL3</f>
        <v>0</v>
      </c>
      <c r="AXM3">
        <f>'Pathways sector energy demand'!AXM3</f>
        <v>0</v>
      </c>
      <c r="AXN3">
        <f>'Pathways sector energy demand'!AXN3</f>
        <v>0</v>
      </c>
      <c r="AXO3">
        <f>'Pathways sector energy demand'!AXO3</f>
        <v>0</v>
      </c>
      <c r="AXP3">
        <f>'Pathways sector energy demand'!AXP3</f>
        <v>0</v>
      </c>
      <c r="AXQ3">
        <f>'Pathways sector energy demand'!AXQ3</f>
        <v>0</v>
      </c>
      <c r="AXR3">
        <f>'Pathways sector energy demand'!AXR3</f>
        <v>0</v>
      </c>
      <c r="AXS3">
        <f>'Pathways sector energy demand'!AXS3</f>
        <v>0</v>
      </c>
      <c r="AXT3">
        <f>'Pathways sector energy demand'!AXT3</f>
        <v>0</v>
      </c>
      <c r="AXU3">
        <f>'Pathways sector energy demand'!AXU3</f>
        <v>0</v>
      </c>
      <c r="AXV3">
        <f>'Pathways sector energy demand'!AXV3</f>
        <v>0</v>
      </c>
      <c r="AXW3">
        <f>'Pathways sector energy demand'!AXW3</f>
        <v>0</v>
      </c>
      <c r="AXX3">
        <f>'Pathways sector energy demand'!AXX3</f>
        <v>0</v>
      </c>
      <c r="AXY3">
        <f>'Pathways sector energy demand'!AXY3</f>
        <v>0</v>
      </c>
      <c r="AXZ3">
        <f>'Pathways sector energy demand'!AXZ3</f>
        <v>0</v>
      </c>
      <c r="AYA3">
        <f>'Pathways sector energy demand'!AYA3</f>
        <v>0</v>
      </c>
      <c r="AYB3">
        <f>'Pathways sector energy demand'!AYB3</f>
        <v>0</v>
      </c>
      <c r="AYC3">
        <f>'Pathways sector energy demand'!AYC3</f>
        <v>0</v>
      </c>
      <c r="AYD3">
        <f>'Pathways sector energy demand'!AYD3</f>
        <v>0</v>
      </c>
      <c r="AYE3">
        <f>'Pathways sector energy demand'!AYE3</f>
        <v>0</v>
      </c>
      <c r="AYF3">
        <f>'Pathways sector energy demand'!AYF3</f>
        <v>0</v>
      </c>
      <c r="AYG3">
        <f>'Pathways sector energy demand'!AYG3</f>
        <v>0</v>
      </c>
      <c r="AYH3">
        <f>'Pathways sector energy demand'!AYH3</f>
        <v>0</v>
      </c>
      <c r="AYI3">
        <f>'Pathways sector energy demand'!AYI3</f>
        <v>0</v>
      </c>
      <c r="AYJ3">
        <f>'Pathways sector energy demand'!AYJ3</f>
        <v>0</v>
      </c>
      <c r="AYK3">
        <f>'Pathways sector energy demand'!AYK3</f>
        <v>0</v>
      </c>
      <c r="AYL3">
        <f>'Pathways sector energy demand'!AYL3</f>
        <v>0</v>
      </c>
      <c r="AYM3">
        <f>'Pathways sector energy demand'!AYM3</f>
        <v>0</v>
      </c>
      <c r="AYN3">
        <f>'Pathways sector energy demand'!AYN3</f>
        <v>0</v>
      </c>
      <c r="AYO3">
        <f>'Pathways sector energy demand'!AYO3</f>
        <v>0</v>
      </c>
      <c r="AYP3">
        <f>'Pathways sector energy demand'!AYP3</f>
        <v>0</v>
      </c>
      <c r="AYQ3">
        <f>'Pathways sector energy demand'!AYQ3</f>
        <v>0</v>
      </c>
      <c r="AYR3">
        <f>'Pathways sector energy demand'!AYR3</f>
        <v>0</v>
      </c>
      <c r="AYS3">
        <f>'Pathways sector energy demand'!AYS3</f>
        <v>0</v>
      </c>
      <c r="AYT3">
        <f>'Pathways sector energy demand'!AYT3</f>
        <v>0</v>
      </c>
      <c r="AYU3">
        <f>'Pathways sector energy demand'!AYU3</f>
        <v>0</v>
      </c>
      <c r="AYV3">
        <f>'Pathways sector energy demand'!AYV3</f>
        <v>0</v>
      </c>
      <c r="AYW3">
        <f>'Pathways sector energy demand'!AYW3</f>
        <v>0</v>
      </c>
      <c r="AYX3">
        <f>'Pathways sector energy demand'!AYX3</f>
        <v>0</v>
      </c>
      <c r="AYY3">
        <f>'Pathways sector energy demand'!AYY3</f>
        <v>0</v>
      </c>
      <c r="AYZ3">
        <f>'Pathways sector energy demand'!AYZ3</f>
        <v>0</v>
      </c>
      <c r="AZA3">
        <f>'Pathways sector energy demand'!AZA3</f>
        <v>0</v>
      </c>
      <c r="AZB3">
        <f>'Pathways sector energy demand'!AZB3</f>
        <v>0</v>
      </c>
      <c r="AZC3">
        <f>'Pathways sector energy demand'!AZC3</f>
        <v>0</v>
      </c>
      <c r="AZD3">
        <f>'Pathways sector energy demand'!AZD3</f>
        <v>0</v>
      </c>
      <c r="AZE3">
        <f>'Pathways sector energy demand'!AZE3</f>
        <v>0</v>
      </c>
      <c r="AZF3">
        <f>'Pathways sector energy demand'!AZF3</f>
        <v>0</v>
      </c>
      <c r="AZG3">
        <f>'Pathways sector energy demand'!AZG3</f>
        <v>0</v>
      </c>
      <c r="AZH3">
        <f>'Pathways sector energy demand'!AZH3</f>
        <v>0</v>
      </c>
      <c r="AZI3">
        <f>'Pathways sector energy demand'!AZI3</f>
        <v>0</v>
      </c>
      <c r="AZJ3">
        <f>'Pathways sector energy demand'!AZJ3</f>
        <v>0</v>
      </c>
      <c r="AZK3">
        <f>'Pathways sector energy demand'!AZK3</f>
        <v>0</v>
      </c>
      <c r="AZL3">
        <f>'Pathways sector energy demand'!AZL3</f>
        <v>0</v>
      </c>
      <c r="AZM3">
        <f>'Pathways sector energy demand'!AZM3</f>
        <v>0</v>
      </c>
      <c r="AZN3">
        <f>'Pathways sector energy demand'!AZN3</f>
        <v>0</v>
      </c>
      <c r="AZO3">
        <f>'Pathways sector energy demand'!AZO3</f>
        <v>0</v>
      </c>
      <c r="AZP3">
        <f>'Pathways sector energy demand'!AZP3</f>
        <v>0</v>
      </c>
      <c r="AZQ3">
        <f>'Pathways sector energy demand'!AZQ3</f>
        <v>0</v>
      </c>
      <c r="AZR3">
        <f>'Pathways sector energy demand'!AZR3</f>
        <v>0</v>
      </c>
      <c r="AZS3">
        <f>'Pathways sector energy demand'!AZS3</f>
        <v>0</v>
      </c>
      <c r="AZT3">
        <f>'Pathways sector energy demand'!AZT3</f>
        <v>0</v>
      </c>
      <c r="AZU3">
        <f>'Pathways sector energy demand'!AZU3</f>
        <v>0</v>
      </c>
      <c r="AZV3">
        <f>'Pathways sector energy demand'!AZV3</f>
        <v>0</v>
      </c>
      <c r="AZW3">
        <f>'Pathways sector energy demand'!AZW3</f>
        <v>0</v>
      </c>
      <c r="AZX3">
        <f>'Pathways sector energy demand'!AZX3</f>
        <v>0</v>
      </c>
      <c r="AZY3">
        <f>'Pathways sector energy demand'!AZY3</f>
        <v>0</v>
      </c>
      <c r="AZZ3">
        <f>'Pathways sector energy demand'!AZZ3</f>
        <v>0</v>
      </c>
      <c r="BAA3">
        <f>'Pathways sector energy demand'!BAA3</f>
        <v>0</v>
      </c>
      <c r="BAB3">
        <f>'Pathways sector energy demand'!BAB3</f>
        <v>0</v>
      </c>
      <c r="BAC3">
        <f>'Pathways sector energy demand'!BAC3</f>
        <v>0</v>
      </c>
      <c r="BAD3">
        <f>'Pathways sector energy demand'!BAD3</f>
        <v>0</v>
      </c>
      <c r="BAE3">
        <f>'Pathways sector energy demand'!BAE3</f>
        <v>0</v>
      </c>
      <c r="BAF3">
        <f>'Pathways sector energy demand'!BAF3</f>
        <v>0</v>
      </c>
      <c r="BAG3">
        <f>'Pathways sector energy demand'!BAG3</f>
        <v>0</v>
      </c>
      <c r="BAH3">
        <f>'Pathways sector energy demand'!BAH3</f>
        <v>0</v>
      </c>
      <c r="BAI3">
        <f>'Pathways sector energy demand'!BAI3</f>
        <v>0</v>
      </c>
      <c r="BAJ3">
        <f>'Pathways sector energy demand'!BAJ3</f>
        <v>0</v>
      </c>
      <c r="BAK3">
        <f>'Pathways sector energy demand'!BAK3</f>
        <v>0</v>
      </c>
      <c r="BAL3">
        <f>'Pathways sector energy demand'!BAL3</f>
        <v>0</v>
      </c>
      <c r="BAM3">
        <f>'Pathways sector energy demand'!BAM3</f>
        <v>0</v>
      </c>
      <c r="BAN3">
        <f>'Pathways sector energy demand'!BAN3</f>
        <v>0</v>
      </c>
      <c r="BAO3">
        <f>'Pathways sector energy demand'!BAO3</f>
        <v>0</v>
      </c>
      <c r="BAP3">
        <f>'Pathways sector energy demand'!BAP3</f>
        <v>0</v>
      </c>
      <c r="BAQ3">
        <f>'Pathways sector energy demand'!BAQ3</f>
        <v>0</v>
      </c>
      <c r="BAR3">
        <f>'Pathways sector energy demand'!BAR3</f>
        <v>0</v>
      </c>
      <c r="BAS3">
        <f>'Pathways sector energy demand'!BAS3</f>
        <v>0</v>
      </c>
      <c r="BAT3">
        <f>'Pathways sector energy demand'!BAT3</f>
        <v>0</v>
      </c>
      <c r="BAU3">
        <f>'Pathways sector energy demand'!BAU3</f>
        <v>0</v>
      </c>
      <c r="BAV3">
        <f>'Pathways sector energy demand'!BAV3</f>
        <v>0</v>
      </c>
      <c r="BAW3">
        <f>'Pathways sector energy demand'!BAW3</f>
        <v>0</v>
      </c>
      <c r="BAX3">
        <f>'Pathways sector energy demand'!BAX3</f>
        <v>0</v>
      </c>
      <c r="BAY3">
        <f>'Pathways sector energy demand'!BAY3</f>
        <v>0</v>
      </c>
      <c r="BAZ3">
        <f>'Pathways sector energy demand'!BAZ3</f>
        <v>0</v>
      </c>
      <c r="BBA3">
        <f>'Pathways sector energy demand'!BBA3</f>
        <v>0</v>
      </c>
      <c r="BBB3">
        <f>'Pathways sector energy demand'!BBB3</f>
        <v>0</v>
      </c>
      <c r="BBC3">
        <f>'Pathways sector energy demand'!BBC3</f>
        <v>0</v>
      </c>
      <c r="BBD3">
        <f>'Pathways sector energy demand'!BBD3</f>
        <v>0</v>
      </c>
      <c r="BBE3">
        <f>'Pathways sector energy demand'!BBE3</f>
        <v>0</v>
      </c>
      <c r="BBF3">
        <f>'Pathways sector energy demand'!BBF3</f>
        <v>0</v>
      </c>
      <c r="BBG3">
        <f>'Pathways sector energy demand'!BBG3</f>
        <v>0</v>
      </c>
      <c r="BBH3">
        <f>'Pathways sector energy demand'!BBH3</f>
        <v>0</v>
      </c>
      <c r="BBI3">
        <f>'Pathways sector energy demand'!BBI3</f>
        <v>0</v>
      </c>
      <c r="BBJ3">
        <f>'Pathways sector energy demand'!BBJ3</f>
        <v>0</v>
      </c>
      <c r="BBK3">
        <f>'Pathways sector energy demand'!BBK3</f>
        <v>0</v>
      </c>
      <c r="BBL3">
        <f>'Pathways sector energy demand'!BBL3</f>
        <v>0</v>
      </c>
      <c r="BBM3">
        <f>'Pathways sector energy demand'!BBM3</f>
        <v>0</v>
      </c>
      <c r="BBN3">
        <f>'Pathways sector energy demand'!BBN3</f>
        <v>0</v>
      </c>
      <c r="BBO3">
        <f>'Pathways sector energy demand'!BBO3</f>
        <v>0</v>
      </c>
      <c r="BBP3">
        <f>'Pathways sector energy demand'!BBP3</f>
        <v>0</v>
      </c>
      <c r="BBQ3">
        <f>'Pathways sector energy demand'!BBQ3</f>
        <v>0</v>
      </c>
      <c r="BBR3">
        <f>'Pathways sector energy demand'!BBR3</f>
        <v>0</v>
      </c>
      <c r="BBS3">
        <f>'Pathways sector energy demand'!BBS3</f>
        <v>0</v>
      </c>
      <c r="BBT3">
        <f>'Pathways sector energy demand'!BBT3</f>
        <v>0</v>
      </c>
      <c r="BBU3">
        <f>'Pathways sector energy demand'!BBU3</f>
        <v>0</v>
      </c>
      <c r="BBV3">
        <f>'Pathways sector energy demand'!BBV3</f>
        <v>0</v>
      </c>
      <c r="BBW3">
        <f>'Pathways sector energy demand'!BBW3</f>
        <v>0</v>
      </c>
      <c r="BBX3">
        <f>'Pathways sector energy demand'!BBX3</f>
        <v>0</v>
      </c>
      <c r="BBY3">
        <f>'Pathways sector energy demand'!BBY3</f>
        <v>0</v>
      </c>
      <c r="BBZ3">
        <f>'Pathways sector energy demand'!BBZ3</f>
        <v>0</v>
      </c>
      <c r="BCA3">
        <f>'Pathways sector energy demand'!BCA3</f>
        <v>0</v>
      </c>
      <c r="BCB3">
        <f>'Pathways sector energy demand'!BCB3</f>
        <v>0</v>
      </c>
      <c r="BCC3">
        <f>'Pathways sector energy demand'!BCC3</f>
        <v>0</v>
      </c>
      <c r="BCD3">
        <f>'Pathways sector energy demand'!BCD3</f>
        <v>0</v>
      </c>
      <c r="BCE3">
        <f>'Pathways sector energy demand'!BCE3</f>
        <v>0</v>
      </c>
      <c r="BCF3">
        <f>'Pathways sector energy demand'!BCF3</f>
        <v>0</v>
      </c>
      <c r="BCG3">
        <f>'Pathways sector energy demand'!BCG3</f>
        <v>0</v>
      </c>
      <c r="BCH3">
        <f>'Pathways sector energy demand'!BCH3</f>
        <v>0</v>
      </c>
      <c r="BCI3">
        <f>'Pathways sector energy demand'!BCI3</f>
        <v>0</v>
      </c>
      <c r="BCJ3">
        <f>'Pathways sector energy demand'!BCJ3</f>
        <v>0</v>
      </c>
      <c r="BCK3">
        <f>'Pathways sector energy demand'!BCK3</f>
        <v>0</v>
      </c>
      <c r="BCL3">
        <f>'Pathways sector energy demand'!BCL3</f>
        <v>0</v>
      </c>
      <c r="BCM3">
        <f>'Pathways sector energy demand'!BCM3</f>
        <v>0</v>
      </c>
      <c r="BCN3">
        <f>'Pathways sector energy demand'!BCN3</f>
        <v>0</v>
      </c>
      <c r="BCO3">
        <f>'Pathways sector energy demand'!BCO3</f>
        <v>0</v>
      </c>
      <c r="BCP3">
        <f>'Pathways sector energy demand'!BCP3</f>
        <v>0</v>
      </c>
      <c r="BCQ3">
        <f>'Pathways sector energy demand'!BCQ3</f>
        <v>0</v>
      </c>
      <c r="BCR3">
        <f>'Pathways sector energy demand'!BCR3</f>
        <v>0</v>
      </c>
      <c r="BCS3">
        <f>'Pathways sector energy demand'!BCS3</f>
        <v>0</v>
      </c>
      <c r="BCT3">
        <f>'Pathways sector energy demand'!BCT3</f>
        <v>0</v>
      </c>
      <c r="BCU3">
        <f>'Pathways sector energy demand'!BCU3</f>
        <v>0</v>
      </c>
      <c r="BCV3">
        <f>'Pathways sector energy demand'!BCV3</f>
        <v>0</v>
      </c>
      <c r="BCW3">
        <f>'Pathways sector energy demand'!BCW3</f>
        <v>0</v>
      </c>
      <c r="BCX3">
        <f>'Pathways sector energy demand'!BCX3</f>
        <v>0</v>
      </c>
      <c r="BCY3">
        <f>'Pathways sector energy demand'!BCY3</f>
        <v>0</v>
      </c>
      <c r="BCZ3">
        <f>'Pathways sector energy demand'!BCZ3</f>
        <v>0</v>
      </c>
      <c r="BDA3">
        <f>'Pathways sector energy demand'!BDA3</f>
        <v>0</v>
      </c>
      <c r="BDB3">
        <f>'Pathways sector energy demand'!BDB3</f>
        <v>0</v>
      </c>
      <c r="BDC3">
        <f>'Pathways sector energy demand'!BDC3</f>
        <v>0</v>
      </c>
      <c r="BDD3">
        <f>'Pathways sector energy demand'!BDD3</f>
        <v>0</v>
      </c>
      <c r="BDE3">
        <f>'Pathways sector energy demand'!BDE3</f>
        <v>0</v>
      </c>
      <c r="BDF3">
        <f>'Pathways sector energy demand'!BDF3</f>
        <v>0</v>
      </c>
      <c r="BDG3">
        <f>'Pathways sector energy demand'!BDG3</f>
        <v>0</v>
      </c>
      <c r="BDH3">
        <f>'Pathways sector energy demand'!BDH3</f>
        <v>0</v>
      </c>
      <c r="BDI3">
        <f>'Pathways sector energy demand'!BDI3</f>
        <v>0</v>
      </c>
      <c r="BDJ3">
        <f>'Pathways sector energy demand'!BDJ3</f>
        <v>0</v>
      </c>
      <c r="BDK3">
        <f>'Pathways sector energy demand'!BDK3</f>
        <v>0</v>
      </c>
      <c r="BDL3">
        <f>'Pathways sector energy demand'!BDL3</f>
        <v>0</v>
      </c>
      <c r="BDM3">
        <f>'Pathways sector energy demand'!BDM3</f>
        <v>0</v>
      </c>
      <c r="BDN3">
        <f>'Pathways sector energy demand'!BDN3</f>
        <v>0</v>
      </c>
      <c r="BDO3">
        <f>'Pathways sector energy demand'!BDO3</f>
        <v>0</v>
      </c>
      <c r="BDP3">
        <f>'Pathways sector energy demand'!BDP3</f>
        <v>0</v>
      </c>
      <c r="BDQ3">
        <f>'Pathways sector energy demand'!BDQ3</f>
        <v>0</v>
      </c>
      <c r="BDR3">
        <f>'Pathways sector energy demand'!BDR3</f>
        <v>0</v>
      </c>
      <c r="BDS3">
        <f>'Pathways sector energy demand'!BDS3</f>
        <v>0</v>
      </c>
      <c r="BDT3">
        <f>'Pathways sector energy demand'!BDT3</f>
        <v>0</v>
      </c>
      <c r="BDU3">
        <f>'Pathways sector energy demand'!BDU3</f>
        <v>0</v>
      </c>
      <c r="BDV3">
        <f>'Pathways sector energy demand'!BDV3</f>
        <v>0</v>
      </c>
      <c r="BDW3">
        <f>'Pathways sector energy demand'!BDW3</f>
        <v>0</v>
      </c>
      <c r="BDX3">
        <f>'Pathways sector energy demand'!BDX3</f>
        <v>0</v>
      </c>
      <c r="BDY3">
        <f>'Pathways sector energy demand'!BDY3</f>
        <v>0</v>
      </c>
      <c r="BDZ3">
        <f>'Pathways sector energy demand'!BDZ3</f>
        <v>0</v>
      </c>
      <c r="BEA3">
        <f>'Pathways sector energy demand'!BEA3</f>
        <v>0</v>
      </c>
      <c r="BEB3">
        <f>'Pathways sector energy demand'!BEB3</f>
        <v>0</v>
      </c>
      <c r="BEC3">
        <f>'Pathways sector energy demand'!BEC3</f>
        <v>0</v>
      </c>
      <c r="BED3">
        <f>'Pathways sector energy demand'!BED3</f>
        <v>0</v>
      </c>
      <c r="BEE3">
        <f>'Pathways sector energy demand'!BEE3</f>
        <v>0</v>
      </c>
      <c r="BEF3">
        <f>'Pathways sector energy demand'!BEF3</f>
        <v>0</v>
      </c>
      <c r="BEG3">
        <f>'Pathways sector energy demand'!BEG3</f>
        <v>0</v>
      </c>
      <c r="BEH3">
        <f>'Pathways sector energy demand'!BEH3</f>
        <v>0</v>
      </c>
      <c r="BEI3">
        <f>'Pathways sector energy demand'!BEI3</f>
        <v>0</v>
      </c>
      <c r="BEJ3">
        <f>'Pathways sector energy demand'!BEJ3</f>
        <v>0</v>
      </c>
      <c r="BEK3">
        <f>'Pathways sector energy demand'!BEK3</f>
        <v>0</v>
      </c>
      <c r="BEL3">
        <f>'Pathways sector energy demand'!BEL3</f>
        <v>0</v>
      </c>
      <c r="BEM3">
        <f>'Pathways sector energy demand'!BEM3</f>
        <v>0</v>
      </c>
      <c r="BEN3">
        <f>'Pathways sector energy demand'!BEN3</f>
        <v>0</v>
      </c>
      <c r="BEO3">
        <f>'Pathways sector energy demand'!BEO3</f>
        <v>0</v>
      </c>
      <c r="BEP3">
        <f>'Pathways sector energy demand'!BEP3</f>
        <v>0</v>
      </c>
      <c r="BEQ3">
        <f>'Pathways sector energy demand'!BEQ3</f>
        <v>0</v>
      </c>
      <c r="BER3">
        <f>'Pathways sector energy demand'!BER3</f>
        <v>0</v>
      </c>
      <c r="BES3">
        <f>'Pathways sector energy demand'!BES3</f>
        <v>0</v>
      </c>
      <c r="BET3">
        <f>'Pathways sector energy demand'!BET3</f>
        <v>0</v>
      </c>
      <c r="BEU3">
        <f>'Pathways sector energy demand'!BEU3</f>
        <v>0</v>
      </c>
      <c r="BEV3">
        <f>'Pathways sector energy demand'!BEV3</f>
        <v>0</v>
      </c>
      <c r="BEW3">
        <f>'Pathways sector energy demand'!BEW3</f>
        <v>0</v>
      </c>
      <c r="BEX3">
        <f>'Pathways sector energy demand'!BEX3</f>
        <v>0</v>
      </c>
      <c r="BEY3">
        <f>'Pathways sector energy demand'!BEY3</f>
        <v>0</v>
      </c>
      <c r="BEZ3">
        <f>'Pathways sector energy demand'!BEZ3</f>
        <v>0</v>
      </c>
      <c r="BFA3">
        <f>'Pathways sector energy demand'!BFA3</f>
        <v>0</v>
      </c>
      <c r="BFB3">
        <f>'Pathways sector energy demand'!BFB3</f>
        <v>0</v>
      </c>
      <c r="BFC3">
        <f>'Pathways sector energy demand'!BFC3</f>
        <v>0</v>
      </c>
      <c r="BFD3">
        <f>'Pathways sector energy demand'!BFD3</f>
        <v>0</v>
      </c>
      <c r="BFE3">
        <f>'Pathways sector energy demand'!BFE3</f>
        <v>0</v>
      </c>
      <c r="BFF3">
        <f>'Pathways sector energy demand'!BFF3</f>
        <v>0</v>
      </c>
      <c r="BFG3">
        <f>'Pathways sector energy demand'!BFG3</f>
        <v>0</v>
      </c>
      <c r="BFH3">
        <f>'Pathways sector energy demand'!BFH3</f>
        <v>0</v>
      </c>
      <c r="BFI3">
        <f>'Pathways sector energy demand'!BFI3</f>
        <v>0</v>
      </c>
      <c r="BFJ3">
        <f>'Pathways sector energy demand'!BFJ3</f>
        <v>0</v>
      </c>
      <c r="BFK3">
        <f>'Pathways sector energy demand'!BFK3</f>
        <v>0</v>
      </c>
      <c r="BFL3">
        <f>'Pathways sector energy demand'!BFL3</f>
        <v>0</v>
      </c>
      <c r="BFM3">
        <f>'Pathways sector energy demand'!BFM3</f>
        <v>0</v>
      </c>
      <c r="BFN3">
        <f>'Pathways sector energy demand'!BFN3</f>
        <v>0</v>
      </c>
      <c r="BFO3">
        <f>'Pathways sector energy demand'!BFO3</f>
        <v>0</v>
      </c>
      <c r="BFP3">
        <f>'Pathways sector energy demand'!BFP3</f>
        <v>0</v>
      </c>
      <c r="BFQ3">
        <f>'Pathways sector energy demand'!BFQ3</f>
        <v>0</v>
      </c>
      <c r="BFR3">
        <f>'Pathways sector energy demand'!BFR3</f>
        <v>0</v>
      </c>
      <c r="BFS3">
        <f>'Pathways sector energy demand'!BFS3</f>
        <v>0</v>
      </c>
      <c r="BFT3">
        <f>'Pathways sector energy demand'!BFT3</f>
        <v>0</v>
      </c>
      <c r="BFU3">
        <f>'Pathways sector energy demand'!BFU3</f>
        <v>0</v>
      </c>
      <c r="BFV3">
        <f>'Pathways sector energy demand'!BFV3</f>
        <v>0</v>
      </c>
      <c r="BFW3">
        <f>'Pathways sector energy demand'!BFW3</f>
        <v>0</v>
      </c>
      <c r="BFX3">
        <f>'Pathways sector energy demand'!BFX3</f>
        <v>0</v>
      </c>
      <c r="BFY3">
        <f>'Pathways sector energy demand'!BFY3</f>
        <v>0</v>
      </c>
      <c r="BFZ3">
        <f>'Pathways sector energy demand'!BFZ3</f>
        <v>0</v>
      </c>
      <c r="BGA3">
        <f>'Pathways sector energy demand'!BGA3</f>
        <v>0</v>
      </c>
      <c r="BGB3">
        <f>'Pathways sector energy demand'!BGB3</f>
        <v>0</v>
      </c>
      <c r="BGC3">
        <f>'Pathways sector energy demand'!BGC3</f>
        <v>0</v>
      </c>
      <c r="BGD3">
        <f>'Pathways sector energy demand'!BGD3</f>
        <v>0</v>
      </c>
      <c r="BGE3">
        <f>'Pathways sector energy demand'!BGE3</f>
        <v>0</v>
      </c>
      <c r="BGF3">
        <f>'Pathways sector energy demand'!BGF3</f>
        <v>0</v>
      </c>
      <c r="BGG3">
        <f>'Pathways sector energy demand'!BGG3</f>
        <v>0</v>
      </c>
      <c r="BGH3">
        <f>'Pathways sector energy demand'!BGH3</f>
        <v>0</v>
      </c>
      <c r="BGI3">
        <f>'Pathways sector energy demand'!BGI3</f>
        <v>0</v>
      </c>
      <c r="BGJ3">
        <f>'Pathways sector energy demand'!BGJ3</f>
        <v>0</v>
      </c>
      <c r="BGK3">
        <f>'Pathways sector energy demand'!BGK3</f>
        <v>0</v>
      </c>
      <c r="BGL3">
        <f>'Pathways sector energy demand'!BGL3</f>
        <v>0</v>
      </c>
      <c r="BGM3">
        <f>'Pathways sector energy demand'!BGM3</f>
        <v>0</v>
      </c>
      <c r="BGN3">
        <f>'Pathways sector energy demand'!BGN3</f>
        <v>0</v>
      </c>
      <c r="BGO3">
        <f>'Pathways sector energy demand'!BGO3</f>
        <v>0</v>
      </c>
      <c r="BGP3">
        <f>'Pathways sector energy demand'!BGP3</f>
        <v>0</v>
      </c>
      <c r="BGQ3">
        <f>'Pathways sector energy demand'!BGQ3</f>
        <v>0</v>
      </c>
      <c r="BGR3">
        <f>'Pathways sector energy demand'!BGR3</f>
        <v>0</v>
      </c>
      <c r="BGS3">
        <f>'Pathways sector energy demand'!BGS3</f>
        <v>0</v>
      </c>
      <c r="BGT3">
        <f>'Pathways sector energy demand'!BGT3</f>
        <v>0</v>
      </c>
      <c r="BGU3">
        <f>'Pathways sector energy demand'!BGU3</f>
        <v>0</v>
      </c>
      <c r="BGV3">
        <f>'Pathways sector energy demand'!BGV3</f>
        <v>0</v>
      </c>
      <c r="BGW3">
        <f>'Pathways sector energy demand'!BGW3</f>
        <v>0</v>
      </c>
      <c r="BGX3">
        <f>'Pathways sector energy demand'!BGX3</f>
        <v>0</v>
      </c>
      <c r="BGY3">
        <f>'Pathways sector energy demand'!BGY3</f>
        <v>0</v>
      </c>
      <c r="BGZ3">
        <f>'Pathways sector energy demand'!BGZ3</f>
        <v>0</v>
      </c>
      <c r="BHA3">
        <f>'Pathways sector energy demand'!BHA3</f>
        <v>0</v>
      </c>
      <c r="BHB3">
        <f>'Pathways sector energy demand'!BHB3</f>
        <v>0</v>
      </c>
      <c r="BHC3">
        <f>'Pathways sector energy demand'!BHC3</f>
        <v>0</v>
      </c>
      <c r="BHD3">
        <f>'Pathways sector energy demand'!BHD3</f>
        <v>0</v>
      </c>
      <c r="BHE3">
        <f>'Pathways sector energy demand'!BHE3</f>
        <v>0</v>
      </c>
      <c r="BHF3">
        <f>'Pathways sector energy demand'!BHF3</f>
        <v>0</v>
      </c>
      <c r="BHG3">
        <f>'Pathways sector energy demand'!BHG3</f>
        <v>0</v>
      </c>
      <c r="BHH3">
        <f>'Pathways sector energy demand'!BHH3</f>
        <v>0</v>
      </c>
      <c r="BHI3">
        <f>'Pathways sector energy demand'!BHI3</f>
        <v>0</v>
      </c>
      <c r="BHJ3">
        <f>'Pathways sector energy demand'!BHJ3</f>
        <v>0</v>
      </c>
      <c r="BHK3">
        <f>'Pathways sector energy demand'!BHK3</f>
        <v>0</v>
      </c>
      <c r="BHL3">
        <f>'Pathways sector energy demand'!BHL3</f>
        <v>0</v>
      </c>
      <c r="BHM3">
        <f>'Pathways sector energy demand'!BHM3</f>
        <v>0</v>
      </c>
      <c r="BHN3">
        <f>'Pathways sector energy demand'!BHN3</f>
        <v>0</v>
      </c>
      <c r="BHO3">
        <f>'Pathways sector energy demand'!BHO3</f>
        <v>0</v>
      </c>
      <c r="BHP3">
        <f>'Pathways sector energy demand'!BHP3</f>
        <v>0</v>
      </c>
      <c r="BHQ3">
        <f>'Pathways sector energy demand'!BHQ3</f>
        <v>0</v>
      </c>
      <c r="BHR3">
        <f>'Pathways sector energy demand'!BHR3</f>
        <v>0</v>
      </c>
      <c r="BHS3">
        <f>'Pathways sector energy demand'!BHS3</f>
        <v>0</v>
      </c>
      <c r="BHT3">
        <f>'Pathways sector energy demand'!BHT3</f>
        <v>0</v>
      </c>
      <c r="BHU3">
        <f>'Pathways sector energy demand'!BHU3</f>
        <v>0</v>
      </c>
      <c r="BHV3">
        <f>'Pathways sector energy demand'!BHV3</f>
        <v>0</v>
      </c>
      <c r="BHW3">
        <f>'Pathways sector energy demand'!BHW3</f>
        <v>0</v>
      </c>
      <c r="BHX3">
        <f>'Pathways sector energy demand'!BHX3</f>
        <v>0</v>
      </c>
      <c r="BHY3">
        <f>'Pathways sector energy demand'!BHY3</f>
        <v>0</v>
      </c>
      <c r="BHZ3">
        <f>'Pathways sector energy demand'!BHZ3</f>
        <v>0</v>
      </c>
      <c r="BIA3">
        <f>'Pathways sector energy demand'!BIA3</f>
        <v>0</v>
      </c>
      <c r="BIB3">
        <f>'Pathways sector energy demand'!BIB3</f>
        <v>0</v>
      </c>
      <c r="BIC3">
        <f>'Pathways sector energy demand'!BIC3</f>
        <v>0</v>
      </c>
      <c r="BID3">
        <f>'Pathways sector energy demand'!BID3</f>
        <v>0</v>
      </c>
      <c r="BIE3">
        <f>'Pathways sector energy demand'!BIE3</f>
        <v>0</v>
      </c>
      <c r="BIF3">
        <f>'Pathways sector energy demand'!BIF3</f>
        <v>0</v>
      </c>
      <c r="BIG3">
        <f>'Pathways sector energy demand'!BIG3</f>
        <v>0</v>
      </c>
      <c r="BIH3">
        <f>'Pathways sector energy demand'!BIH3</f>
        <v>0</v>
      </c>
      <c r="BII3">
        <f>'Pathways sector energy demand'!BII3</f>
        <v>0</v>
      </c>
      <c r="BIJ3">
        <f>'Pathways sector energy demand'!BIJ3</f>
        <v>0</v>
      </c>
      <c r="BIK3">
        <f>'Pathways sector energy demand'!BIK3</f>
        <v>0</v>
      </c>
      <c r="BIL3">
        <f>'Pathways sector energy demand'!BIL3</f>
        <v>0</v>
      </c>
      <c r="BIM3">
        <f>'Pathways sector energy demand'!BIM3</f>
        <v>0</v>
      </c>
      <c r="BIN3">
        <f>'Pathways sector energy demand'!BIN3</f>
        <v>0</v>
      </c>
      <c r="BIO3">
        <f>'Pathways sector energy demand'!BIO3</f>
        <v>0</v>
      </c>
      <c r="BIP3">
        <f>'Pathways sector energy demand'!BIP3</f>
        <v>0</v>
      </c>
      <c r="BIQ3">
        <f>'Pathways sector energy demand'!BIQ3</f>
        <v>0</v>
      </c>
      <c r="BIR3">
        <f>'Pathways sector energy demand'!BIR3</f>
        <v>0</v>
      </c>
      <c r="BIS3">
        <f>'Pathways sector energy demand'!BIS3</f>
        <v>0</v>
      </c>
      <c r="BIT3">
        <f>'Pathways sector energy demand'!BIT3</f>
        <v>0</v>
      </c>
      <c r="BIU3">
        <f>'Pathways sector energy demand'!BIU3</f>
        <v>0</v>
      </c>
      <c r="BIV3">
        <f>'Pathways sector energy demand'!BIV3</f>
        <v>0</v>
      </c>
      <c r="BIW3">
        <f>'Pathways sector energy demand'!BIW3</f>
        <v>0</v>
      </c>
      <c r="BIX3">
        <f>'Pathways sector energy demand'!BIX3</f>
        <v>0</v>
      </c>
      <c r="BIY3">
        <f>'Pathways sector energy demand'!BIY3</f>
        <v>0</v>
      </c>
      <c r="BIZ3">
        <f>'Pathways sector energy demand'!BIZ3</f>
        <v>0</v>
      </c>
      <c r="BJA3">
        <f>'Pathways sector energy demand'!BJA3</f>
        <v>0</v>
      </c>
      <c r="BJB3">
        <f>'Pathways sector energy demand'!BJB3</f>
        <v>0</v>
      </c>
      <c r="BJC3">
        <f>'Pathways sector energy demand'!BJC3</f>
        <v>0</v>
      </c>
      <c r="BJD3">
        <f>'Pathways sector energy demand'!BJD3</f>
        <v>0</v>
      </c>
      <c r="BJE3">
        <f>'Pathways sector energy demand'!BJE3</f>
        <v>0</v>
      </c>
      <c r="BJF3">
        <f>'Pathways sector energy demand'!BJF3</f>
        <v>0</v>
      </c>
      <c r="BJG3">
        <f>'Pathways sector energy demand'!BJG3</f>
        <v>0</v>
      </c>
      <c r="BJH3">
        <f>'Pathways sector energy demand'!BJH3</f>
        <v>0</v>
      </c>
      <c r="BJI3">
        <f>'Pathways sector energy demand'!BJI3</f>
        <v>0</v>
      </c>
      <c r="BJJ3">
        <f>'Pathways sector energy demand'!BJJ3</f>
        <v>0</v>
      </c>
      <c r="BJK3">
        <f>'Pathways sector energy demand'!BJK3</f>
        <v>0</v>
      </c>
      <c r="BJL3">
        <f>'Pathways sector energy demand'!BJL3</f>
        <v>0</v>
      </c>
      <c r="BJM3">
        <f>'Pathways sector energy demand'!BJM3</f>
        <v>0</v>
      </c>
      <c r="BJN3">
        <f>'Pathways sector energy demand'!BJN3</f>
        <v>0</v>
      </c>
      <c r="BJO3">
        <f>'Pathways sector energy demand'!BJO3</f>
        <v>0</v>
      </c>
      <c r="BJP3">
        <f>'Pathways sector energy demand'!BJP3</f>
        <v>0</v>
      </c>
      <c r="BJQ3">
        <f>'Pathways sector energy demand'!BJQ3</f>
        <v>0</v>
      </c>
      <c r="BJR3">
        <f>'Pathways sector energy demand'!BJR3</f>
        <v>0</v>
      </c>
      <c r="BJS3">
        <f>'Pathways sector energy demand'!BJS3</f>
        <v>0</v>
      </c>
      <c r="BJT3">
        <f>'Pathways sector energy demand'!BJT3</f>
        <v>0</v>
      </c>
      <c r="BJU3">
        <f>'Pathways sector energy demand'!BJU3</f>
        <v>0</v>
      </c>
      <c r="BJV3">
        <f>'Pathways sector energy demand'!BJV3</f>
        <v>0</v>
      </c>
      <c r="BJW3">
        <f>'Pathways sector energy demand'!BJW3</f>
        <v>0</v>
      </c>
      <c r="BJX3">
        <f>'Pathways sector energy demand'!BJX3</f>
        <v>0</v>
      </c>
      <c r="BJY3">
        <f>'Pathways sector energy demand'!BJY3</f>
        <v>0</v>
      </c>
      <c r="BJZ3">
        <f>'Pathways sector energy demand'!BJZ3</f>
        <v>0</v>
      </c>
      <c r="BKA3">
        <f>'Pathways sector energy demand'!BKA3</f>
        <v>0</v>
      </c>
      <c r="BKB3">
        <f>'Pathways sector energy demand'!BKB3</f>
        <v>0</v>
      </c>
      <c r="BKC3">
        <f>'Pathways sector energy demand'!BKC3</f>
        <v>0</v>
      </c>
      <c r="BKD3">
        <f>'Pathways sector energy demand'!BKD3</f>
        <v>0</v>
      </c>
      <c r="BKE3">
        <f>'Pathways sector energy demand'!BKE3</f>
        <v>0</v>
      </c>
      <c r="BKF3">
        <f>'Pathways sector energy demand'!BKF3</f>
        <v>0</v>
      </c>
      <c r="BKG3">
        <f>'Pathways sector energy demand'!BKG3</f>
        <v>0</v>
      </c>
      <c r="BKH3">
        <f>'Pathways sector energy demand'!BKH3</f>
        <v>0</v>
      </c>
      <c r="BKI3">
        <f>'Pathways sector energy demand'!BKI3</f>
        <v>0</v>
      </c>
      <c r="BKJ3">
        <f>'Pathways sector energy demand'!BKJ3</f>
        <v>0</v>
      </c>
      <c r="BKK3">
        <f>'Pathways sector energy demand'!BKK3</f>
        <v>0</v>
      </c>
      <c r="BKL3">
        <f>'Pathways sector energy demand'!BKL3</f>
        <v>0</v>
      </c>
      <c r="BKM3">
        <f>'Pathways sector energy demand'!BKM3</f>
        <v>0</v>
      </c>
      <c r="BKN3">
        <f>'Pathways sector energy demand'!BKN3</f>
        <v>0</v>
      </c>
      <c r="BKO3">
        <f>'Pathways sector energy demand'!BKO3</f>
        <v>0</v>
      </c>
      <c r="BKP3">
        <f>'Pathways sector energy demand'!BKP3</f>
        <v>0</v>
      </c>
      <c r="BKQ3">
        <f>'Pathways sector energy demand'!BKQ3</f>
        <v>0</v>
      </c>
      <c r="BKR3">
        <f>'Pathways sector energy demand'!BKR3</f>
        <v>0</v>
      </c>
      <c r="BKS3">
        <f>'Pathways sector energy demand'!BKS3</f>
        <v>0</v>
      </c>
      <c r="BKT3">
        <f>'Pathways sector energy demand'!BKT3</f>
        <v>0</v>
      </c>
      <c r="BKU3">
        <f>'Pathways sector energy demand'!BKU3</f>
        <v>0</v>
      </c>
      <c r="BKV3">
        <f>'Pathways sector energy demand'!BKV3</f>
        <v>0</v>
      </c>
      <c r="BKW3">
        <f>'Pathways sector energy demand'!BKW3</f>
        <v>0</v>
      </c>
      <c r="BKX3">
        <f>'Pathways sector energy demand'!BKX3</f>
        <v>0</v>
      </c>
      <c r="BKY3">
        <f>'Pathways sector energy demand'!BKY3</f>
        <v>0</v>
      </c>
      <c r="BKZ3">
        <f>'Pathways sector energy demand'!BKZ3</f>
        <v>0</v>
      </c>
      <c r="BLA3">
        <f>'Pathways sector energy demand'!BLA3</f>
        <v>0</v>
      </c>
      <c r="BLB3">
        <f>'Pathways sector energy demand'!BLB3</f>
        <v>0</v>
      </c>
      <c r="BLC3">
        <f>'Pathways sector energy demand'!BLC3</f>
        <v>0</v>
      </c>
      <c r="BLD3">
        <f>'Pathways sector energy demand'!BLD3</f>
        <v>0</v>
      </c>
      <c r="BLE3">
        <f>'Pathways sector energy demand'!BLE3</f>
        <v>0</v>
      </c>
      <c r="BLF3">
        <f>'Pathways sector energy demand'!BLF3</f>
        <v>0</v>
      </c>
      <c r="BLG3">
        <f>'Pathways sector energy demand'!BLG3</f>
        <v>0</v>
      </c>
      <c r="BLH3">
        <f>'Pathways sector energy demand'!BLH3</f>
        <v>0</v>
      </c>
      <c r="BLI3">
        <f>'Pathways sector energy demand'!BLI3</f>
        <v>0</v>
      </c>
      <c r="BLJ3">
        <f>'Pathways sector energy demand'!BLJ3</f>
        <v>0</v>
      </c>
      <c r="BLK3">
        <f>'Pathways sector energy demand'!BLK3</f>
        <v>0</v>
      </c>
      <c r="BLL3">
        <f>'Pathways sector energy demand'!BLL3</f>
        <v>0</v>
      </c>
      <c r="BLM3">
        <f>'Pathways sector energy demand'!BLM3</f>
        <v>0</v>
      </c>
      <c r="BLN3">
        <f>'Pathways sector energy demand'!BLN3</f>
        <v>0</v>
      </c>
      <c r="BLO3">
        <f>'Pathways sector energy demand'!BLO3</f>
        <v>0</v>
      </c>
      <c r="BLP3">
        <f>'Pathways sector energy demand'!BLP3</f>
        <v>0</v>
      </c>
      <c r="BLQ3">
        <f>'Pathways sector energy demand'!BLQ3</f>
        <v>0</v>
      </c>
      <c r="BLR3">
        <f>'Pathways sector energy demand'!BLR3</f>
        <v>0</v>
      </c>
      <c r="BLS3">
        <f>'Pathways sector energy demand'!BLS3</f>
        <v>0</v>
      </c>
      <c r="BLT3">
        <f>'Pathways sector energy demand'!BLT3</f>
        <v>0</v>
      </c>
      <c r="BLU3">
        <f>'Pathways sector energy demand'!BLU3</f>
        <v>0</v>
      </c>
      <c r="BLV3">
        <f>'Pathways sector energy demand'!BLV3</f>
        <v>0</v>
      </c>
      <c r="BLW3">
        <f>'Pathways sector energy demand'!BLW3</f>
        <v>0</v>
      </c>
      <c r="BLX3">
        <f>'Pathways sector energy demand'!BLX3</f>
        <v>0</v>
      </c>
      <c r="BLY3">
        <f>'Pathways sector energy demand'!BLY3</f>
        <v>0</v>
      </c>
      <c r="BLZ3">
        <f>'Pathways sector energy demand'!BLZ3</f>
        <v>0</v>
      </c>
      <c r="BMA3">
        <f>'Pathways sector energy demand'!BMA3</f>
        <v>0</v>
      </c>
      <c r="BMB3">
        <f>'Pathways sector energy demand'!BMB3</f>
        <v>0</v>
      </c>
      <c r="BMC3">
        <f>'Pathways sector energy demand'!BMC3</f>
        <v>0</v>
      </c>
      <c r="BMD3">
        <f>'Pathways sector energy demand'!BMD3</f>
        <v>0</v>
      </c>
      <c r="BME3">
        <f>'Pathways sector energy demand'!BME3</f>
        <v>0</v>
      </c>
      <c r="BMF3">
        <f>'Pathways sector energy demand'!BMF3</f>
        <v>0</v>
      </c>
      <c r="BMG3">
        <f>'Pathways sector energy demand'!BMG3</f>
        <v>0</v>
      </c>
      <c r="BMH3">
        <f>'Pathways sector energy demand'!BMH3</f>
        <v>0</v>
      </c>
      <c r="BMI3">
        <f>'Pathways sector energy demand'!BMI3</f>
        <v>0</v>
      </c>
      <c r="BMJ3">
        <f>'Pathways sector energy demand'!BMJ3</f>
        <v>0</v>
      </c>
      <c r="BMK3">
        <f>'Pathways sector energy demand'!BMK3</f>
        <v>0</v>
      </c>
      <c r="BML3">
        <f>'Pathways sector energy demand'!BML3</f>
        <v>0</v>
      </c>
      <c r="BMM3">
        <f>'Pathways sector energy demand'!BMM3</f>
        <v>0</v>
      </c>
      <c r="BMN3">
        <f>'Pathways sector energy demand'!BMN3</f>
        <v>0</v>
      </c>
      <c r="BMO3">
        <f>'Pathways sector energy demand'!BMO3</f>
        <v>0</v>
      </c>
      <c r="BMP3">
        <f>'Pathways sector energy demand'!BMP3</f>
        <v>0</v>
      </c>
      <c r="BMQ3">
        <f>'Pathways sector energy demand'!BMQ3</f>
        <v>0</v>
      </c>
      <c r="BMR3">
        <f>'Pathways sector energy demand'!BMR3</f>
        <v>0</v>
      </c>
      <c r="BMS3">
        <f>'Pathways sector energy demand'!BMS3</f>
        <v>0</v>
      </c>
      <c r="BMT3">
        <f>'Pathways sector energy demand'!BMT3</f>
        <v>0</v>
      </c>
      <c r="BMU3">
        <f>'Pathways sector energy demand'!BMU3</f>
        <v>0</v>
      </c>
      <c r="BMV3">
        <f>'Pathways sector energy demand'!BMV3</f>
        <v>0</v>
      </c>
      <c r="BMW3">
        <f>'Pathways sector energy demand'!BMW3</f>
        <v>0</v>
      </c>
      <c r="BMX3">
        <f>'Pathways sector energy demand'!BMX3</f>
        <v>0</v>
      </c>
      <c r="BMY3">
        <f>'Pathways sector energy demand'!BMY3</f>
        <v>0</v>
      </c>
      <c r="BMZ3">
        <f>'Pathways sector energy demand'!BMZ3</f>
        <v>0</v>
      </c>
      <c r="BNA3">
        <f>'Pathways sector energy demand'!BNA3</f>
        <v>0</v>
      </c>
      <c r="BNB3">
        <f>'Pathways sector energy demand'!BNB3</f>
        <v>0</v>
      </c>
      <c r="BNC3">
        <f>'Pathways sector energy demand'!BNC3</f>
        <v>0</v>
      </c>
      <c r="BND3">
        <f>'Pathways sector energy demand'!BND3</f>
        <v>0</v>
      </c>
      <c r="BNE3">
        <f>'Pathways sector energy demand'!BNE3</f>
        <v>0</v>
      </c>
      <c r="BNF3">
        <f>'Pathways sector energy demand'!BNF3</f>
        <v>0</v>
      </c>
      <c r="BNG3">
        <f>'Pathways sector energy demand'!BNG3</f>
        <v>0</v>
      </c>
      <c r="BNH3">
        <f>'Pathways sector energy demand'!BNH3</f>
        <v>0</v>
      </c>
      <c r="BNI3">
        <f>'Pathways sector energy demand'!BNI3</f>
        <v>0</v>
      </c>
      <c r="BNJ3">
        <f>'Pathways sector energy demand'!BNJ3</f>
        <v>0</v>
      </c>
      <c r="BNK3">
        <f>'Pathways sector energy demand'!BNK3</f>
        <v>0</v>
      </c>
      <c r="BNL3">
        <f>'Pathways sector energy demand'!BNL3</f>
        <v>0</v>
      </c>
      <c r="BNM3">
        <f>'Pathways sector energy demand'!BNM3</f>
        <v>0</v>
      </c>
      <c r="BNN3">
        <f>'Pathways sector energy demand'!BNN3</f>
        <v>0</v>
      </c>
      <c r="BNO3">
        <f>'Pathways sector energy demand'!BNO3</f>
        <v>0</v>
      </c>
      <c r="BNP3">
        <f>'Pathways sector energy demand'!BNP3</f>
        <v>0</v>
      </c>
      <c r="BNQ3">
        <f>'Pathways sector energy demand'!BNQ3</f>
        <v>0</v>
      </c>
      <c r="BNR3">
        <f>'Pathways sector energy demand'!BNR3</f>
        <v>0</v>
      </c>
      <c r="BNS3">
        <f>'Pathways sector energy demand'!BNS3</f>
        <v>0</v>
      </c>
      <c r="BNT3">
        <f>'Pathways sector energy demand'!BNT3</f>
        <v>0</v>
      </c>
      <c r="BNU3">
        <f>'Pathways sector energy demand'!BNU3</f>
        <v>0</v>
      </c>
      <c r="BNV3">
        <f>'Pathways sector energy demand'!BNV3</f>
        <v>0</v>
      </c>
      <c r="BNW3">
        <f>'Pathways sector energy demand'!BNW3</f>
        <v>0</v>
      </c>
      <c r="BNX3">
        <f>'Pathways sector energy demand'!BNX3</f>
        <v>0</v>
      </c>
      <c r="BNY3">
        <f>'Pathways sector energy demand'!BNY3</f>
        <v>0</v>
      </c>
      <c r="BNZ3">
        <f>'Pathways sector energy demand'!BNZ3</f>
        <v>0</v>
      </c>
      <c r="BOA3">
        <f>'Pathways sector energy demand'!BOA3</f>
        <v>0</v>
      </c>
      <c r="BOB3">
        <f>'Pathways sector energy demand'!BOB3</f>
        <v>0</v>
      </c>
      <c r="BOC3">
        <f>'Pathways sector energy demand'!BOC3</f>
        <v>0</v>
      </c>
      <c r="BOD3">
        <f>'Pathways sector energy demand'!BOD3</f>
        <v>0</v>
      </c>
      <c r="BOE3">
        <f>'Pathways sector energy demand'!BOE3</f>
        <v>0</v>
      </c>
      <c r="BOF3">
        <f>'Pathways sector energy demand'!BOF3</f>
        <v>0</v>
      </c>
      <c r="BOG3">
        <f>'Pathways sector energy demand'!BOG3</f>
        <v>0</v>
      </c>
      <c r="BOH3">
        <f>'Pathways sector energy demand'!BOH3</f>
        <v>0</v>
      </c>
      <c r="BOI3">
        <f>'Pathways sector energy demand'!BOI3</f>
        <v>0</v>
      </c>
      <c r="BOJ3">
        <f>'Pathways sector energy demand'!BOJ3</f>
        <v>0</v>
      </c>
      <c r="BOK3">
        <f>'Pathways sector energy demand'!BOK3</f>
        <v>0</v>
      </c>
      <c r="BOL3">
        <f>'Pathways sector energy demand'!BOL3</f>
        <v>0</v>
      </c>
      <c r="BOM3">
        <f>'Pathways sector energy demand'!BOM3</f>
        <v>0</v>
      </c>
      <c r="BON3">
        <f>'Pathways sector energy demand'!BON3</f>
        <v>0</v>
      </c>
      <c r="BOO3">
        <f>'Pathways sector energy demand'!BOO3</f>
        <v>0</v>
      </c>
      <c r="BOP3">
        <f>'Pathways sector energy demand'!BOP3</f>
        <v>0</v>
      </c>
      <c r="BOQ3">
        <f>'Pathways sector energy demand'!BOQ3</f>
        <v>0</v>
      </c>
      <c r="BOR3">
        <f>'Pathways sector energy demand'!BOR3</f>
        <v>0</v>
      </c>
      <c r="BOS3">
        <f>'Pathways sector energy demand'!BOS3</f>
        <v>0</v>
      </c>
      <c r="BOT3">
        <f>'Pathways sector energy demand'!BOT3</f>
        <v>0</v>
      </c>
      <c r="BOU3">
        <f>'Pathways sector energy demand'!BOU3</f>
        <v>0</v>
      </c>
      <c r="BOV3">
        <f>'Pathways sector energy demand'!BOV3</f>
        <v>0</v>
      </c>
      <c r="BOW3">
        <f>'Pathways sector energy demand'!BOW3</f>
        <v>0</v>
      </c>
      <c r="BOX3">
        <f>'Pathways sector energy demand'!BOX3</f>
        <v>0</v>
      </c>
      <c r="BOY3">
        <f>'Pathways sector energy demand'!BOY3</f>
        <v>0</v>
      </c>
      <c r="BOZ3">
        <f>'Pathways sector energy demand'!BOZ3</f>
        <v>0</v>
      </c>
      <c r="BPA3">
        <f>'Pathways sector energy demand'!BPA3</f>
        <v>0</v>
      </c>
      <c r="BPB3">
        <f>'Pathways sector energy demand'!BPB3</f>
        <v>0</v>
      </c>
      <c r="BPC3">
        <f>'Pathways sector energy demand'!BPC3</f>
        <v>0</v>
      </c>
      <c r="BPD3">
        <f>'Pathways sector energy demand'!BPD3</f>
        <v>0</v>
      </c>
      <c r="BPE3">
        <f>'Pathways sector energy demand'!BPE3</f>
        <v>0</v>
      </c>
      <c r="BPF3">
        <f>'Pathways sector energy demand'!BPF3</f>
        <v>0</v>
      </c>
      <c r="BPG3">
        <f>'Pathways sector energy demand'!BPG3</f>
        <v>0</v>
      </c>
      <c r="BPH3">
        <f>'Pathways sector energy demand'!BPH3</f>
        <v>0</v>
      </c>
      <c r="BPI3">
        <f>'Pathways sector energy demand'!BPI3</f>
        <v>0</v>
      </c>
      <c r="BPJ3">
        <f>'Pathways sector energy demand'!BPJ3</f>
        <v>0</v>
      </c>
      <c r="BPK3">
        <f>'Pathways sector energy demand'!BPK3</f>
        <v>0</v>
      </c>
      <c r="BPL3">
        <f>'Pathways sector energy demand'!BPL3</f>
        <v>0</v>
      </c>
      <c r="BPM3">
        <f>'Pathways sector energy demand'!BPM3</f>
        <v>0</v>
      </c>
      <c r="BPN3">
        <f>'Pathways sector energy demand'!BPN3</f>
        <v>0</v>
      </c>
      <c r="BPO3">
        <f>'Pathways sector energy demand'!BPO3</f>
        <v>0</v>
      </c>
      <c r="BPP3">
        <f>'Pathways sector energy demand'!BPP3</f>
        <v>0</v>
      </c>
      <c r="BPQ3">
        <f>'Pathways sector energy demand'!BPQ3</f>
        <v>0</v>
      </c>
      <c r="BPR3">
        <f>'Pathways sector energy demand'!BPR3</f>
        <v>0</v>
      </c>
      <c r="BPS3">
        <f>'Pathways sector energy demand'!BPS3</f>
        <v>0</v>
      </c>
      <c r="BPT3">
        <f>'Pathways sector energy demand'!BPT3</f>
        <v>0</v>
      </c>
      <c r="BPU3">
        <f>'Pathways sector energy demand'!BPU3</f>
        <v>0</v>
      </c>
      <c r="BPV3">
        <f>'Pathways sector energy demand'!BPV3</f>
        <v>0</v>
      </c>
      <c r="BPW3">
        <f>'Pathways sector energy demand'!BPW3</f>
        <v>0</v>
      </c>
      <c r="BPX3">
        <f>'Pathways sector energy demand'!BPX3</f>
        <v>0</v>
      </c>
      <c r="BPY3">
        <f>'Pathways sector energy demand'!BPY3</f>
        <v>0</v>
      </c>
      <c r="BPZ3">
        <f>'Pathways sector energy demand'!BPZ3</f>
        <v>0</v>
      </c>
      <c r="BQA3">
        <f>'Pathways sector energy demand'!BQA3</f>
        <v>0</v>
      </c>
      <c r="BQB3">
        <f>'Pathways sector energy demand'!BQB3</f>
        <v>0</v>
      </c>
      <c r="BQC3">
        <f>'Pathways sector energy demand'!BQC3</f>
        <v>0</v>
      </c>
      <c r="BQD3">
        <f>'Pathways sector energy demand'!BQD3</f>
        <v>0</v>
      </c>
      <c r="BQE3">
        <f>'Pathways sector energy demand'!BQE3</f>
        <v>0</v>
      </c>
      <c r="BQF3">
        <f>'Pathways sector energy demand'!BQF3</f>
        <v>0</v>
      </c>
      <c r="BQG3">
        <f>'Pathways sector energy demand'!BQG3</f>
        <v>0</v>
      </c>
      <c r="BQH3">
        <f>'Pathways sector energy demand'!BQH3</f>
        <v>0</v>
      </c>
      <c r="BQI3">
        <f>'Pathways sector energy demand'!BQI3</f>
        <v>0</v>
      </c>
      <c r="BQJ3">
        <f>'Pathways sector energy demand'!BQJ3</f>
        <v>0</v>
      </c>
      <c r="BQK3">
        <f>'Pathways sector energy demand'!BQK3</f>
        <v>0</v>
      </c>
      <c r="BQL3">
        <f>'Pathways sector energy demand'!BQL3</f>
        <v>0</v>
      </c>
      <c r="BQM3">
        <f>'Pathways sector energy demand'!BQM3</f>
        <v>0</v>
      </c>
      <c r="BQN3">
        <f>'Pathways sector energy demand'!BQN3</f>
        <v>0</v>
      </c>
      <c r="BQO3">
        <f>'Pathways sector energy demand'!BQO3</f>
        <v>0</v>
      </c>
      <c r="BQP3">
        <f>'Pathways sector energy demand'!BQP3</f>
        <v>0</v>
      </c>
      <c r="BQQ3">
        <f>'Pathways sector energy demand'!BQQ3</f>
        <v>0</v>
      </c>
      <c r="BQR3">
        <f>'Pathways sector energy demand'!BQR3</f>
        <v>0</v>
      </c>
      <c r="BQS3">
        <f>'Pathways sector energy demand'!BQS3</f>
        <v>0</v>
      </c>
      <c r="BQT3">
        <f>'Pathways sector energy demand'!BQT3</f>
        <v>0</v>
      </c>
      <c r="BQU3">
        <f>'Pathways sector energy demand'!BQU3</f>
        <v>0</v>
      </c>
      <c r="BQV3">
        <f>'Pathways sector energy demand'!BQV3</f>
        <v>0</v>
      </c>
      <c r="BQW3">
        <f>'Pathways sector energy demand'!BQW3</f>
        <v>0</v>
      </c>
      <c r="BQX3">
        <f>'Pathways sector energy demand'!BQX3</f>
        <v>0</v>
      </c>
      <c r="BQY3">
        <f>'Pathways sector energy demand'!BQY3</f>
        <v>0</v>
      </c>
      <c r="BQZ3">
        <f>'Pathways sector energy demand'!BQZ3</f>
        <v>0</v>
      </c>
      <c r="BRA3">
        <f>'Pathways sector energy demand'!BRA3</f>
        <v>0</v>
      </c>
      <c r="BRB3">
        <f>'Pathways sector energy demand'!BRB3</f>
        <v>0</v>
      </c>
      <c r="BRC3">
        <f>'Pathways sector energy demand'!BRC3</f>
        <v>0</v>
      </c>
      <c r="BRD3">
        <f>'Pathways sector energy demand'!BRD3</f>
        <v>0</v>
      </c>
      <c r="BRE3">
        <f>'Pathways sector energy demand'!BRE3</f>
        <v>0</v>
      </c>
      <c r="BRF3">
        <f>'Pathways sector energy demand'!BRF3</f>
        <v>0</v>
      </c>
      <c r="BRG3">
        <f>'Pathways sector energy demand'!BRG3</f>
        <v>0</v>
      </c>
      <c r="BRH3">
        <f>'Pathways sector energy demand'!BRH3</f>
        <v>0</v>
      </c>
      <c r="BRI3">
        <f>'Pathways sector energy demand'!BRI3</f>
        <v>0</v>
      </c>
      <c r="BRJ3">
        <f>'Pathways sector energy demand'!BRJ3</f>
        <v>0</v>
      </c>
      <c r="BRK3">
        <f>'Pathways sector energy demand'!BRK3</f>
        <v>0</v>
      </c>
      <c r="BRL3">
        <f>'Pathways sector energy demand'!BRL3</f>
        <v>0</v>
      </c>
      <c r="BRM3">
        <f>'Pathways sector energy demand'!BRM3</f>
        <v>0</v>
      </c>
      <c r="BRN3">
        <f>'Pathways sector energy demand'!BRN3</f>
        <v>0</v>
      </c>
      <c r="BRO3">
        <f>'Pathways sector energy demand'!BRO3</f>
        <v>0</v>
      </c>
      <c r="BRP3">
        <f>'Pathways sector energy demand'!BRP3</f>
        <v>0</v>
      </c>
      <c r="BRQ3">
        <f>'Pathways sector energy demand'!BRQ3</f>
        <v>0</v>
      </c>
      <c r="BRR3">
        <f>'Pathways sector energy demand'!BRR3</f>
        <v>0</v>
      </c>
      <c r="BRS3">
        <f>'Pathways sector energy demand'!BRS3</f>
        <v>0</v>
      </c>
      <c r="BRT3">
        <f>'Pathways sector energy demand'!BRT3</f>
        <v>0</v>
      </c>
      <c r="BRU3">
        <f>'Pathways sector energy demand'!BRU3</f>
        <v>0</v>
      </c>
      <c r="BRV3">
        <f>'Pathways sector energy demand'!BRV3</f>
        <v>0</v>
      </c>
      <c r="BRW3">
        <f>'Pathways sector energy demand'!BRW3</f>
        <v>0</v>
      </c>
      <c r="BRX3">
        <f>'Pathways sector energy demand'!BRX3</f>
        <v>0</v>
      </c>
      <c r="BRY3">
        <f>'Pathways sector energy demand'!BRY3</f>
        <v>0</v>
      </c>
      <c r="BRZ3">
        <f>'Pathways sector energy demand'!BRZ3</f>
        <v>0</v>
      </c>
      <c r="BSA3">
        <f>'Pathways sector energy demand'!BSA3</f>
        <v>0</v>
      </c>
      <c r="BSB3">
        <f>'Pathways sector energy demand'!BSB3</f>
        <v>0</v>
      </c>
      <c r="BSC3">
        <f>'Pathways sector energy demand'!BSC3</f>
        <v>0</v>
      </c>
      <c r="BSD3">
        <f>'Pathways sector energy demand'!BSD3</f>
        <v>0</v>
      </c>
      <c r="BSE3">
        <f>'Pathways sector energy demand'!BSE3</f>
        <v>0</v>
      </c>
      <c r="BSF3">
        <f>'Pathways sector energy demand'!BSF3</f>
        <v>0</v>
      </c>
      <c r="BSG3">
        <f>'Pathways sector energy demand'!BSG3</f>
        <v>0</v>
      </c>
      <c r="BSH3">
        <f>'Pathways sector energy demand'!BSH3</f>
        <v>0</v>
      </c>
      <c r="BSI3">
        <f>'Pathways sector energy demand'!BSI3</f>
        <v>0</v>
      </c>
      <c r="BSJ3">
        <f>'Pathways sector energy demand'!BSJ3</f>
        <v>0</v>
      </c>
      <c r="BSK3">
        <f>'Pathways sector energy demand'!BSK3</f>
        <v>0</v>
      </c>
      <c r="BSL3">
        <f>'Pathways sector energy demand'!BSL3</f>
        <v>0</v>
      </c>
      <c r="BSM3">
        <f>'Pathways sector energy demand'!BSM3</f>
        <v>0</v>
      </c>
      <c r="BSN3">
        <f>'Pathways sector energy demand'!BSN3</f>
        <v>0</v>
      </c>
      <c r="BSO3">
        <f>'Pathways sector energy demand'!BSO3</f>
        <v>0</v>
      </c>
      <c r="BSP3">
        <f>'Pathways sector energy demand'!BSP3</f>
        <v>0</v>
      </c>
      <c r="BSQ3">
        <f>'Pathways sector energy demand'!BSQ3</f>
        <v>0</v>
      </c>
      <c r="BSR3">
        <f>'Pathways sector energy demand'!BSR3</f>
        <v>0</v>
      </c>
      <c r="BSS3">
        <f>'Pathways sector energy demand'!BSS3</f>
        <v>0</v>
      </c>
      <c r="BST3">
        <f>'Pathways sector energy demand'!BST3</f>
        <v>0</v>
      </c>
      <c r="BSU3">
        <f>'Pathways sector energy demand'!BSU3</f>
        <v>0</v>
      </c>
      <c r="BSV3">
        <f>'Pathways sector energy demand'!BSV3</f>
        <v>0</v>
      </c>
      <c r="BSW3">
        <f>'Pathways sector energy demand'!BSW3</f>
        <v>0</v>
      </c>
      <c r="BSX3">
        <f>'Pathways sector energy demand'!BSX3</f>
        <v>0</v>
      </c>
      <c r="BSY3">
        <f>'Pathways sector energy demand'!BSY3</f>
        <v>0</v>
      </c>
      <c r="BSZ3">
        <f>'Pathways sector energy demand'!BSZ3</f>
        <v>0</v>
      </c>
      <c r="BTA3">
        <f>'Pathways sector energy demand'!BTA3</f>
        <v>0</v>
      </c>
      <c r="BTB3">
        <f>'Pathways sector energy demand'!BTB3</f>
        <v>0</v>
      </c>
      <c r="BTC3">
        <f>'Pathways sector energy demand'!BTC3</f>
        <v>0</v>
      </c>
      <c r="BTD3">
        <f>'Pathways sector energy demand'!BTD3</f>
        <v>0</v>
      </c>
      <c r="BTE3">
        <f>'Pathways sector energy demand'!BTE3</f>
        <v>0</v>
      </c>
      <c r="BTF3">
        <f>'Pathways sector energy demand'!BTF3</f>
        <v>0</v>
      </c>
      <c r="BTG3">
        <f>'Pathways sector energy demand'!BTG3</f>
        <v>0</v>
      </c>
      <c r="BTH3">
        <f>'Pathways sector energy demand'!BTH3</f>
        <v>0</v>
      </c>
      <c r="BTI3">
        <f>'Pathways sector energy demand'!BTI3</f>
        <v>0</v>
      </c>
      <c r="BTJ3">
        <f>'Pathways sector energy demand'!BTJ3</f>
        <v>0</v>
      </c>
      <c r="BTK3">
        <f>'Pathways sector energy demand'!BTK3</f>
        <v>0</v>
      </c>
      <c r="BTL3">
        <f>'Pathways sector energy demand'!BTL3</f>
        <v>0</v>
      </c>
      <c r="BTM3">
        <f>'Pathways sector energy demand'!BTM3</f>
        <v>0</v>
      </c>
      <c r="BTN3">
        <f>'Pathways sector energy demand'!BTN3</f>
        <v>0</v>
      </c>
      <c r="BTO3">
        <f>'Pathways sector energy demand'!BTO3</f>
        <v>0</v>
      </c>
      <c r="BTP3">
        <f>'Pathways sector energy demand'!BTP3</f>
        <v>0</v>
      </c>
      <c r="BTQ3">
        <f>'Pathways sector energy demand'!BTQ3</f>
        <v>0</v>
      </c>
      <c r="BTR3">
        <f>'Pathways sector energy demand'!BTR3</f>
        <v>0</v>
      </c>
      <c r="BTS3">
        <f>'Pathways sector energy demand'!BTS3</f>
        <v>0</v>
      </c>
      <c r="BTT3">
        <f>'Pathways sector energy demand'!BTT3</f>
        <v>0</v>
      </c>
      <c r="BTU3">
        <f>'Pathways sector energy demand'!BTU3</f>
        <v>0</v>
      </c>
      <c r="BTV3">
        <f>'Pathways sector energy demand'!BTV3</f>
        <v>0</v>
      </c>
      <c r="BTW3">
        <f>'Pathways sector energy demand'!BTW3</f>
        <v>0</v>
      </c>
      <c r="BTX3">
        <f>'Pathways sector energy demand'!BTX3</f>
        <v>0</v>
      </c>
      <c r="BTY3">
        <f>'Pathways sector energy demand'!BTY3</f>
        <v>0</v>
      </c>
      <c r="BTZ3">
        <f>'Pathways sector energy demand'!BTZ3</f>
        <v>0</v>
      </c>
      <c r="BUA3">
        <f>'Pathways sector energy demand'!BUA3</f>
        <v>0</v>
      </c>
      <c r="BUB3">
        <f>'Pathways sector energy demand'!BUB3</f>
        <v>0</v>
      </c>
      <c r="BUC3">
        <f>'Pathways sector energy demand'!BUC3</f>
        <v>0</v>
      </c>
      <c r="BUD3">
        <f>'Pathways sector energy demand'!BUD3</f>
        <v>0</v>
      </c>
      <c r="BUE3">
        <f>'Pathways sector energy demand'!BUE3</f>
        <v>0</v>
      </c>
      <c r="BUF3">
        <f>'Pathways sector energy demand'!BUF3</f>
        <v>0</v>
      </c>
      <c r="BUG3">
        <f>'Pathways sector energy demand'!BUG3</f>
        <v>0</v>
      </c>
      <c r="BUH3">
        <f>'Pathways sector energy demand'!BUH3</f>
        <v>0</v>
      </c>
      <c r="BUI3">
        <f>'Pathways sector energy demand'!BUI3</f>
        <v>0</v>
      </c>
      <c r="BUJ3">
        <f>'Pathways sector energy demand'!BUJ3</f>
        <v>0</v>
      </c>
      <c r="BUK3">
        <f>'Pathways sector energy demand'!BUK3</f>
        <v>0</v>
      </c>
      <c r="BUL3">
        <f>'Pathways sector energy demand'!BUL3</f>
        <v>0</v>
      </c>
      <c r="BUM3">
        <f>'Pathways sector energy demand'!BUM3</f>
        <v>0</v>
      </c>
      <c r="BUN3">
        <f>'Pathways sector energy demand'!BUN3</f>
        <v>0</v>
      </c>
      <c r="BUO3">
        <f>'Pathways sector energy demand'!BUO3</f>
        <v>0</v>
      </c>
      <c r="BUP3">
        <f>'Pathways sector energy demand'!BUP3</f>
        <v>0</v>
      </c>
      <c r="BUQ3">
        <f>'Pathways sector energy demand'!BUQ3</f>
        <v>0</v>
      </c>
      <c r="BUR3">
        <f>'Pathways sector energy demand'!BUR3</f>
        <v>0</v>
      </c>
      <c r="BUS3">
        <f>'Pathways sector energy demand'!BUS3</f>
        <v>0</v>
      </c>
      <c r="BUT3">
        <f>'Pathways sector energy demand'!BUT3</f>
        <v>0</v>
      </c>
      <c r="BUU3">
        <f>'Pathways sector energy demand'!BUU3</f>
        <v>0</v>
      </c>
      <c r="BUV3">
        <f>'Pathways sector energy demand'!BUV3</f>
        <v>0</v>
      </c>
      <c r="BUW3">
        <f>'Pathways sector energy demand'!BUW3</f>
        <v>0</v>
      </c>
      <c r="BUX3">
        <f>'Pathways sector energy demand'!BUX3</f>
        <v>0</v>
      </c>
      <c r="BUY3">
        <f>'Pathways sector energy demand'!BUY3</f>
        <v>0</v>
      </c>
      <c r="BUZ3">
        <f>'Pathways sector energy demand'!BUZ3</f>
        <v>0</v>
      </c>
      <c r="BVA3">
        <f>'Pathways sector energy demand'!BVA3</f>
        <v>0</v>
      </c>
      <c r="BVB3">
        <f>'Pathways sector energy demand'!BVB3</f>
        <v>0</v>
      </c>
      <c r="BVC3">
        <f>'Pathways sector energy demand'!BVC3</f>
        <v>0</v>
      </c>
      <c r="BVD3">
        <f>'Pathways sector energy demand'!BVD3</f>
        <v>0</v>
      </c>
      <c r="BVE3">
        <f>'Pathways sector energy demand'!BVE3</f>
        <v>0</v>
      </c>
      <c r="BVF3">
        <f>'Pathways sector energy demand'!BVF3</f>
        <v>0</v>
      </c>
      <c r="BVG3">
        <f>'Pathways sector energy demand'!BVG3</f>
        <v>0</v>
      </c>
      <c r="BVH3">
        <f>'Pathways sector energy demand'!BVH3</f>
        <v>0</v>
      </c>
      <c r="BVI3">
        <f>'Pathways sector energy demand'!BVI3</f>
        <v>0</v>
      </c>
      <c r="BVJ3">
        <f>'Pathways sector energy demand'!BVJ3</f>
        <v>0</v>
      </c>
      <c r="BVK3">
        <f>'Pathways sector energy demand'!BVK3</f>
        <v>0</v>
      </c>
      <c r="BVL3">
        <f>'Pathways sector energy demand'!BVL3</f>
        <v>0</v>
      </c>
      <c r="BVM3">
        <f>'Pathways sector energy demand'!BVM3</f>
        <v>0</v>
      </c>
      <c r="BVN3">
        <f>'Pathways sector energy demand'!BVN3</f>
        <v>0</v>
      </c>
      <c r="BVO3">
        <f>'Pathways sector energy demand'!BVO3</f>
        <v>0</v>
      </c>
      <c r="BVP3">
        <f>'Pathways sector energy demand'!BVP3</f>
        <v>0</v>
      </c>
      <c r="BVQ3">
        <f>'Pathways sector energy demand'!BVQ3</f>
        <v>0</v>
      </c>
      <c r="BVR3">
        <f>'Pathways sector energy demand'!BVR3</f>
        <v>0</v>
      </c>
      <c r="BVS3">
        <f>'Pathways sector energy demand'!BVS3</f>
        <v>0</v>
      </c>
      <c r="BVT3">
        <f>'Pathways sector energy demand'!BVT3</f>
        <v>0</v>
      </c>
      <c r="BVU3">
        <f>'Pathways sector energy demand'!BVU3</f>
        <v>0</v>
      </c>
      <c r="BVV3">
        <f>'Pathways sector energy demand'!BVV3</f>
        <v>0</v>
      </c>
      <c r="BVW3">
        <f>'Pathways sector energy demand'!BVW3</f>
        <v>0</v>
      </c>
      <c r="BVX3">
        <f>'Pathways sector energy demand'!BVX3</f>
        <v>0</v>
      </c>
      <c r="BVY3">
        <f>'Pathways sector energy demand'!BVY3</f>
        <v>0</v>
      </c>
      <c r="BVZ3">
        <f>'Pathways sector energy demand'!BVZ3</f>
        <v>0</v>
      </c>
      <c r="BWA3">
        <f>'Pathways sector energy demand'!BWA3</f>
        <v>0</v>
      </c>
      <c r="BWB3">
        <f>'Pathways sector energy demand'!BWB3</f>
        <v>0</v>
      </c>
      <c r="BWC3">
        <f>'Pathways sector energy demand'!BWC3</f>
        <v>0</v>
      </c>
      <c r="BWD3">
        <f>'Pathways sector energy demand'!BWD3</f>
        <v>0</v>
      </c>
      <c r="BWE3">
        <f>'Pathways sector energy demand'!BWE3</f>
        <v>0</v>
      </c>
      <c r="BWF3">
        <f>'Pathways sector energy demand'!BWF3</f>
        <v>0</v>
      </c>
      <c r="BWG3">
        <f>'Pathways sector energy demand'!BWG3</f>
        <v>0</v>
      </c>
      <c r="BWH3">
        <f>'Pathways sector energy demand'!BWH3</f>
        <v>0</v>
      </c>
      <c r="BWI3">
        <f>'Pathways sector energy demand'!BWI3</f>
        <v>0</v>
      </c>
      <c r="BWJ3">
        <f>'Pathways sector energy demand'!BWJ3</f>
        <v>0</v>
      </c>
      <c r="BWK3">
        <f>'Pathways sector energy demand'!BWK3</f>
        <v>0</v>
      </c>
      <c r="BWL3">
        <f>'Pathways sector energy demand'!BWL3</f>
        <v>0</v>
      </c>
      <c r="BWM3">
        <f>'Pathways sector energy demand'!BWM3</f>
        <v>0</v>
      </c>
      <c r="BWN3">
        <f>'Pathways sector energy demand'!BWN3</f>
        <v>0</v>
      </c>
      <c r="BWO3">
        <f>'Pathways sector energy demand'!BWO3</f>
        <v>0</v>
      </c>
      <c r="BWP3">
        <f>'Pathways sector energy demand'!BWP3</f>
        <v>0</v>
      </c>
      <c r="BWQ3">
        <f>'Pathways sector energy demand'!BWQ3</f>
        <v>0</v>
      </c>
      <c r="BWR3">
        <f>'Pathways sector energy demand'!BWR3</f>
        <v>0</v>
      </c>
      <c r="BWS3">
        <f>'Pathways sector energy demand'!BWS3</f>
        <v>0</v>
      </c>
      <c r="BWT3">
        <f>'Pathways sector energy demand'!BWT3</f>
        <v>0</v>
      </c>
      <c r="BWU3">
        <f>'Pathways sector energy demand'!BWU3</f>
        <v>0</v>
      </c>
      <c r="BWV3">
        <f>'Pathways sector energy demand'!BWV3</f>
        <v>0</v>
      </c>
      <c r="BWW3">
        <f>'Pathways sector energy demand'!BWW3</f>
        <v>0</v>
      </c>
      <c r="BWX3">
        <f>'Pathways sector energy demand'!BWX3</f>
        <v>0</v>
      </c>
      <c r="BWY3">
        <f>'Pathways sector energy demand'!BWY3</f>
        <v>0</v>
      </c>
      <c r="BWZ3">
        <f>'Pathways sector energy demand'!BWZ3</f>
        <v>0</v>
      </c>
      <c r="BXA3">
        <f>'Pathways sector energy demand'!BXA3</f>
        <v>0</v>
      </c>
      <c r="BXB3">
        <f>'Pathways sector energy demand'!BXB3</f>
        <v>0</v>
      </c>
      <c r="BXC3">
        <f>'Pathways sector energy demand'!BXC3</f>
        <v>0</v>
      </c>
      <c r="BXD3">
        <f>'Pathways sector energy demand'!BXD3</f>
        <v>0</v>
      </c>
      <c r="BXE3">
        <f>'Pathways sector energy demand'!BXE3</f>
        <v>0</v>
      </c>
      <c r="BXF3">
        <f>'Pathways sector energy demand'!BXF3</f>
        <v>0</v>
      </c>
      <c r="BXG3">
        <f>'Pathways sector energy demand'!BXG3</f>
        <v>0</v>
      </c>
      <c r="BXH3">
        <f>'Pathways sector energy demand'!BXH3</f>
        <v>0</v>
      </c>
      <c r="BXI3">
        <f>'Pathways sector energy demand'!BXI3</f>
        <v>0</v>
      </c>
      <c r="BXJ3">
        <f>'Pathways sector energy demand'!BXJ3</f>
        <v>0</v>
      </c>
      <c r="BXK3">
        <f>'Pathways sector energy demand'!BXK3</f>
        <v>0</v>
      </c>
      <c r="BXL3">
        <f>'Pathways sector energy demand'!BXL3</f>
        <v>0</v>
      </c>
      <c r="BXM3">
        <f>'Pathways sector energy demand'!BXM3</f>
        <v>0</v>
      </c>
      <c r="BXN3">
        <f>'Pathways sector energy demand'!BXN3</f>
        <v>0</v>
      </c>
      <c r="BXO3">
        <f>'Pathways sector energy demand'!BXO3</f>
        <v>0</v>
      </c>
      <c r="BXP3">
        <f>'Pathways sector energy demand'!BXP3</f>
        <v>0</v>
      </c>
      <c r="BXQ3">
        <f>'Pathways sector energy demand'!BXQ3</f>
        <v>0</v>
      </c>
      <c r="BXR3">
        <f>'Pathways sector energy demand'!BXR3</f>
        <v>0</v>
      </c>
      <c r="BXS3">
        <f>'Pathways sector energy demand'!BXS3</f>
        <v>0</v>
      </c>
      <c r="BXT3">
        <f>'Pathways sector energy demand'!BXT3</f>
        <v>0</v>
      </c>
      <c r="BXU3">
        <f>'Pathways sector energy demand'!BXU3</f>
        <v>0</v>
      </c>
      <c r="BXV3">
        <f>'Pathways sector energy demand'!BXV3</f>
        <v>0</v>
      </c>
      <c r="BXW3">
        <f>'Pathways sector energy demand'!BXW3</f>
        <v>0</v>
      </c>
      <c r="BXX3">
        <f>'Pathways sector energy demand'!BXX3</f>
        <v>0</v>
      </c>
      <c r="BXY3">
        <f>'Pathways sector energy demand'!BXY3</f>
        <v>0</v>
      </c>
      <c r="BXZ3">
        <f>'Pathways sector energy demand'!BXZ3</f>
        <v>0</v>
      </c>
      <c r="BYA3">
        <f>'Pathways sector energy demand'!BYA3</f>
        <v>0</v>
      </c>
      <c r="BYB3">
        <f>'Pathways sector energy demand'!BYB3</f>
        <v>0</v>
      </c>
      <c r="BYC3">
        <f>'Pathways sector energy demand'!BYC3</f>
        <v>0</v>
      </c>
      <c r="BYD3">
        <f>'Pathways sector energy demand'!BYD3</f>
        <v>0</v>
      </c>
      <c r="BYE3">
        <f>'Pathways sector energy demand'!BYE3</f>
        <v>0</v>
      </c>
      <c r="BYF3">
        <f>'Pathways sector energy demand'!BYF3</f>
        <v>0</v>
      </c>
      <c r="BYG3">
        <f>'Pathways sector energy demand'!BYG3</f>
        <v>0</v>
      </c>
      <c r="BYH3">
        <f>'Pathways sector energy demand'!BYH3</f>
        <v>0</v>
      </c>
      <c r="BYI3">
        <f>'Pathways sector energy demand'!BYI3</f>
        <v>0</v>
      </c>
      <c r="BYJ3">
        <f>'Pathways sector energy demand'!BYJ3</f>
        <v>0</v>
      </c>
      <c r="BYK3">
        <f>'Pathways sector energy demand'!BYK3</f>
        <v>0</v>
      </c>
      <c r="BYL3">
        <f>'Pathways sector energy demand'!BYL3</f>
        <v>0</v>
      </c>
      <c r="BYM3">
        <f>'Pathways sector energy demand'!BYM3</f>
        <v>0</v>
      </c>
      <c r="BYN3">
        <f>'Pathways sector energy demand'!BYN3</f>
        <v>0</v>
      </c>
      <c r="BYO3">
        <f>'Pathways sector energy demand'!BYO3</f>
        <v>0</v>
      </c>
      <c r="BYP3">
        <f>'Pathways sector energy demand'!BYP3</f>
        <v>0</v>
      </c>
      <c r="BYQ3">
        <f>'Pathways sector energy demand'!BYQ3</f>
        <v>0</v>
      </c>
      <c r="BYR3">
        <f>'Pathways sector energy demand'!BYR3</f>
        <v>0</v>
      </c>
      <c r="BYS3">
        <f>'Pathways sector energy demand'!BYS3</f>
        <v>0</v>
      </c>
      <c r="BYT3">
        <f>'Pathways sector energy demand'!BYT3</f>
        <v>0</v>
      </c>
      <c r="BYU3">
        <f>'Pathways sector energy demand'!BYU3</f>
        <v>0</v>
      </c>
      <c r="BYV3">
        <f>'Pathways sector energy demand'!BYV3</f>
        <v>0</v>
      </c>
      <c r="BYW3">
        <f>'Pathways sector energy demand'!BYW3</f>
        <v>0</v>
      </c>
      <c r="BYX3">
        <f>'Pathways sector energy demand'!BYX3</f>
        <v>0</v>
      </c>
      <c r="BYY3">
        <f>'Pathways sector energy demand'!BYY3</f>
        <v>0</v>
      </c>
      <c r="BYZ3">
        <f>'Pathways sector energy demand'!BYZ3</f>
        <v>0</v>
      </c>
      <c r="BZA3">
        <f>'Pathways sector energy demand'!BZA3</f>
        <v>0</v>
      </c>
      <c r="BZB3">
        <f>'Pathways sector energy demand'!BZB3</f>
        <v>0</v>
      </c>
      <c r="BZC3">
        <f>'Pathways sector energy demand'!BZC3</f>
        <v>0</v>
      </c>
      <c r="BZD3">
        <f>'Pathways sector energy demand'!BZD3</f>
        <v>0</v>
      </c>
      <c r="BZE3">
        <f>'Pathways sector energy demand'!BZE3</f>
        <v>0</v>
      </c>
      <c r="BZF3">
        <f>'Pathways sector energy demand'!BZF3</f>
        <v>0</v>
      </c>
      <c r="BZG3">
        <f>'Pathways sector energy demand'!BZG3</f>
        <v>0</v>
      </c>
      <c r="BZH3">
        <f>'Pathways sector energy demand'!BZH3</f>
        <v>0</v>
      </c>
      <c r="BZI3">
        <f>'Pathways sector energy demand'!BZI3</f>
        <v>0</v>
      </c>
      <c r="BZJ3">
        <f>'Pathways sector energy demand'!BZJ3</f>
        <v>0</v>
      </c>
      <c r="BZK3">
        <f>'Pathways sector energy demand'!BZK3</f>
        <v>0</v>
      </c>
      <c r="BZL3">
        <f>'Pathways sector energy demand'!BZL3</f>
        <v>0</v>
      </c>
      <c r="BZM3">
        <f>'Pathways sector energy demand'!BZM3</f>
        <v>0</v>
      </c>
      <c r="BZN3">
        <f>'Pathways sector energy demand'!BZN3</f>
        <v>0</v>
      </c>
      <c r="BZO3">
        <f>'Pathways sector energy demand'!BZO3</f>
        <v>0</v>
      </c>
      <c r="BZP3">
        <f>'Pathways sector energy demand'!BZP3</f>
        <v>0</v>
      </c>
      <c r="BZQ3">
        <f>'Pathways sector energy demand'!BZQ3</f>
        <v>0</v>
      </c>
      <c r="BZR3">
        <f>'Pathways sector energy demand'!BZR3</f>
        <v>0</v>
      </c>
      <c r="BZS3">
        <f>'Pathways sector energy demand'!BZS3</f>
        <v>0</v>
      </c>
      <c r="BZT3">
        <f>'Pathways sector energy demand'!BZT3</f>
        <v>0</v>
      </c>
      <c r="BZU3">
        <f>'Pathways sector energy demand'!BZU3</f>
        <v>0</v>
      </c>
      <c r="BZV3">
        <f>'Pathways sector energy demand'!BZV3</f>
        <v>0</v>
      </c>
      <c r="BZW3">
        <f>'Pathways sector energy demand'!BZW3</f>
        <v>0</v>
      </c>
      <c r="BZX3">
        <f>'Pathways sector energy demand'!BZX3</f>
        <v>0</v>
      </c>
      <c r="BZY3">
        <f>'Pathways sector energy demand'!BZY3</f>
        <v>0</v>
      </c>
      <c r="BZZ3">
        <f>'Pathways sector energy demand'!BZZ3</f>
        <v>0</v>
      </c>
      <c r="CAA3">
        <f>'Pathways sector energy demand'!CAA3</f>
        <v>0</v>
      </c>
      <c r="CAB3">
        <f>'Pathways sector energy demand'!CAB3</f>
        <v>0</v>
      </c>
      <c r="CAC3">
        <f>'Pathways sector energy demand'!CAC3</f>
        <v>0</v>
      </c>
      <c r="CAD3">
        <f>'Pathways sector energy demand'!CAD3</f>
        <v>0</v>
      </c>
      <c r="CAE3">
        <f>'Pathways sector energy demand'!CAE3</f>
        <v>0</v>
      </c>
      <c r="CAF3">
        <f>'Pathways sector energy demand'!CAF3</f>
        <v>0</v>
      </c>
      <c r="CAG3">
        <f>'Pathways sector energy demand'!CAG3</f>
        <v>0</v>
      </c>
      <c r="CAH3">
        <f>'Pathways sector energy demand'!CAH3</f>
        <v>0</v>
      </c>
      <c r="CAI3">
        <f>'Pathways sector energy demand'!CAI3</f>
        <v>0</v>
      </c>
      <c r="CAJ3">
        <f>'Pathways sector energy demand'!CAJ3</f>
        <v>0</v>
      </c>
      <c r="CAK3">
        <f>'Pathways sector energy demand'!CAK3</f>
        <v>0</v>
      </c>
      <c r="CAL3">
        <f>'Pathways sector energy demand'!CAL3</f>
        <v>0</v>
      </c>
      <c r="CAM3">
        <f>'Pathways sector energy demand'!CAM3</f>
        <v>0</v>
      </c>
      <c r="CAN3">
        <f>'Pathways sector energy demand'!CAN3</f>
        <v>0</v>
      </c>
      <c r="CAO3">
        <f>'Pathways sector energy demand'!CAO3</f>
        <v>0</v>
      </c>
      <c r="CAP3">
        <f>'Pathways sector energy demand'!CAP3</f>
        <v>0</v>
      </c>
      <c r="CAQ3">
        <f>'Pathways sector energy demand'!CAQ3</f>
        <v>0</v>
      </c>
      <c r="CAR3">
        <f>'Pathways sector energy demand'!CAR3</f>
        <v>0</v>
      </c>
      <c r="CAS3">
        <f>'Pathways sector energy demand'!CAS3</f>
        <v>0</v>
      </c>
      <c r="CAT3">
        <f>'Pathways sector energy demand'!CAT3</f>
        <v>0</v>
      </c>
      <c r="CAU3">
        <f>'Pathways sector energy demand'!CAU3</f>
        <v>0</v>
      </c>
      <c r="CAV3">
        <f>'Pathways sector energy demand'!CAV3</f>
        <v>0</v>
      </c>
      <c r="CAW3">
        <f>'Pathways sector energy demand'!CAW3</f>
        <v>0</v>
      </c>
      <c r="CAX3">
        <f>'Pathways sector energy demand'!CAX3</f>
        <v>0</v>
      </c>
      <c r="CAY3">
        <f>'Pathways sector energy demand'!CAY3</f>
        <v>0</v>
      </c>
      <c r="CAZ3">
        <f>'Pathways sector energy demand'!CAZ3</f>
        <v>0</v>
      </c>
      <c r="CBA3">
        <f>'Pathways sector energy demand'!CBA3</f>
        <v>0</v>
      </c>
      <c r="CBB3">
        <f>'Pathways sector energy demand'!CBB3</f>
        <v>0</v>
      </c>
      <c r="CBC3">
        <f>'Pathways sector energy demand'!CBC3</f>
        <v>0</v>
      </c>
      <c r="CBD3">
        <f>'Pathways sector energy demand'!CBD3</f>
        <v>0</v>
      </c>
      <c r="CBE3">
        <f>'Pathways sector energy demand'!CBE3</f>
        <v>0</v>
      </c>
      <c r="CBF3">
        <f>'Pathways sector energy demand'!CBF3</f>
        <v>0</v>
      </c>
      <c r="CBG3">
        <f>'Pathways sector energy demand'!CBG3</f>
        <v>0</v>
      </c>
      <c r="CBH3">
        <f>'Pathways sector energy demand'!CBH3</f>
        <v>0</v>
      </c>
      <c r="CBI3">
        <f>'Pathways sector energy demand'!CBI3</f>
        <v>0</v>
      </c>
      <c r="CBJ3">
        <f>'Pathways sector energy demand'!CBJ3</f>
        <v>0</v>
      </c>
      <c r="CBK3">
        <f>'Pathways sector energy demand'!CBK3</f>
        <v>0</v>
      </c>
      <c r="CBL3">
        <f>'Pathways sector energy demand'!CBL3</f>
        <v>0</v>
      </c>
      <c r="CBM3">
        <f>'Pathways sector energy demand'!CBM3</f>
        <v>0</v>
      </c>
      <c r="CBN3">
        <f>'Pathways sector energy demand'!CBN3</f>
        <v>0</v>
      </c>
      <c r="CBO3">
        <f>'Pathways sector energy demand'!CBO3</f>
        <v>0</v>
      </c>
      <c r="CBP3">
        <f>'Pathways sector energy demand'!CBP3</f>
        <v>0</v>
      </c>
      <c r="CBQ3">
        <f>'Pathways sector energy demand'!CBQ3</f>
        <v>0</v>
      </c>
      <c r="CBR3">
        <f>'Pathways sector energy demand'!CBR3</f>
        <v>0</v>
      </c>
      <c r="CBS3">
        <f>'Pathways sector energy demand'!CBS3</f>
        <v>0</v>
      </c>
      <c r="CBT3">
        <f>'Pathways sector energy demand'!CBT3</f>
        <v>0</v>
      </c>
      <c r="CBU3">
        <f>'Pathways sector energy demand'!CBU3</f>
        <v>0</v>
      </c>
      <c r="CBV3">
        <f>'Pathways sector energy demand'!CBV3</f>
        <v>0</v>
      </c>
      <c r="CBW3">
        <f>'Pathways sector energy demand'!CBW3</f>
        <v>0</v>
      </c>
      <c r="CBX3">
        <f>'Pathways sector energy demand'!CBX3</f>
        <v>0</v>
      </c>
      <c r="CBY3">
        <f>'Pathways sector energy demand'!CBY3</f>
        <v>0</v>
      </c>
      <c r="CBZ3">
        <f>'Pathways sector energy demand'!CBZ3</f>
        <v>0</v>
      </c>
      <c r="CCA3">
        <f>'Pathways sector energy demand'!CCA3</f>
        <v>0</v>
      </c>
      <c r="CCB3">
        <f>'Pathways sector energy demand'!CCB3</f>
        <v>0</v>
      </c>
      <c r="CCC3">
        <f>'Pathways sector energy demand'!CCC3</f>
        <v>0</v>
      </c>
      <c r="CCD3">
        <f>'Pathways sector energy demand'!CCD3</f>
        <v>0</v>
      </c>
      <c r="CCE3">
        <f>'Pathways sector energy demand'!CCE3</f>
        <v>0</v>
      </c>
      <c r="CCF3">
        <f>'Pathways sector energy demand'!CCF3</f>
        <v>0</v>
      </c>
      <c r="CCG3">
        <f>'Pathways sector energy demand'!CCG3</f>
        <v>0</v>
      </c>
      <c r="CCH3">
        <f>'Pathways sector energy demand'!CCH3</f>
        <v>0</v>
      </c>
      <c r="CCI3">
        <f>'Pathways sector energy demand'!CCI3</f>
        <v>0</v>
      </c>
      <c r="CCJ3">
        <f>'Pathways sector energy demand'!CCJ3</f>
        <v>0</v>
      </c>
      <c r="CCK3">
        <f>'Pathways sector energy demand'!CCK3</f>
        <v>0</v>
      </c>
      <c r="CCL3">
        <f>'Pathways sector energy demand'!CCL3</f>
        <v>0</v>
      </c>
      <c r="CCM3">
        <f>'Pathways sector energy demand'!CCM3</f>
        <v>0</v>
      </c>
      <c r="CCN3">
        <f>'Pathways sector energy demand'!CCN3</f>
        <v>0</v>
      </c>
      <c r="CCO3">
        <f>'Pathways sector energy demand'!CCO3</f>
        <v>0</v>
      </c>
      <c r="CCP3">
        <f>'Pathways sector energy demand'!CCP3</f>
        <v>0</v>
      </c>
      <c r="CCQ3">
        <f>'Pathways sector energy demand'!CCQ3</f>
        <v>0</v>
      </c>
      <c r="CCR3">
        <f>'Pathways sector energy demand'!CCR3</f>
        <v>0</v>
      </c>
      <c r="CCS3">
        <f>'Pathways sector energy demand'!CCS3</f>
        <v>0</v>
      </c>
      <c r="CCT3">
        <f>'Pathways sector energy demand'!CCT3</f>
        <v>0</v>
      </c>
      <c r="CCU3">
        <f>'Pathways sector energy demand'!CCU3</f>
        <v>0</v>
      </c>
      <c r="CCV3">
        <f>'Pathways sector energy demand'!CCV3</f>
        <v>0</v>
      </c>
      <c r="CCW3">
        <f>'Pathways sector energy demand'!CCW3</f>
        <v>0</v>
      </c>
      <c r="CCX3">
        <f>'Pathways sector energy demand'!CCX3</f>
        <v>0</v>
      </c>
      <c r="CCY3">
        <f>'Pathways sector energy demand'!CCY3</f>
        <v>0</v>
      </c>
      <c r="CCZ3">
        <f>'Pathways sector energy demand'!CCZ3</f>
        <v>0</v>
      </c>
      <c r="CDA3">
        <f>'Pathways sector energy demand'!CDA3</f>
        <v>0</v>
      </c>
      <c r="CDB3">
        <f>'Pathways sector energy demand'!CDB3</f>
        <v>0</v>
      </c>
      <c r="CDC3">
        <f>'Pathways sector energy demand'!CDC3</f>
        <v>0</v>
      </c>
      <c r="CDD3">
        <f>'Pathways sector energy demand'!CDD3</f>
        <v>0</v>
      </c>
      <c r="CDE3">
        <f>'Pathways sector energy demand'!CDE3</f>
        <v>0</v>
      </c>
      <c r="CDF3">
        <f>'Pathways sector energy demand'!CDF3</f>
        <v>0</v>
      </c>
      <c r="CDG3">
        <f>'Pathways sector energy demand'!CDG3</f>
        <v>0</v>
      </c>
      <c r="CDH3">
        <f>'Pathways sector energy demand'!CDH3</f>
        <v>0</v>
      </c>
      <c r="CDI3">
        <f>'Pathways sector energy demand'!CDI3</f>
        <v>0</v>
      </c>
      <c r="CDJ3">
        <f>'Pathways sector energy demand'!CDJ3</f>
        <v>0</v>
      </c>
      <c r="CDK3">
        <f>'Pathways sector energy demand'!CDK3</f>
        <v>0</v>
      </c>
      <c r="CDL3">
        <f>'Pathways sector energy demand'!CDL3</f>
        <v>0</v>
      </c>
      <c r="CDM3">
        <f>'Pathways sector energy demand'!CDM3</f>
        <v>0</v>
      </c>
      <c r="CDN3">
        <f>'Pathways sector energy demand'!CDN3</f>
        <v>0</v>
      </c>
      <c r="CDO3">
        <f>'Pathways sector energy demand'!CDO3</f>
        <v>0</v>
      </c>
      <c r="CDP3">
        <f>'Pathways sector energy demand'!CDP3</f>
        <v>0</v>
      </c>
      <c r="CDQ3">
        <f>'Pathways sector energy demand'!CDQ3</f>
        <v>0</v>
      </c>
      <c r="CDR3">
        <f>'Pathways sector energy demand'!CDR3</f>
        <v>0</v>
      </c>
      <c r="CDS3">
        <f>'Pathways sector energy demand'!CDS3</f>
        <v>0</v>
      </c>
      <c r="CDT3">
        <f>'Pathways sector energy demand'!CDT3</f>
        <v>0</v>
      </c>
      <c r="CDU3">
        <f>'Pathways sector energy demand'!CDU3</f>
        <v>0</v>
      </c>
      <c r="CDV3">
        <f>'Pathways sector energy demand'!CDV3</f>
        <v>0</v>
      </c>
      <c r="CDW3">
        <f>'Pathways sector energy demand'!CDW3</f>
        <v>0</v>
      </c>
      <c r="CDX3">
        <f>'Pathways sector energy demand'!CDX3</f>
        <v>0</v>
      </c>
      <c r="CDY3">
        <f>'Pathways sector energy demand'!CDY3</f>
        <v>0</v>
      </c>
      <c r="CDZ3">
        <f>'Pathways sector energy demand'!CDZ3</f>
        <v>0</v>
      </c>
      <c r="CEA3">
        <f>'Pathways sector energy demand'!CEA3</f>
        <v>0</v>
      </c>
      <c r="CEB3">
        <f>'Pathways sector energy demand'!CEB3</f>
        <v>0</v>
      </c>
      <c r="CEC3">
        <f>'Pathways sector energy demand'!CEC3</f>
        <v>0</v>
      </c>
      <c r="CED3">
        <f>'Pathways sector energy demand'!CED3</f>
        <v>0</v>
      </c>
      <c r="CEE3">
        <f>'Pathways sector energy demand'!CEE3</f>
        <v>0</v>
      </c>
      <c r="CEF3">
        <f>'Pathways sector energy demand'!CEF3</f>
        <v>0</v>
      </c>
      <c r="CEG3">
        <f>'Pathways sector energy demand'!CEG3</f>
        <v>0</v>
      </c>
      <c r="CEH3">
        <f>'Pathways sector energy demand'!CEH3</f>
        <v>0</v>
      </c>
      <c r="CEI3">
        <f>'Pathways sector energy demand'!CEI3</f>
        <v>0</v>
      </c>
      <c r="CEJ3">
        <f>'Pathways sector energy demand'!CEJ3</f>
        <v>0</v>
      </c>
      <c r="CEK3">
        <f>'Pathways sector energy demand'!CEK3</f>
        <v>0</v>
      </c>
      <c r="CEL3">
        <f>'Pathways sector energy demand'!CEL3</f>
        <v>0</v>
      </c>
      <c r="CEM3">
        <f>'Pathways sector energy demand'!CEM3</f>
        <v>0</v>
      </c>
      <c r="CEN3">
        <f>'Pathways sector energy demand'!CEN3</f>
        <v>0</v>
      </c>
      <c r="CEO3">
        <f>'Pathways sector energy demand'!CEO3</f>
        <v>0</v>
      </c>
      <c r="CEP3">
        <f>'Pathways sector energy demand'!CEP3</f>
        <v>0</v>
      </c>
      <c r="CEQ3">
        <f>'Pathways sector energy demand'!CEQ3</f>
        <v>0</v>
      </c>
      <c r="CER3">
        <f>'Pathways sector energy demand'!CER3</f>
        <v>0</v>
      </c>
      <c r="CES3">
        <f>'Pathways sector energy demand'!CES3</f>
        <v>0</v>
      </c>
      <c r="CET3">
        <f>'Pathways sector energy demand'!CET3</f>
        <v>0</v>
      </c>
      <c r="CEU3">
        <f>'Pathways sector energy demand'!CEU3</f>
        <v>0</v>
      </c>
      <c r="CEV3">
        <f>'Pathways sector energy demand'!CEV3</f>
        <v>0</v>
      </c>
      <c r="CEW3">
        <f>'Pathways sector energy demand'!CEW3</f>
        <v>0</v>
      </c>
      <c r="CEX3">
        <f>'Pathways sector energy demand'!CEX3</f>
        <v>0</v>
      </c>
      <c r="CEY3">
        <f>'Pathways sector energy demand'!CEY3</f>
        <v>0</v>
      </c>
      <c r="CEZ3">
        <f>'Pathways sector energy demand'!CEZ3</f>
        <v>0</v>
      </c>
      <c r="CFA3">
        <f>'Pathways sector energy demand'!CFA3</f>
        <v>0</v>
      </c>
      <c r="CFB3">
        <f>'Pathways sector energy demand'!CFB3</f>
        <v>0</v>
      </c>
      <c r="CFC3">
        <f>'Pathways sector energy demand'!CFC3</f>
        <v>0</v>
      </c>
      <c r="CFD3">
        <f>'Pathways sector energy demand'!CFD3</f>
        <v>0</v>
      </c>
      <c r="CFE3">
        <f>'Pathways sector energy demand'!CFE3</f>
        <v>0</v>
      </c>
      <c r="CFF3">
        <f>'Pathways sector energy demand'!CFF3</f>
        <v>0</v>
      </c>
      <c r="CFG3">
        <f>'Pathways sector energy demand'!CFG3</f>
        <v>0</v>
      </c>
      <c r="CFH3">
        <f>'Pathways sector energy demand'!CFH3</f>
        <v>0</v>
      </c>
      <c r="CFI3">
        <f>'Pathways sector energy demand'!CFI3</f>
        <v>0</v>
      </c>
      <c r="CFJ3">
        <f>'Pathways sector energy demand'!CFJ3</f>
        <v>0</v>
      </c>
      <c r="CFK3">
        <f>'Pathways sector energy demand'!CFK3</f>
        <v>0</v>
      </c>
      <c r="CFL3">
        <f>'Pathways sector energy demand'!CFL3</f>
        <v>0</v>
      </c>
      <c r="CFM3">
        <f>'Pathways sector energy demand'!CFM3</f>
        <v>0</v>
      </c>
      <c r="CFN3">
        <f>'Pathways sector energy demand'!CFN3</f>
        <v>0</v>
      </c>
      <c r="CFO3">
        <f>'Pathways sector energy demand'!CFO3</f>
        <v>0</v>
      </c>
      <c r="CFP3">
        <f>'Pathways sector energy demand'!CFP3</f>
        <v>0</v>
      </c>
      <c r="CFQ3">
        <f>'Pathways sector energy demand'!CFQ3</f>
        <v>0</v>
      </c>
      <c r="CFR3">
        <f>'Pathways sector energy demand'!CFR3</f>
        <v>0</v>
      </c>
      <c r="CFS3">
        <f>'Pathways sector energy demand'!CFS3</f>
        <v>0</v>
      </c>
      <c r="CFT3">
        <f>'Pathways sector energy demand'!CFT3</f>
        <v>0</v>
      </c>
      <c r="CFU3">
        <f>'Pathways sector energy demand'!CFU3</f>
        <v>0</v>
      </c>
      <c r="CFV3">
        <f>'Pathways sector energy demand'!CFV3</f>
        <v>0</v>
      </c>
      <c r="CFW3">
        <f>'Pathways sector energy demand'!CFW3</f>
        <v>0</v>
      </c>
      <c r="CFX3">
        <f>'Pathways sector energy demand'!CFX3</f>
        <v>0</v>
      </c>
      <c r="CFY3">
        <f>'Pathways sector energy demand'!CFY3</f>
        <v>0</v>
      </c>
      <c r="CFZ3">
        <f>'Pathways sector energy demand'!CFZ3</f>
        <v>0</v>
      </c>
      <c r="CGA3">
        <f>'Pathways sector energy demand'!CGA3</f>
        <v>0</v>
      </c>
      <c r="CGB3">
        <f>'Pathways sector energy demand'!CGB3</f>
        <v>0</v>
      </c>
      <c r="CGC3">
        <f>'Pathways sector energy demand'!CGC3</f>
        <v>0</v>
      </c>
      <c r="CGD3">
        <f>'Pathways sector energy demand'!CGD3</f>
        <v>0</v>
      </c>
      <c r="CGE3">
        <f>'Pathways sector energy demand'!CGE3</f>
        <v>0</v>
      </c>
      <c r="CGF3">
        <f>'Pathways sector energy demand'!CGF3</f>
        <v>0</v>
      </c>
      <c r="CGG3">
        <f>'Pathways sector energy demand'!CGG3</f>
        <v>0</v>
      </c>
      <c r="CGH3">
        <f>'Pathways sector energy demand'!CGH3</f>
        <v>0</v>
      </c>
      <c r="CGI3">
        <f>'Pathways sector energy demand'!CGI3</f>
        <v>0</v>
      </c>
      <c r="CGJ3">
        <f>'Pathways sector energy demand'!CGJ3</f>
        <v>0</v>
      </c>
      <c r="CGK3">
        <f>'Pathways sector energy demand'!CGK3</f>
        <v>0</v>
      </c>
      <c r="CGL3">
        <f>'Pathways sector energy demand'!CGL3</f>
        <v>0</v>
      </c>
      <c r="CGM3">
        <f>'Pathways sector energy demand'!CGM3</f>
        <v>0</v>
      </c>
      <c r="CGN3">
        <f>'Pathways sector energy demand'!CGN3</f>
        <v>0</v>
      </c>
      <c r="CGO3">
        <f>'Pathways sector energy demand'!CGO3</f>
        <v>0</v>
      </c>
      <c r="CGP3">
        <f>'Pathways sector energy demand'!CGP3</f>
        <v>0</v>
      </c>
      <c r="CGQ3">
        <f>'Pathways sector energy demand'!CGQ3</f>
        <v>0</v>
      </c>
      <c r="CGR3">
        <f>'Pathways sector energy demand'!CGR3</f>
        <v>0</v>
      </c>
      <c r="CGS3">
        <f>'Pathways sector energy demand'!CGS3</f>
        <v>0</v>
      </c>
      <c r="CGT3">
        <f>'Pathways sector energy demand'!CGT3</f>
        <v>0</v>
      </c>
      <c r="CGU3">
        <f>'Pathways sector energy demand'!CGU3</f>
        <v>0</v>
      </c>
      <c r="CGV3">
        <f>'Pathways sector energy demand'!CGV3</f>
        <v>0</v>
      </c>
      <c r="CGW3">
        <f>'Pathways sector energy demand'!CGW3</f>
        <v>0</v>
      </c>
      <c r="CGX3">
        <f>'Pathways sector energy demand'!CGX3</f>
        <v>0</v>
      </c>
      <c r="CGY3">
        <f>'Pathways sector energy demand'!CGY3</f>
        <v>0</v>
      </c>
      <c r="CGZ3">
        <f>'Pathways sector energy demand'!CGZ3</f>
        <v>0</v>
      </c>
      <c r="CHA3">
        <f>'Pathways sector energy demand'!CHA3</f>
        <v>0</v>
      </c>
      <c r="CHB3">
        <f>'Pathways sector energy demand'!CHB3</f>
        <v>0</v>
      </c>
      <c r="CHC3">
        <f>'Pathways sector energy demand'!CHC3</f>
        <v>0</v>
      </c>
      <c r="CHD3">
        <f>'Pathways sector energy demand'!CHD3</f>
        <v>0</v>
      </c>
      <c r="CHE3">
        <f>'Pathways sector energy demand'!CHE3</f>
        <v>0</v>
      </c>
      <c r="CHF3">
        <f>'Pathways sector energy demand'!CHF3</f>
        <v>0</v>
      </c>
      <c r="CHG3">
        <f>'Pathways sector energy demand'!CHG3</f>
        <v>0</v>
      </c>
      <c r="CHH3">
        <f>'Pathways sector energy demand'!CHH3</f>
        <v>0</v>
      </c>
      <c r="CHI3">
        <f>'Pathways sector energy demand'!CHI3</f>
        <v>0</v>
      </c>
      <c r="CHJ3">
        <f>'Pathways sector energy demand'!CHJ3</f>
        <v>0</v>
      </c>
      <c r="CHK3">
        <f>'Pathways sector energy demand'!CHK3</f>
        <v>0</v>
      </c>
      <c r="CHL3">
        <f>'Pathways sector energy demand'!CHL3</f>
        <v>0</v>
      </c>
      <c r="CHM3">
        <f>'Pathways sector energy demand'!CHM3</f>
        <v>0</v>
      </c>
      <c r="CHN3">
        <f>'Pathways sector energy demand'!CHN3</f>
        <v>0</v>
      </c>
      <c r="CHO3">
        <f>'Pathways sector energy demand'!CHO3</f>
        <v>0</v>
      </c>
      <c r="CHP3">
        <f>'Pathways sector energy demand'!CHP3</f>
        <v>0</v>
      </c>
      <c r="CHQ3">
        <f>'Pathways sector energy demand'!CHQ3</f>
        <v>0</v>
      </c>
      <c r="CHR3">
        <f>'Pathways sector energy demand'!CHR3</f>
        <v>0</v>
      </c>
      <c r="CHS3">
        <f>'Pathways sector energy demand'!CHS3</f>
        <v>0</v>
      </c>
      <c r="CHT3">
        <f>'Pathways sector energy demand'!CHT3</f>
        <v>0</v>
      </c>
      <c r="CHU3">
        <f>'Pathways sector energy demand'!CHU3</f>
        <v>0</v>
      </c>
      <c r="CHV3">
        <f>'Pathways sector energy demand'!CHV3</f>
        <v>0</v>
      </c>
      <c r="CHW3">
        <f>'Pathways sector energy demand'!CHW3</f>
        <v>0</v>
      </c>
      <c r="CHX3">
        <f>'Pathways sector energy demand'!CHX3</f>
        <v>0</v>
      </c>
      <c r="CHY3">
        <f>'Pathways sector energy demand'!CHY3</f>
        <v>0</v>
      </c>
      <c r="CHZ3">
        <f>'Pathways sector energy demand'!CHZ3</f>
        <v>0</v>
      </c>
      <c r="CIA3">
        <f>'Pathways sector energy demand'!CIA3</f>
        <v>0</v>
      </c>
      <c r="CIB3">
        <f>'Pathways sector energy demand'!CIB3</f>
        <v>0</v>
      </c>
      <c r="CIC3">
        <f>'Pathways sector energy demand'!CIC3</f>
        <v>0</v>
      </c>
      <c r="CID3">
        <f>'Pathways sector energy demand'!CID3</f>
        <v>0</v>
      </c>
      <c r="CIE3">
        <f>'Pathways sector energy demand'!CIE3</f>
        <v>0</v>
      </c>
      <c r="CIF3">
        <f>'Pathways sector energy demand'!CIF3</f>
        <v>0</v>
      </c>
      <c r="CIG3">
        <f>'Pathways sector energy demand'!CIG3</f>
        <v>0</v>
      </c>
      <c r="CIH3">
        <f>'Pathways sector energy demand'!CIH3</f>
        <v>0</v>
      </c>
      <c r="CII3">
        <f>'Pathways sector energy demand'!CII3</f>
        <v>0</v>
      </c>
      <c r="CIJ3">
        <f>'Pathways sector energy demand'!CIJ3</f>
        <v>0</v>
      </c>
      <c r="CIK3">
        <f>'Pathways sector energy demand'!CIK3</f>
        <v>0</v>
      </c>
      <c r="CIL3">
        <f>'Pathways sector energy demand'!CIL3</f>
        <v>0</v>
      </c>
      <c r="CIM3">
        <f>'Pathways sector energy demand'!CIM3</f>
        <v>0</v>
      </c>
      <c r="CIN3">
        <f>'Pathways sector energy demand'!CIN3</f>
        <v>0</v>
      </c>
      <c r="CIO3">
        <f>'Pathways sector energy demand'!CIO3</f>
        <v>0</v>
      </c>
      <c r="CIP3">
        <f>'Pathways sector energy demand'!CIP3</f>
        <v>0</v>
      </c>
      <c r="CIQ3">
        <f>'Pathways sector energy demand'!CIQ3</f>
        <v>0</v>
      </c>
      <c r="CIR3">
        <f>'Pathways sector energy demand'!CIR3</f>
        <v>0</v>
      </c>
      <c r="CIS3">
        <f>'Pathways sector energy demand'!CIS3</f>
        <v>0</v>
      </c>
      <c r="CIT3">
        <f>'Pathways sector energy demand'!CIT3</f>
        <v>0</v>
      </c>
      <c r="CIU3">
        <f>'Pathways sector energy demand'!CIU3</f>
        <v>0</v>
      </c>
      <c r="CIV3">
        <f>'Pathways sector energy demand'!CIV3</f>
        <v>0</v>
      </c>
      <c r="CIW3">
        <f>'Pathways sector energy demand'!CIW3</f>
        <v>0</v>
      </c>
      <c r="CIX3">
        <f>'Pathways sector energy demand'!CIX3</f>
        <v>0</v>
      </c>
      <c r="CIY3">
        <f>'Pathways sector energy demand'!CIY3</f>
        <v>0</v>
      </c>
      <c r="CIZ3">
        <f>'Pathways sector energy demand'!CIZ3</f>
        <v>0</v>
      </c>
      <c r="CJA3">
        <f>'Pathways sector energy demand'!CJA3</f>
        <v>0</v>
      </c>
      <c r="CJB3">
        <f>'Pathways sector energy demand'!CJB3</f>
        <v>0</v>
      </c>
      <c r="CJC3">
        <f>'Pathways sector energy demand'!CJC3</f>
        <v>0</v>
      </c>
      <c r="CJD3">
        <f>'Pathways sector energy demand'!CJD3</f>
        <v>0</v>
      </c>
      <c r="CJE3">
        <f>'Pathways sector energy demand'!CJE3</f>
        <v>0</v>
      </c>
      <c r="CJF3">
        <f>'Pathways sector energy demand'!CJF3</f>
        <v>0</v>
      </c>
      <c r="CJG3">
        <f>'Pathways sector energy demand'!CJG3</f>
        <v>0</v>
      </c>
      <c r="CJH3">
        <f>'Pathways sector energy demand'!CJH3</f>
        <v>0</v>
      </c>
      <c r="CJI3">
        <f>'Pathways sector energy demand'!CJI3</f>
        <v>0</v>
      </c>
      <c r="CJJ3">
        <f>'Pathways sector energy demand'!CJJ3</f>
        <v>0</v>
      </c>
      <c r="CJK3">
        <f>'Pathways sector energy demand'!CJK3</f>
        <v>0</v>
      </c>
      <c r="CJL3">
        <f>'Pathways sector energy demand'!CJL3</f>
        <v>0</v>
      </c>
      <c r="CJM3">
        <f>'Pathways sector energy demand'!CJM3</f>
        <v>0</v>
      </c>
      <c r="CJN3">
        <f>'Pathways sector energy demand'!CJN3</f>
        <v>0</v>
      </c>
      <c r="CJO3">
        <f>'Pathways sector energy demand'!CJO3</f>
        <v>0</v>
      </c>
      <c r="CJP3">
        <f>'Pathways sector energy demand'!CJP3</f>
        <v>0</v>
      </c>
      <c r="CJQ3">
        <f>'Pathways sector energy demand'!CJQ3</f>
        <v>0</v>
      </c>
      <c r="CJR3">
        <f>'Pathways sector energy demand'!CJR3</f>
        <v>0</v>
      </c>
      <c r="CJS3">
        <f>'Pathways sector energy demand'!CJS3</f>
        <v>0</v>
      </c>
      <c r="CJT3">
        <f>'Pathways sector energy demand'!CJT3</f>
        <v>0</v>
      </c>
      <c r="CJU3">
        <f>'Pathways sector energy demand'!CJU3</f>
        <v>0</v>
      </c>
      <c r="CJV3">
        <f>'Pathways sector energy demand'!CJV3</f>
        <v>0</v>
      </c>
      <c r="CJW3">
        <f>'Pathways sector energy demand'!CJW3</f>
        <v>0</v>
      </c>
      <c r="CJX3">
        <f>'Pathways sector energy demand'!CJX3</f>
        <v>0</v>
      </c>
      <c r="CJY3">
        <f>'Pathways sector energy demand'!CJY3</f>
        <v>0</v>
      </c>
      <c r="CJZ3">
        <f>'Pathways sector energy demand'!CJZ3</f>
        <v>0</v>
      </c>
      <c r="CKA3">
        <f>'Pathways sector energy demand'!CKA3</f>
        <v>0</v>
      </c>
      <c r="CKB3">
        <f>'Pathways sector energy demand'!CKB3</f>
        <v>0</v>
      </c>
      <c r="CKC3">
        <f>'Pathways sector energy demand'!CKC3</f>
        <v>0</v>
      </c>
      <c r="CKD3">
        <f>'Pathways sector energy demand'!CKD3</f>
        <v>0</v>
      </c>
      <c r="CKE3">
        <f>'Pathways sector energy demand'!CKE3</f>
        <v>0</v>
      </c>
      <c r="CKF3">
        <f>'Pathways sector energy demand'!CKF3</f>
        <v>0</v>
      </c>
      <c r="CKG3">
        <f>'Pathways sector energy demand'!CKG3</f>
        <v>0</v>
      </c>
      <c r="CKH3">
        <f>'Pathways sector energy demand'!CKH3</f>
        <v>0</v>
      </c>
      <c r="CKI3">
        <f>'Pathways sector energy demand'!CKI3</f>
        <v>0</v>
      </c>
      <c r="CKJ3">
        <f>'Pathways sector energy demand'!CKJ3</f>
        <v>0</v>
      </c>
      <c r="CKK3">
        <f>'Pathways sector energy demand'!CKK3</f>
        <v>0</v>
      </c>
      <c r="CKL3">
        <f>'Pathways sector energy demand'!CKL3</f>
        <v>0</v>
      </c>
      <c r="CKM3">
        <f>'Pathways sector energy demand'!CKM3</f>
        <v>0</v>
      </c>
      <c r="CKN3">
        <f>'Pathways sector energy demand'!CKN3</f>
        <v>0</v>
      </c>
      <c r="CKO3">
        <f>'Pathways sector energy demand'!CKO3</f>
        <v>0</v>
      </c>
      <c r="CKP3">
        <f>'Pathways sector energy demand'!CKP3</f>
        <v>0</v>
      </c>
      <c r="CKQ3">
        <f>'Pathways sector energy demand'!CKQ3</f>
        <v>0</v>
      </c>
      <c r="CKR3">
        <f>'Pathways sector energy demand'!CKR3</f>
        <v>0</v>
      </c>
      <c r="CKS3">
        <f>'Pathways sector energy demand'!CKS3</f>
        <v>0</v>
      </c>
      <c r="CKT3">
        <f>'Pathways sector energy demand'!CKT3</f>
        <v>0</v>
      </c>
      <c r="CKU3">
        <f>'Pathways sector energy demand'!CKU3</f>
        <v>0</v>
      </c>
      <c r="CKV3">
        <f>'Pathways sector energy demand'!CKV3</f>
        <v>0</v>
      </c>
      <c r="CKW3">
        <f>'Pathways sector energy demand'!CKW3</f>
        <v>0</v>
      </c>
      <c r="CKX3">
        <f>'Pathways sector energy demand'!CKX3</f>
        <v>0</v>
      </c>
      <c r="CKY3">
        <f>'Pathways sector energy demand'!CKY3</f>
        <v>0</v>
      </c>
      <c r="CKZ3">
        <f>'Pathways sector energy demand'!CKZ3</f>
        <v>0</v>
      </c>
      <c r="CLA3">
        <f>'Pathways sector energy demand'!CLA3</f>
        <v>0</v>
      </c>
      <c r="CLB3">
        <f>'Pathways sector energy demand'!CLB3</f>
        <v>0</v>
      </c>
      <c r="CLC3">
        <f>'Pathways sector energy demand'!CLC3</f>
        <v>0</v>
      </c>
      <c r="CLD3">
        <f>'Pathways sector energy demand'!CLD3</f>
        <v>0</v>
      </c>
      <c r="CLE3">
        <f>'Pathways sector energy demand'!CLE3</f>
        <v>0</v>
      </c>
      <c r="CLF3">
        <f>'Pathways sector energy demand'!CLF3</f>
        <v>0</v>
      </c>
      <c r="CLG3">
        <f>'Pathways sector energy demand'!CLG3</f>
        <v>0</v>
      </c>
      <c r="CLH3">
        <f>'Pathways sector energy demand'!CLH3</f>
        <v>0</v>
      </c>
      <c r="CLI3">
        <f>'Pathways sector energy demand'!CLI3</f>
        <v>0</v>
      </c>
      <c r="CLJ3">
        <f>'Pathways sector energy demand'!CLJ3</f>
        <v>0</v>
      </c>
      <c r="CLK3">
        <f>'Pathways sector energy demand'!CLK3</f>
        <v>0</v>
      </c>
      <c r="CLL3">
        <f>'Pathways sector energy demand'!CLL3</f>
        <v>0</v>
      </c>
      <c r="CLM3">
        <f>'Pathways sector energy demand'!CLM3</f>
        <v>0</v>
      </c>
      <c r="CLN3">
        <f>'Pathways sector energy demand'!CLN3</f>
        <v>0</v>
      </c>
      <c r="CLO3">
        <f>'Pathways sector energy demand'!CLO3</f>
        <v>0</v>
      </c>
      <c r="CLP3">
        <f>'Pathways sector energy demand'!CLP3</f>
        <v>0</v>
      </c>
      <c r="CLQ3">
        <f>'Pathways sector energy demand'!CLQ3</f>
        <v>0</v>
      </c>
      <c r="CLR3">
        <f>'Pathways sector energy demand'!CLR3</f>
        <v>0</v>
      </c>
      <c r="CLS3">
        <f>'Pathways sector energy demand'!CLS3</f>
        <v>0</v>
      </c>
      <c r="CLT3">
        <f>'Pathways sector energy demand'!CLT3</f>
        <v>0</v>
      </c>
      <c r="CLU3">
        <f>'Pathways sector energy demand'!CLU3</f>
        <v>0</v>
      </c>
      <c r="CLV3">
        <f>'Pathways sector energy demand'!CLV3</f>
        <v>0</v>
      </c>
      <c r="CLW3">
        <f>'Pathways sector energy demand'!CLW3</f>
        <v>0</v>
      </c>
      <c r="CLX3">
        <f>'Pathways sector energy demand'!CLX3</f>
        <v>0</v>
      </c>
      <c r="CLY3">
        <f>'Pathways sector energy demand'!CLY3</f>
        <v>0</v>
      </c>
      <c r="CLZ3">
        <f>'Pathways sector energy demand'!CLZ3</f>
        <v>0</v>
      </c>
      <c r="CMA3">
        <f>'Pathways sector energy demand'!CMA3</f>
        <v>0</v>
      </c>
      <c r="CMB3">
        <f>'Pathways sector energy demand'!CMB3</f>
        <v>0</v>
      </c>
      <c r="CMC3">
        <f>'Pathways sector energy demand'!CMC3</f>
        <v>0</v>
      </c>
      <c r="CMD3">
        <f>'Pathways sector energy demand'!CMD3</f>
        <v>0</v>
      </c>
      <c r="CME3">
        <f>'Pathways sector energy demand'!CME3</f>
        <v>0</v>
      </c>
      <c r="CMF3">
        <f>'Pathways sector energy demand'!CMF3</f>
        <v>0</v>
      </c>
      <c r="CMG3">
        <f>'Pathways sector energy demand'!CMG3</f>
        <v>0</v>
      </c>
      <c r="CMH3">
        <f>'Pathways sector energy demand'!CMH3</f>
        <v>0</v>
      </c>
      <c r="CMI3">
        <f>'Pathways sector energy demand'!CMI3</f>
        <v>0</v>
      </c>
      <c r="CMJ3">
        <f>'Pathways sector energy demand'!CMJ3</f>
        <v>0</v>
      </c>
      <c r="CMK3">
        <f>'Pathways sector energy demand'!CMK3</f>
        <v>0</v>
      </c>
      <c r="CML3">
        <f>'Pathways sector energy demand'!CML3</f>
        <v>0</v>
      </c>
      <c r="CMM3">
        <f>'Pathways sector energy demand'!CMM3</f>
        <v>0</v>
      </c>
      <c r="CMN3">
        <f>'Pathways sector energy demand'!CMN3</f>
        <v>0</v>
      </c>
      <c r="CMO3">
        <f>'Pathways sector energy demand'!CMO3</f>
        <v>0</v>
      </c>
      <c r="CMP3">
        <f>'Pathways sector energy demand'!CMP3</f>
        <v>0</v>
      </c>
      <c r="CMQ3">
        <f>'Pathways sector energy demand'!CMQ3</f>
        <v>0</v>
      </c>
      <c r="CMR3">
        <f>'Pathways sector energy demand'!CMR3</f>
        <v>0</v>
      </c>
      <c r="CMS3">
        <f>'Pathways sector energy demand'!CMS3</f>
        <v>0</v>
      </c>
      <c r="CMT3">
        <f>'Pathways sector energy demand'!CMT3</f>
        <v>0</v>
      </c>
      <c r="CMU3">
        <f>'Pathways sector energy demand'!CMU3</f>
        <v>0</v>
      </c>
      <c r="CMV3">
        <f>'Pathways sector energy demand'!CMV3</f>
        <v>0</v>
      </c>
      <c r="CMW3">
        <f>'Pathways sector energy demand'!CMW3</f>
        <v>0</v>
      </c>
      <c r="CMX3">
        <f>'Pathways sector energy demand'!CMX3</f>
        <v>0</v>
      </c>
      <c r="CMY3">
        <f>'Pathways sector energy demand'!CMY3</f>
        <v>0</v>
      </c>
      <c r="CMZ3">
        <f>'Pathways sector energy demand'!CMZ3</f>
        <v>0</v>
      </c>
      <c r="CNA3">
        <f>'Pathways sector energy demand'!CNA3</f>
        <v>0</v>
      </c>
      <c r="CNB3">
        <f>'Pathways sector energy demand'!CNB3</f>
        <v>0</v>
      </c>
      <c r="CNC3">
        <f>'Pathways sector energy demand'!CNC3</f>
        <v>0</v>
      </c>
      <c r="CND3">
        <f>'Pathways sector energy demand'!CND3</f>
        <v>0</v>
      </c>
      <c r="CNE3">
        <f>'Pathways sector energy demand'!CNE3</f>
        <v>0</v>
      </c>
      <c r="CNF3">
        <f>'Pathways sector energy demand'!CNF3</f>
        <v>0</v>
      </c>
      <c r="CNG3">
        <f>'Pathways sector energy demand'!CNG3</f>
        <v>0</v>
      </c>
      <c r="CNH3">
        <f>'Pathways sector energy demand'!CNH3</f>
        <v>0</v>
      </c>
      <c r="CNI3">
        <f>'Pathways sector energy demand'!CNI3</f>
        <v>0</v>
      </c>
      <c r="CNJ3">
        <f>'Pathways sector energy demand'!CNJ3</f>
        <v>0</v>
      </c>
      <c r="CNK3">
        <f>'Pathways sector energy demand'!CNK3</f>
        <v>0</v>
      </c>
      <c r="CNL3">
        <f>'Pathways sector energy demand'!CNL3</f>
        <v>0</v>
      </c>
      <c r="CNM3">
        <f>'Pathways sector energy demand'!CNM3</f>
        <v>0</v>
      </c>
      <c r="CNN3">
        <f>'Pathways sector energy demand'!CNN3</f>
        <v>0</v>
      </c>
      <c r="CNO3">
        <f>'Pathways sector energy demand'!CNO3</f>
        <v>0</v>
      </c>
      <c r="CNP3">
        <f>'Pathways sector energy demand'!CNP3</f>
        <v>0</v>
      </c>
      <c r="CNQ3">
        <f>'Pathways sector energy demand'!CNQ3</f>
        <v>0</v>
      </c>
      <c r="CNR3">
        <f>'Pathways sector energy demand'!CNR3</f>
        <v>0</v>
      </c>
      <c r="CNS3">
        <f>'Pathways sector energy demand'!CNS3</f>
        <v>0</v>
      </c>
      <c r="CNT3">
        <f>'Pathways sector energy demand'!CNT3</f>
        <v>0</v>
      </c>
      <c r="CNU3">
        <f>'Pathways sector energy demand'!CNU3</f>
        <v>0</v>
      </c>
      <c r="CNV3">
        <f>'Pathways sector energy demand'!CNV3</f>
        <v>0</v>
      </c>
      <c r="CNW3">
        <f>'Pathways sector energy demand'!CNW3</f>
        <v>0</v>
      </c>
      <c r="CNX3">
        <f>'Pathways sector energy demand'!CNX3</f>
        <v>0</v>
      </c>
      <c r="CNY3">
        <f>'Pathways sector energy demand'!CNY3</f>
        <v>0</v>
      </c>
      <c r="CNZ3">
        <f>'Pathways sector energy demand'!CNZ3</f>
        <v>0</v>
      </c>
      <c r="COA3">
        <f>'Pathways sector energy demand'!COA3</f>
        <v>0</v>
      </c>
      <c r="COB3">
        <f>'Pathways sector energy demand'!COB3</f>
        <v>0</v>
      </c>
      <c r="COC3">
        <f>'Pathways sector energy demand'!COC3</f>
        <v>0</v>
      </c>
      <c r="COD3">
        <f>'Pathways sector energy demand'!COD3</f>
        <v>0</v>
      </c>
      <c r="COE3">
        <f>'Pathways sector energy demand'!COE3</f>
        <v>0</v>
      </c>
      <c r="COF3">
        <f>'Pathways sector energy demand'!COF3</f>
        <v>0</v>
      </c>
      <c r="COG3">
        <f>'Pathways sector energy demand'!COG3</f>
        <v>0</v>
      </c>
      <c r="COH3">
        <f>'Pathways sector energy demand'!COH3</f>
        <v>0</v>
      </c>
      <c r="COI3">
        <f>'Pathways sector energy demand'!COI3</f>
        <v>0</v>
      </c>
      <c r="COJ3">
        <f>'Pathways sector energy demand'!COJ3</f>
        <v>0</v>
      </c>
      <c r="COK3">
        <f>'Pathways sector energy demand'!COK3</f>
        <v>0</v>
      </c>
      <c r="COL3">
        <f>'Pathways sector energy demand'!COL3</f>
        <v>0</v>
      </c>
      <c r="COM3">
        <f>'Pathways sector energy demand'!COM3</f>
        <v>0</v>
      </c>
      <c r="CON3">
        <f>'Pathways sector energy demand'!CON3</f>
        <v>0</v>
      </c>
      <c r="COO3">
        <f>'Pathways sector energy demand'!COO3</f>
        <v>0</v>
      </c>
      <c r="COP3">
        <f>'Pathways sector energy demand'!COP3</f>
        <v>0</v>
      </c>
      <c r="COQ3">
        <f>'Pathways sector energy demand'!COQ3</f>
        <v>0</v>
      </c>
      <c r="COR3">
        <f>'Pathways sector energy demand'!COR3</f>
        <v>0</v>
      </c>
      <c r="COS3">
        <f>'Pathways sector energy demand'!COS3</f>
        <v>0</v>
      </c>
      <c r="COT3">
        <f>'Pathways sector energy demand'!COT3</f>
        <v>0</v>
      </c>
      <c r="COU3">
        <f>'Pathways sector energy demand'!COU3</f>
        <v>0</v>
      </c>
      <c r="COV3">
        <f>'Pathways sector energy demand'!COV3</f>
        <v>0</v>
      </c>
      <c r="COW3">
        <f>'Pathways sector energy demand'!COW3</f>
        <v>0</v>
      </c>
      <c r="COX3">
        <f>'Pathways sector energy demand'!COX3</f>
        <v>0</v>
      </c>
      <c r="COY3">
        <f>'Pathways sector energy demand'!COY3</f>
        <v>0</v>
      </c>
      <c r="COZ3">
        <f>'Pathways sector energy demand'!COZ3</f>
        <v>0</v>
      </c>
      <c r="CPA3">
        <f>'Pathways sector energy demand'!CPA3</f>
        <v>0</v>
      </c>
      <c r="CPB3">
        <f>'Pathways sector energy demand'!CPB3</f>
        <v>0</v>
      </c>
      <c r="CPC3">
        <f>'Pathways sector energy demand'!CPC3</f>
        <v>0</v>
      </c>
      <c r="CPD3">
        <f>'Pathways sector energy demand'!CPD3</f>
        <v>0</v>
      </c>
      <c r="CPE3">
        <f>'Pathways sector energy demand'!CPE3</f>
        <v>0</v>
      </c>
      <c r="CPF3">
        <f>'Pathways sector energy demand'!CPF3</f>
        <v>0</v>
      </c>
      <c r="CPG3">
        <f>'Pathways sector energy demand'!CPG3</f>
        <v>0</v>
      </c>
      <c r="CPH3">
        <f>'Pathways sector energy demand'!CPH3</f>
        <v>0</v>
      </c>
      <c r="CPI3">
        <f>'Pathways sector energy demand'!CPI3</f>
        <v>0</v>
      </c>
      <c r="CPJ3">
        <f>'Pathways sector energy demand'!CPJ3</f>
        <v>0</v>
      </c>
      <c r="CPK3">
        <f>'Pathways sector energy demand'!CPK3</f>
        <v>0</v>
      </c>
      <c r="CPL3">
        <f>'Pathways sector energy demand'!CPL3</f>
        <v>0</v>
      </c>
      <c r="CPM3">
        <f>'Pathways sector energy demand'!CPM3</f>
        <v>0</v>
      </c>
      <c r="CPN3">
        <f>'Pathways sector energy demand'!CPN3</f>
        <v>0</v>
      </c>
      <c r="CPO3">
        <f>'Pathways sector energy demand'!CPO3</f>
        <v>0</v>
      </c>
      <c r="CPP3">
        <f>'Pathways sector energy demand'!CPP3</f>
        <v>0</v>
      </c>
      <c r="CPQ3">
        <f>'Pathways sector energy demand'!CPQ3</f>
        <v>0</v>
      </c>
      <c r="CPR3">
        <f>'Pathways sector energy demand'!CPR3</f>
        <v>0</v>
      </c>
      <c r="CPS3">
        <f>'Pathways sector energy demand'!CPS3</f>
        <v>0</v>
      </c>
      <c r="CPT3">
        <f>'Pathways sector energy demand'!CPT3</f>
        <v>0</v>
      </c>
      <c r="CPU3">
        <f>'Pathways sector energy demand'!CPU3</f>
        <v>0</v>
      </c>
      <c r="CPV3">
        <f>'Pathways sector energy demand'!CPV3</f>
        <v>0</v>
      </c>
      <c r="CPW3">
        <f>'Pathways sector energy demand'!CPW3</f>
        <v>0</v>
      </c>
      <c r="CPX3">
        <f>'Pathways sector energy demand'!CPX3</f>
        <v>0</v>
      </c>
      <c r="CPY3">
        <f>'Pathways sector energy demand'!CPY3</f>
        <v>0</v>
      </c>
      <c r="CPZ3">
        <f>'Pathways sector energy demand'!CPZ3</f>
        <v>0</v>
      </c>
      <c r="CQA3">
        <f>'Pathways sector energy demand'!CQA3</f>
        <v>0</v>
      </c>
      <c r="CQB3">
        <f>'Pathways sector energy demand'!CQB3</f>
        <v>0</v>
      </c>
      <c r="CQC3">
        <f>'Pathways sector energy demand'!CQC3</f>
        <v>0</v>
      </c>
      <c r="CQD3">
        <f>'Pathways sector energy demand'!CQD3</f>
        <v>0</v>
      </c>
      <c r="CQE3">
        <f>'Pathways sector energy demand'!CQE3</f>
        <v>0</v>
      </c>
      <c r="CQF3">
        <f>'Pathways sector energy demand'!CQF3</f>
        <v>0</v>
      </c>
      <c r="CQG3">
        <f>'Pathways sector energy demand'!CQG3</f>
        <v>0</v>
      </c>
      <c r="CQH3">
        <f>'Pathways sector energy demand'!CQH3</f>
        <v>0</v>
      </c>
      <c r="CQI3">
        <f>'Pathways sector energy demand'!CQI3</f>
        <v>0</v>
      </c>
      <c r="CQJ3">
        <f>'Pathways sector energy demand'!CQJ3</f>
        <v>0</v>
      </c>
      <c r="CQK3">
        <f>'Pathways sector energy demand'!CQK3</f>
        <v>0</v>
      </c>
      <c r="CQL3">
        <f>'Pathways sector energy demand'!CQL3</f>
        <v>0</v>
      </c>
      <c r="CQM3">
        <f>'Pathways sector energy demand'!CQM3</f>
        <v>0</v>
      </c>
      <c r="CQN3">
        <f>'Pathways sector energy demand'!CQN3</f>
        <v>0</v>
      </c>
      <c r="CQO3">
        <f>'Pathways sector energy demand'!CQO3</f>
        <v>0</v>
      </c>
      <c r="CQP3">
        <f>'Pathways sector energy demand'!CQP3</f>
        <v>0</v>
      </c>
      <c r="CQQ3">
        <f>'Pathways sector energy demand'!CQQ3</f>
        <v>0</v>
      </c>
      <c r="CQR3">
        <f>'Pathways sector energy demand'!CQR3</f>
        <v>0</v>
      </c>
      <c r="CQS3">
        <f>'Pathways sector energy demand'!CQS3</f>
        <v>0</v>
      </c>
      <c r="CQT3">
        <f>'Pathways sector energy demand'!CQT3</f>
        <v>0</v>
      </c>
      <c r="CQU3">
        <f>'Pathways sector energy demand'!CQU3</f>
        <v>0</v>
      </c>
      <c r="CQV3">
        <f>'Pathways sector energy demand'!CQV3</f>
        <v>0</v>
      </c>
      <c r="CQW3">
        <f>'Pathways sector energy demand'!CQW3</f>
        <v>0</v>
      </c>
      <c r="CQX3">
        <f>'Pathways sector energy demand'!CQX3</f>
        <v>0</v>
      </c>
      <c r="CQY3">
        <f>'Pathways sector energy demand'!CQY3</f>
        <v>0</v>
      </c>
      <c r="CQZ3">
        <f>'Pathways sector energy demand'!CQZ3</f>
        <v>0</v>
      </c>
      <c r="CRA3">
        <f>'Pathways sector energy demand'!CRA3</f>
        <v>0</v>
      </c>
      <c r="CRB3">
        <f>'Pathways sector energy demand'!CRB3</f>
        <v>0</v>
      </c>
      <c r="CRC3">
        <f>'Pathways sector energy demand'!CRC3</f>
        <v>0</v>
      </c>
      <c r="CRD3">
        <f>'Pathways sector energy demand'!CRD3</f>
        <v>0</v>
      </c>
      <c r="CRE3">
        <f>'Pathways sector energy demand'!CRE3</f>
        <v>0</v>
      </c>
      <c r="CRF3">
        <f>'Pathways sector energy demand'!CRF3</f>
        <v>0</v>
      </c>
      <c r="CRG3">
        <f>'Pathways sector energy demand'!CRG3</f>
        <v>0</v>
      </c>
      <c r="CRH3">
        <f>'Pathways sector energy demand'!CRH3</f>
        <v>0</v>
      </c>
      <c r="CRI3">
        <f>'Pathways sector energy demand'!CRI3</f>
        <v>0</v>
      </c>
      <c r="CRJ3">
        <f>'Pathways sector energy demand'!CRJ3</f>
        <v>0</v>
      </c>
      <c r="CRK3">
        <f>'Pathways sector energy demand'!CRK3</f>
        <v>0</v>
      </c>
      <c r="CRL3">
        <f>'Pathways sector energy demand'!CRL3</f>
        <v>0</v>
      </c>
      <c r="CRM3">
        <f>'Pathways sector energy demand'!CRM3</f>
        <v>0</v>
      </c>
      <c r="CRN3">
        <f>'Pathways sector energy demand'!CRN3</f>
        <v>0</v>
      </c>
      <c r="CRO3">
        <f>'Pathways sector energy demand'!CRO3</f>
        <v>0</v>
      </c>
      <c r="CRP3">
        <f>'Pathways sector energy demand'!CRP3</f>
        <v>0</v>
      </c>
      <c r="CRQ3">
        <f>'Pathways sector energy demand'!CRQ3</f>
        <v>0</v>
      </c>
      <c r="CRR3">
        <f>'Pathways sector energy demand'!CRR3</f>
        <v>0</v>
      </c>
      <c r="CRS3">
        <f>'Pathways sector energy demand'!CRS3</f>
        <v>0</v>
      </c>
      <c r="CRT3">
        <f>'Pathways sector energy demand'!CRT3</f>
        <v>0</v>
      </c>
      <c r="CRU3">
        <f>'Pathways sector energy demand'!CRU3</f>
        <v>0</v>
      </c>
      <c r="CRV3">
        <f>'Pathways sector energy demand'!CRV3</f>
        <v>0</v>
      </c>
      <c r="CRW3">
        <f>'Pathways sector energy demand'!CRW3</f>
        <v>0</v>
      </c>
      <c r="CRX3">
        <f>'Pathways sector energy demand'!CRX3</f>
        <v>0</v>
      </c>
      <c r="CRY3">
        <f>'Pathways sector energy demand'!CRY3</f>
        <v>0</v>
      </c>
      <c r="CRZ3">
        <f>'Pathways sector energy demand'!CRZ3</f>
        <v>0</v>
      </c>
      <c r="CSA3">
        <f>'Pathways sector energy demand'!CSA3</f>
        <v>0</v>
      </c>
      <c r="CSB3">
        <f>'Pathways sector energy demand'!CSB3</f>
        <v>0</v>
      </c>
      <c r="CSC3">
        <f>'Pathways sector energy demand'!CSC3</f>
        <v>0</v>
      </c>
      <c r="CSD3">
        <f>'Pathways sector energy demand'!CSD3</f>
        <v>0</v>
      </c>
      <c r="CSE3">
        <f>'Pathways sector energy demand'!CSE3</f>
        <v>0</v>
      </c>
      <c r="CSF3">
        <f>'Pathways sector energy demand'!CSF3</f>
        <v>0</v>
      </c>
      <c r="CSG3">
        <f>'Pathways sector energy demand'!CSG3</f>
        <v>0</v>
      </c>
      <c r="CSH3">
        <f>'Pathways sector energy demand'!CSH3</f>
        <v>0</v>
      </c>
      <c r="CSI3">
        <f>'Pathways sector energy demand'!CSI3</f>
        <v>0</v>
      </c>
      <c r="CSJ3">
        <f>'Pathways sector energy demand'!CSJ3</f>
        <v>0</v>
      </c>
      <c r="CSK3">
        <f>'Pathways sector energy demand'!CSK3</f>
        <v>0</v>
      </c>
      <c r="CSL3">
        <f>'Pathways sector energy demand'!CSL3</f>
        <v>0</v>
      </c>
      <c r="CSM3">
        <f>'Pathways sector energy demand'!CSM3</f>
        <v>0</v>
      </c>
      <c r="CSN3">
        <f>'Pathways sector energy demand'!CSN3</f>
        <v>0</v>
      </c>
      <c r="CSO3">
        <f>'Pathways sector energy demand'!CSO3</f>
        <v>0</v>
      </c>
      <c r="CSP3">
        <f>'Pathways sector energy demand'!CSP3</f>
        <v>0</v>
      </c>
      <c r="CSQ3">
        <f>'Pathways sector energy demand'!CSQ3</f>
        <v>0</v>
      </c>
      <c r="CSR3">
        <f>'Pathways sector energy demand'!CSR3</f>
        <v>0</v>
      </c>
      <c r="CSS3">
        <f>'Pathways sector energy demand'!CSS3</f>
        <v>0</v>
      </c>
      <c r="CST3">
        <f>'Pathways sector energy demand'!CST3</f>
        <v>0</v>
      </c>
      <c r="CSU3">
        <f>'Pathways sector energy demand'!CSU3</f>
        <v>0</v>
      </c>
      <c r="CSV3">
        <f>'Pathways sector energy demand'!CSV3</f>
        <v>0</v>
      </c>
      <c r="CSW3">
        <f>'Pathways sector energy demand'!CSW3</f>
        <v>0</v>
      </c>
      <c r="CSX3">
        <f>'Pathways sector energy demand'!CSX3</f>
        <v>0</v>
      </c>
      <c r="CSY3">
        <f>'Pathways sector energy demand'!CSY3</f>
        <v>0</v>
      </c>
      <c r="CSZ3">
        <f>'Pathways sector energy demand'!CSZ3</f>
        <v>0</v>
      </c>
      <c r="CTA3">
        <f>'Pathways sector energy demand'!CTA3</f>
        <v>0</v>
      </c>
      <c r="CTB3">
        <f>'Pathways sector energy demand'!CTB3</f>
        <v>0</v>
      </c>
      <c r="CTC3">
        <f>'Pathways sector energy demand'!CTC3</f>
        <v>0</v>
      </c>
      <c r="CTD3">
        <f>'Pathways sector energy demand'!CTD3</f>
        <v>0</v>
      </c>
      <c r="CTE3">
        <f>'Pathways sector energy demand'!CTE3</f>
        <v>0</v>
      </c>
      <c r="CTF3">
        <f>'Pathways sector energy demand'!CTF3</f>
        <v>0</v>
      </c>
      <c r="CTG3">
        <f>'Pathways sector energy demand'!CTG3</f>
        <v>0</v>
      </c>
      <c r="CTH3">
        <f>'Pathways sector energy demand'!CTH3</f>
        <v>0</v>
      </c>
      <c r="CTI3">
        <f>'Pathways sector energy demand'!CTI3</f>
        <v>0</v>
      </c>
      <c r="CTJ3">
        <f>'Pathways sector energy demand'!CTJ3</f>
        <v>0</v>
      </c>
      <c r="CTK3">
        <f>'Pathways sector energy demand'!CTK3</f>
        <v>0</v>
      </c>
      <c r="CTL3">
        <f>'Pathways sector energy demand'!CTL3</f>
        <v>0</v>
      </c>
      <c r="CTM3">
        <f>'Pathways sector energy demand'!CTM3</f>
        <v>0</v>
      </c>
      <c r="CTN3">
        <f>'Pathways sector energy demand'!CTN3</f>
        <v>0</v>
      </c>
      <c r="CTO3">
        <f>'Pathways sector energy demand'!CTO3</f>
        <v>0</v>
      </c>
      <c r="CTP3">
        <f>'Pathways sector energy demand'!CTP3</f>
        <v>0</v>
      </c>
      <c r="CTQ3">
        <f>'Pathways sector energy demand'!CTQ3</f>
        <v>0</v>
      </c>
      <c r="CTR3">
        <f>'Pathways sector energy demand'!CTR3</f>
        <v>0</v>
      </c>
      <c r="CTS3">
        <f>'Pathways sector energy demand'!CTS3</f>
        <v>0</v>
      </c>
      <c r="CTT3">
        <f>'Pathways sector energy demand'!CTT3</f>
        <v>0</v>
      </c>
      <c r="CTU3">
        <f>'Pathways sector energy demand'!CTU3</f>
        <v>0</v>
      </c>
      <c r="CTV3">
        <f>'Pathways sector energy demand'!CTV3</f>
        <v>0</v>
      </c>
      <c r="CTW3">
        <f>'Pathways sector energy demand'!CTW3</f>
        <v>0</v>
      </c>
      <c r="CTX3">
        <f>'Pathways sector energy demand'!CTX3</f>
        <v>0</v>
      </c>
      <c r="CTY3">
        <f>'Pathways sector energy demand'!CTY3</f>
        <v>0</v>
      </c>
      <c r="CTZ3">
        <f>'Pathways sector energy demand'!CTZ3</f>
        <v>0</v>
      </c>
      <c r="CUA3">
        <f>'Pathways sector energy demand'!CUA3</f>
        <v>0</v>
      </c>
      <c r="CUB3">
        <f>'Pathways sector energy demand'!CUB3</f>
        <v>0</v>
      </c>
      <c r="CUC3">
        <f>'Pathways sector energy demand'!CUC3</f>
        <v>0</v>
      </c>
      <c r="CUD3">
        <f>'Pathways sector energy demand'!CUD3</f>
        <v>0</v>
      </c>
      <c r="CUE3">
        <f>'Pathways sector energy demand'!CUE3</f>
        <v>0</v>
      </c>
      <c r="CUF3">
        <f>'Pathways sector energy demand'!CUF3</f>
        <v>0</v>
      </c>
      <c r="CUG3">
        <f>'Pathways sector energy demand'!CUG3</f>
        <v>0</v>
      </c>
      <c r="CUH3">
        <f>'Pathways sector energy demand'!CUH3</f>
        <v>0</v>
      </c>
      <c r="CUI3">
        <f>'Pathways sector energy demand'!CUI3</f>
        <v>0</v>
      </c>
      <c r="CUJ3">
        <f>'Pathways sector energy demand'!CUJ3</f>
        <v>0</v>
      </c>
      <c r="CUK3">
        <f>'Pathways sector energy demand'!CUK3</f>
        <v>0</v>
      </c>
      <c r="CUL3">
        <f>'Pathways sector energy demand'!CUL3</f>
        <v>0</v>
      </c>
      <c r="CUM3">
        <f>'Pathways sector energy demand'!CUM3</f>
        <v>0</v>
      </c>
      <c r="CUN3">
        <f>'Pathways sector energy demand'!CUN3</f>
        <v>0</v>
      </c>
      <c r="CUO3">
        <f>'Pathways sector energy demand'!CUO3</f>
        <v>0</v>
      </c>
      <c r="CUP3">
        <f>'Pathways sector energy demand'!CUP3</f>
        <v>0</v>
      </c>
      <c r="CUQ3">
        <f>'Pathways sector energy demand'!CUQ3</f>
        <v>0</v>
      </c>
      <c r="CUR3">
        <f>'Pathways sector energy demand'!CUR3</f>
        <v>0</v>
      </c>
      <c r="CUS3">
        <f>'Pathways sector energy demand'!CUS3</f>
        <v>0</v>
      </c>
      <c r="CUT3">
        <f>'Pathways sector energy demand'!CUT3</f>
        <v>0</v>
      </c>
      <c r="CUU3">
        <f>'Pathways sector energy demand'!CUU3</f>
        <v>0</v>
      </c>
      <c r="CUV3">
        <f>'Pathways sector energy demand'!CUV3</f>
        <v>0</v>
      </c>
      <c r="CUW3">
        <f>'Pathways sector energy demand'!CUW3</f>
        <v>0</v>
      </c>
      <c r="CUX3">
        <f>'Pathways sector energy demand'!CUX3</f>
        <v>0</v>
      </c>
      <c r="CUY3">
        <f>'Pathways sector energy demand'!CUY3</f>
        <v>0</v>
      </c>
      <c r="CUZ3">
        <f>'Pathways sector energy demand'!CUZ3</f>
        <v>0</v>
      </c>
      <c r="CVA3">
        <f>'Pathways sector energy demand'!CVA3</f>
        <v>0</v>
      </c>
      <c r="CVB3">
        <f>'Pathways sector energy demand'!CVB3</f>
        <v>0</v>
      </c>
      <c r="CVC3">
        <f>'Pathways sector energy demand'!CVC3</f>
        <v>0</v>
      </c>
      <c r="CVD3">
        <f>'Pathways sector energy demand'!CVD3</f>
        <v>0</v>
      </c>
      <c r="CVE3">
        <f>'Pathways sector energy demand'!CVE3</f>
        <v>0</v>
      </c>
      <c r="CVF3">
        <f>'Pathways sector energy demand'!CVF3</f>
        <v>0</v>
      </c>
      <c r="CVG3">
        <f>'Pathways sector energy demand'!CVG3</f>
        <v>0</v>
      </c>
      <c r="CVH3">
        <f>'Pathways sector energy demand'!CVH3</f>
        <v>0</v>
      </c>
      <c r="CVI3">
        <f>'Pathways sector energy demand'!CVI3</f>
        <v>0</v>
      </c>
      <c r="CVJ3">
        <f>'Pathways sector energy demand'!CVJ3</f>
        <v>0</v>
      </c>
      <c r="CVK3">
        <f>'Pathways sector energy demand'!CVK3</f>
        <v>0</v>
      </c>
      <c r="CVL3">
        <f>'Pathways sector energy demand'!CVL3</f>
        <v>0</v>
      </c>
      <c r="CVM3">
        <f>'Pathways sector energy demand'!CVM3</f>
        <v>0</v>
      </c>
      <c r="CVN3">
        <f>'Pathways sector energy demand'!CVN3</f>
        <v>0</v>
      </c>
      <c r="CVO3">
        <f>'Pathways sector energy demand'!CVO3</f>
        <v>0</v>
      </c>
      <c r="CVP3">
        <f>'Pathways sector energy demand'!CVP3</f>
        <v>0</v>
      </c>
      <c r="CVQ3">
        <f>'Pathways sector energy demand'!CVQ3</f>
        <v>0</v>
      </c>
      <c r="CVR3">
        <f>'Pathways sector energy demand'!CVR3</f>
        <v>0</v>
      </c>
      <c r="CVS3">
        <f>'Pathways sector energy demand'!CVS3</f>
        <v>0</v>
      </c>
      <c r="CVT3">
        <f>'Pathways sector energy demand'!CVT3</f>
        <v>0</v>
      </c>
      <c r="CVU3">
        <f>'Pathways sector energy demand'!CVU3</f>
        <v>0</v>
      </c>
      <c r="CVV3">
        <f>'Pathways sector energy demand'!CVV3</f>
        <v>0</v>
      </c>
      <c r="CVW3">
        <f>'Pathways sector energy demand'!CVW3</f>
        <v>0</v>
      </c>
      <c r="CVX3">
        <f>'Pathways sector energy demand'!CVX3</f>
        <v>0</v>
      </c>
      <c r="CVY3">
        <f>'Pathways sector energy demand'!CVY3</f>
        <v>0</v>
      </c>
      <c r="CVZ3">
        <f>'Pathways sector energy demand'!CVZ3</f>
        <v>0</v>
      </c>
      <c r="CWA3">
        <f>'Pathways sector energy demand'!CWA3</f>
        <v>0</v>
      </c>
      <c r="CWB3">
        <f>'Pathways sector energy demand'!CWB3</f>
        <v>0</v>
      </c>
      <c r="CWC3">
        <f>'Pathways sector energy demand'!CWC3</f>
        <v>0</v>
      </c>
      <c r="CWD3">
        <f>'Pathways sector energy demand'!CWD3</f>
        <v>0</v>
      </c>
      <c r="CWE3">
        <f>'Pathways sector energy demand'!CWE3</f>
        <v>0</v>
      </c>
      <c r="CWF3">
        <f>'Pathways sector energy demand'!CWF3</f>
        <v>0</v>
      </c>
      <c r="CWG3">
        <f>'Pathways sector energy demand'!CWG3</f>
        <v>0</v>
      </c>
      <c r="CWH3">
        <f>'Pathways sector energy demand'!CWH3</f>
        <v>0</v>
      </c>
      <c r="CWI3">
        <f>'Pathways sector energy demand'!CWI3</f>
        <v>0</v>
      </c>
      <c r="CWJ3">
        <f>'Pathways sector energy demand'!CWJ3</f>
        <v>0</v>
      </c>
      <c r="CWK3">
        <f>'Pathways sector energy demand'!CWK3</f>
        <v>0</v>
      </c>
      <c r="CWL3">
        <f>'Pathways sector energy demand'!CWL3</f>
        <v>0</v>
      </c>
      <c r="CWM3">
        <f>'Pathways sector energy demand'!CWM3</f>
        <v>0</v>
      </c>
      <c r="CWN3">
        <f>'Pathways sector energy demand'!CWN3</f>
        <v>0</v>
      </c>
      <c r="CWO3">
        <f>'Pathways sector energy demand'!CWO3</f>
        <v>0</v>
      </c>
      <c r="CWP3">
        <f>'Pathways sector energy demand'!CWP3</f>
        <v>0</v>
      </c>
      <c r="CWQ3">
        <f>'Pathways sector energy demand'!CWQ3</f>
        <v>0</v>
      </c>
      <c r="CWR3">
        <f>'Pathways sector energy demand'!CWR3</f>
        <v>0</v>
      </c>
      <c r="CWS3">
        <f>'Pathways sector energy demand'!CWS3</f>
        <v>0</v>
      </c>
      <c r="CWT3">
        <f>'Pathways sector energy demand'!CWT3</f>
        <v>0</v>
      </c>
      <c r="CWU3">
        <f>'Pathways sector energy demand'!CWU3</f>
        <v>0</v>
      </c>
      <c r="CWV3">
        <f>'Pathways sector energy demand'!CWV3</f>
        <v>0</v>
      </c>
      <c r="CWW3">
        <f>'Pathways sector energy demand'!CWW3</f>
        <v>0</v>
      </c>
      <c r="CWX3">
        <f>'Pathways sector energy demand'!CWX3</f>
        <v>0</v>
      </c>
      <c r="CWY3">
        <f>'Pathways sector energy demand'!CWY3</f>
        <v>0</v>
      </c>
      <c r="CWZ3">
        <f>'Pathways sector energy demand'!CWZ3</f>
        <v>0</v>
      </c>
      <c r="CXA3">
        <f>'Pathways sector energy demand'!CXA3</f>
        <v>0</v>
      </c>
      <c r="CXB3">
        <f>'Pathways sector energy demand'!CXB3</f>
        <v>0</v>
      </c>
      <c r="CXC3">
        <f>'Pathways sector energy demand'!CXC3</f>
        <v>0</v>
      </c>
      <c r="CXD3">
        <f>'Pathways sector energy demand'!CXD3</f>
        <v>0</v>
      </c>
      <c r="CXE3">
        <f>'Pathways sector energy demand'!CXE3</f>
        <v>0</v>
      </c>
      <c r="CXF3">
        <f>'Pathways sector energy demand'!CXF3</f>
        <v>0</v>
      </c>
      <c r="CXG3">
        <f>'Pathways sector energy demand'!CXG3</f>
        <v>0</v>
      </c>
      <c r="CXH3">
        <f>'Pathways sector energy demand'!CXH3</f>
        <v>0</v>
      </c>
      <c r="CXI3">
        <f>'Pathways sector energy demand'!CXI3</f>
        <v>0</v>
      </c>
      <c r="CXJ3">
        <f>'Pathways sector energy demand'!CXJ3</f>
        <v>0</v>
      </c>
      <c r="CXK3">
        <f>'Pathways sector energy demand'!CXK3</f>
        <v>0</v>
      </c>
      <c r="CXL3">
        <f>'Pathways sector energy demand'!CXL3</f>
        <v>0</v>
      </c>
      <c r="CXM3">
        <f>'Pathways sector energy demand'!CXM3</f>
        <v>0</v>
      </c>
      <c r="CXN3">
        <f>'Pathways sector energy demand'!CXN3</f>
        <v>0</v>
      </c>
      <c r="CXO3">
        <f>'Pathways sector energy demand'!CXO3</f>
        <v>0</v>
      </c>
      <c r="CXP3">
        <f>'Pathways sector energy demand'!CXP3</f>
        <v>0</v>
      </c>
      <c r="CXQ3">
        <f>'Pathways sector energy demand'!CXQ3</f>
        <v>0</v>
      </c>
      <c r="CXR3">
        <f>'Pathways sector energy demand'!CXR3</f>
        <v>0</v>
      </c>
      <c r="CXS3">
        <f>'Pathways sector energy demand'!CXS3</f>
        <v>0</v>
      </c>
      <c r="CXT3">
        <f>'Pathways sector energy demand'!CXT3</f>
        <v>0</v>
      </c>
      <c r="CXU3">
        <f>'Pathways sector energy demand'!CXU3</f>
        <v>0</v>
      </c>
      <c r="CXV3">
        <f>'Pathways sector energy demand'!CXV3</f>
        <v>0</v>
      </c>
      <c r="CXW3">
        <f>'Pathways sector energy demand'!CXW3</f>
        <v>0</v>
      </c>
      <c r="CXX3">
        <f>'Pathways sector energy demand'!CXX3</f>
        <v>0</v>
      </c>
      <c r="CXY3">
        <f>'Pathways sector energy demand'!CXY3</f>
        <v>0</v>
      </c>
      <c r="CXZ3">
        <f>'Pathways sector energy demand'!CXZ3</f>
        <v>0</v>
      </c>
      <c r="CYA3">
        <f>'Pathways sector energy demand'!CYA3</f>
        <v>0</v>
      </c>
      <c r="CYB3">
        <f>'Pathways sector energy demand'!CYB3</f>
        <v>0</v>
      </c>
      <c r="CYC3">
        <f>'Pathways sector energy demand'!CYC3</f>
        <v>0</v>
      </c>
      <c r="CYD3">
        <f>'Pathways sector energy demand'!CYD3</f>
        <v>0</v>
      </c>
      <c r="CYE3">
        <f>'Pathways sector energy demand'!CYE3</f>
        <v>0</v>
      </c>
      <c r="CYF3">
        <f>'Pathways sector energy demand'!CYF3</f>
        <v>0</v>
      </c>
      <c r="CYG3">
        <f>'Pathways sector energy demand'!CYG3</f>
        <v>0</v>
      </c>
      <c r="CYH3">
        <f>'Pathways sector energy demand'!CYH3</f>
        <v>0</v>
      </c>
      <c r="CYI3">
        <f>'Pathways sector energy demand'!CYI3</f>
        <v>0</v>
      </c>
      <c r="CYJ3">
        <f>'Pathways sector energy demand'!CYJ3</f>
        <v>0</v>
      </c>
      <c r="CYK3">
        <f>'Pathways sector energy demand'!CYK3</f>
        <v>0</v>
      </c>
      <c r="CYL3">
        <f>'Pathways sector energy demand'!CYL3</f>
        <v>0</v>
      </c>
      <c r="CYM3">
        <f>'Pathways sector energy demand'!CYM3</f>
        <v>0</v>
      </c>
      <c r="CYN3">
        <f>'Pathways sector energy demand'!CYN3</f>
        <v>0</v>
      </c>
      <c r="CYO3">
        <f>'Pathways sector energy demand'!CYO3</f>
        <v>0</v>
      </c>
      <c r="CYP3">
        <f>'Pathways sector energy demand'!CYP3</f>
        <v>0</v>
      </c>
      <c r="CYQ3">
        <f>'Pathways sector energy demand'!CYQ3</f>
        <v>0</v>
      </c>
      <c r="CYR3">
        <f>'Pathways sector energy demand'!CYR3</f>
        <v>0</v>
      </c>
      <c r="CYS3">
        <f>'Pathways sector energy demand'!CYS3</f>
        <v>0</v>
      </c>
      <c r="CYT3">
        <f>'Pathways sector energy demand'!CYT3</f>
        <v>0</v>
      </c>
      <c r="CYU3">
        <f>'Pathways sector energy demand'!CYU3</f>
        <v>0</v>
      </c>
      <c r="CYV3">
        <f>'Pathways sector energy demand'!CYV3</f>
        <v>0</v>
      </c>
      <c r="CYW3">
        <f>'Pathways sector energy demand'!CYW3</f>
        <v>0</v>
      </c>
      <c r="CYX3">
        <f>'Pathways sector energy demand'!CYX3</f>
        <v>0</v>
      </c>
      <c r="CYY3">
        <f>'Pathways sector energy demand'!CYY3</f>
        <v>0</v>
      </c>
      <c r="CYZ3">
        <f>'Pathways sector energy demand'!CYZ3</f>
        <v>0</v>
      </c>
      <c r="CZA3">
        <f>'Pathways sector energy demand'!CZA3</f>
        <v>0</v>
      </c>
      <c r="CZB3">
        <f>'Pathways sector energy demand'!CZB3</f>
        <v>0</v>
      </c>
      <c r="CZC3">
        <f>'Pathways sector energy demand'!CZC3</f>
        <v>0</v>
      </c>
      <c r="CZD3">
        <f>'Pathways sector energy demand'!CZD3</f>
        <v>0</v>
      </c>
      <c r="CZE3">
        <f>'Pathways sector energy demand'!CZE3</f>
        <v>0</v>
      </c>
      <c r="CZF3">
        <f>'Pathways sector energy demand'!CZF3</f>
        <v>0</v>
      </c>
      <c r="CZG3">
        <f>'Pathways sector energy demand'!CZG3</f>
        <v>0</v>
      </c>
      <c r="CZH3">
        <f>'Pathways sector energy demand'!CZH3</f>
        <v>0</v>
      </c>
      <c r="CZI3">
        <f>'Pathways sector energy demand'!CZI3</f>
        <v>0</v>
      </c>
      <c r="CZJ3">
        <f>'Pathways sector energy demand'!CZJ3</f>
        <v>0</v>
      </c>
      <c r="CZK3">
        <f>'Pathways sector energy demand'!CZK3</f>
        <v>0</v>
      </c>
      <c r="CZL3">
        <f>'Pathways sector energy demand'!CZL3</f>
        <v>0</v>
      </c>
      <c r="CZM3">
        <f>'Pathways sector energy demand'!CZM3</f>
        <v>0</v>
      </c>
      <c r="CZN3">
        <f>'Pathways sector energy demand'!CZN3</f>
        <v>0</v>
      </c>
      <c r="CZO3">
        <f>'Pathways sector energy demand'!CZO3</f>
        <v>0</v>
      </c>
      <c r="CZP3">
        <f>'Pathways sector energy demand'!CZP3</f>
        <v>0</v>
      </c>
      <c r="CZQ3">
        <f>'Pathways sector energy demand'!CZQ3</f>
        <v>0</v>
      </c>
      <c r="CZR3">
        <f>'Pathways sector energy demand'!CZR3</f>
        <v>0</v>
      </c>
      <c r="CZS3">
        <f>'Pathways sector energy demand'!CZS3</f>
        <v>0</v>
      </c>
      <c r="CZT3">
        <f>'Pathways sector energy demand'!CZT3</f>
        <v>0</v>
      </c>
      <c r="CZU3">
        <f>'Pathways sector energy demand'!CZU3</f>
        <v>0</v>
      </c>
      <c r="CZV3">
        <f>'Pathways sector energy demand'!CZV3</f>
        <v>0</v>
      </c>
      <c r="CZW3">
        <f>'Pathways sector energy demand'!CZW3</f>
        <v>0</v>
      </c>
      <c r="CZX3">
        <f>'Pathways sector energy demand'!CZX3</f>
        <v>0</v>
      </c>
      <c r="CZY3">
        <f>'Pathways sector energy demand'!CZY3</f>
        <v>0</v>
      </c>
      <c r="CZZ3">
        <f>'Pathways sector energy demand'!CZZ3</f>
        <v>0</v>
      </c>
      <c r="DAA3">
        <f>'Pathways sector energy demand'!DAA3</f>
        <v>0</v>
      </c>
      <c r="DAB3">
        <f>'Pathways sector energy demand'!DAB3</f>
        <v>0</v>
      </c>
      <c r="DAC3">
        <f>'Pathways sector energy demand'!DAC3</f>
        <v>0</v>
      </c>
      <c r="DAD3">
        <f>'Pathways sector energy demand'!DAD3</f>
        <v>0</v>
      </c>
      <c r="DAE3">
        <f>'Pathways sector energy demand'!DAE3</f>
        <v>0</v>
      </c>
      <c r="DAF3">
        <f>'Pathways sector energy demand'!DAF3</f>
        <v>0</v>
      </c>
      <c r="DAG3">
        <f>'Pathways sector energy demand'!DAG3</f>
        <v>0</v>
      </c>
      <c r="DAH3">
        <f>'Pathways sector energy demand'!DAH3</f>
        <v>0</v>
      </c>
      <c r="DAI3">
        <f>'Pathways sector energy demand'!DAI3</f>
        <v>0</v>
      </c>
      <c r="DAJ3">
        <f>'Pathways sector energy demand'!DAJ3</f>
        <v>0</v>
      </c>
      <c r="DAK3">
        <f>'Pathways sector energy demand'!DAK3</f>
        <v>0</v>
      </c>
      <c r="DAL3">
        <f>'Pathways sector energy demand'!DAL3</f>
        <v>0</v>
      </c>
      <c r="DAM3">
        <f>'Pathways sector energy demand'!DAM3</f>
        <v>0</v>
      </c>
      <c r="DAN3">
        <f>'Pathways sector energy demand'!DAN3</f>
        <v>0</v>
      </c>
      <c r="DAO3">
        <f>'Pathways sector energy demand'!DAO3</f>
        <v>0</v>
      </c>
      <c r="DAP3">
        <f>'Pathways sector energy demand'!DAP3</f>
        <v>0</v>
      </c>
      <c r="DAQ3">
        <f>'Pathways sector energy demand'!DAQ3</f>
        <v>0</v>
      </c>
      <c r="DAR3">
        <f>'Pathways sector energy demand'!DAR3</f>
        <v>0</v>
      </c>
      <c r="DAS3">
        <f>'Pathways sector energy demand'!DAS3</f>
        <v>0</v>
      </c>
      <c r="DAT3">
        <f>'Pathways sector energy demand'!DAT3</f>
        <v>0</v>
      </c>
      <c r="DAU3">
        <f>'Pathways sector energy demand'!DAU3</f>
        <v>0</v>
      </c>
      <c r="DAV3">
        <f>'Pathways sector energy demand'!DAV3</f>
        <v>0</v>
      </c>
      <c r="DAW3">
        <f>'Pathways sector energy demand'!DAW3</f>
        <v>0</v>
      </c>
      <c r="DAX3">
        <f>'Pathways sector energy demand'!DAX3</f>
        <v>0</v>
      </c>
      <c r="DAY3">
        <f>'Pathways sector energy demand'!DAY3</f>
        <v>0</v>
      </c>
      <c r="DAZ3">
        <f>'Pathways sector energy demand'!DAZ3</f>
        <v>0</v>
      </c>
      <c r="DBA3">
        <f>'Pathways sector energy demand'!DBA3</f>
        <v>0</v>
      </c>
      <c r="DBB3">
        <f>'Pathways sector energy demand'!DBB3</f>
        <v>0</v>
      </c>
      <c r="DBC3">
        <f>'Pathways sector energy demand'!DBC3</f>
        <v>0</v>
      </c>
      <c r="DBD3">
        <f>'Pathways sector energy demand'!DBD3</f>
        <v>0</v>
      </c>
      <c r="DBE3">
        <f>'Pathways sector energy demand'!DBE3</f>
        <v>0</v>
      </c>
      <c r="DBF3">
        <f>'Pathways sector energy demand'!DBF3</f>
        <v>0</v>
      </c>
      <c r="DBG3">
        <f>'Pathways sector energy demand'!DBG3</f>
        <v>0</v>
      </c>
      <c r="DBH3">
        <f>'Pathways sector energy demand'!DBH3</f>
        <v>0</v>
      </c>
      <c r="DBI3">
        <f>'Pathways sector energy demand'!DBI3</f>
        <v>0</v>
      </c>
      <c r="DBJ3">
        <f>'Pathways sector energy demand'!DBJ3</f>
        <v>0</v>
      </c>
      <c r="DBK3">
        <f>'Pathways sector energy demand'!DBK3</f>
        <v>0</v>
      </c>
      <c r="DBL3">
        <f>'Pathways sector energy demand'!DBL3</f>
        <v>0</v>
      </c>
      <c r="DBM3">
        <f>'Pathways sector energy demand'!DBM3</f>
        <v>0</v>
      </c>
      <c r="DBN3">
        <f>'Pathways sector energy demand'!DBN3</f>
        <v>0</v>
      </c>
      <c r="DBO3">
        <f>'Pathways sector energy demand'!DBO3</f>
        <v>0</v>
      </c>
      <c r="DBP3">
        <f>'Pathways sector energy demand'!DBP3</f>
        <v>0</v>
      </c>
      <c r="DBQ3">
        <f>'Pathways sector energy demand'!DBQ3</f>
        <v>0</v>
      </c>
      <c r="DBR3">
        <f>'Pathways sector energy demand'!DBR3</f>
        <v>0</v>
      </c>
      <c r="DBS3">
        <f>'Pathways sector energy demand'!DBS3</f>
        <v>0</v>
      </c>
      <c r="DBT3">
        <f>'Pathways sector energy demand'!DBT3</f>
        <v>0</v>
      </c>
      <c r="DBU3">
        <f>'Pathways sector energy demand'!DBU3</f>
        <v>0</v>
      </c>
      <c r="DBV3">
        <f>'Pathways sector energy demand'!DBV3</f>
        <v>0</v>
      </c>
      <c r="DBW3">
        <f>'Pathways sector energy demand'!DBW3</f>
        <v>0</v>
      </c>
      <c r="DBX3">
        <f>'Pathways sector energy demand'!DBX3</f>
        <v>0</v>
      </c>
      <c r="DBY3">
        <f>'Pathways sector energy demand'!DBY3</f>
        <v>0</v>
      </c>
      <c r="DBZ3">
        <f>'Pathways sector energy demand'!DBZ3</f>
        <v>0</v>
      </c>
      <c r="DCA3">
        <f>'Pathways sector energy demand'!DCA3</f>
        <v>0</v>
      </c>
      <c r="DCB3">
        <f>'Pathways sector energy demand'!DCB3</f>
        <v>0</v>
      </c>
      <c r="DCC3">
        <f>'Pathways sector energy demand'!DCC3</f>
        <v>0</v>
      </c>
      <c r="DCD3">
        <f>'Pathways sector energy demand'!DCD3</f>
        <v>0</v>
      </c>
      <c r="DCE3">
        <f>'Pathways sector energy demand'!DCE3</f>
        <v>0</v>
      </c>
      <c r="DCF3">
        <f>'Pathways sector energy demand'!DCF3</f>
        <v>0</v>
      </c>
      <c r="DCG3">
        <f>'Pathways sector energy demand'!DCG3</f>
        <v>0</v>
      </c>
      <c r="DCH3">
        <f>'Pathways sector energy demand'!DCH3</f>
        <v>0</v>
      </c>
      <c r="DCI3">
        <f>'Pathways sector energy demand'!DCI3</f>
        <v>0</v>
      </c>
      <c r="DCJ3">
        <f>'Pathways sector energy demand'!DCJ3</f>
        <v>0</v>
      </c>
      <c r="DCK3">
        <f>'Pathways sector energy demand'!DCK3</f>
        <v>0</v>
      </c>
      <c r="DCL3">
        <f>'Pathways sector energy demand'!DCL3</f>
        <v>0</v>
      </c>
      <c r="DCM3">
        <f>'Pathways sector energy demand'!DCM3</f>
        <v>0</v>
      </c>
      <c r="DCN3">
        <f>'Pathways sector energy demand'!DCN3</f>
        <v>0</v>
      </c>
      <c r="DCO3">
        <f>'Pathways sector energy demand'!DCO3</f>
        <v>0</v>
      </c>
      <c r="DCP3">
        <f>'Pathways sector energy demand'!DCP3</f>
        <v>0</v>
      </c>
      <c r="DCQ3">
        <f>'Pathways sector energy demand'!DCQ3</f>
        <v>0</v>
      </c>
      <c r="DCR3">
        <f>'Pathways sector energy demand'!DCR3</f>
        <v>0</v>
      </c>
      <c r="DCS3">
        <f>'Pathways sector energy demand'!DCS3</f>
        <v>0</v>
      </c>
      <c r="DCT3">
        <f>'Pathways sector energy demand'!DCT3</f>
        <v>0</v>
      </c>
      <c r="DCU3">
        <f>'Pathways sector energy demand'!DCU3</f>
        <v>0</v>
      </c>
      <c r="DCV3">
        <f>'Pathways sector energy demand'!DCV3</f>
        <v>0</v>
      </c>
      <c r="DCW3">
        <f>'Pathways sector energy demand'!DCW3</f>
        <v>0</v>
      </c>
      <c r="DCX3">
        <f>'Pathways sector energy demand'!DCX3</f>
        <v>0</v>
      </c>
      <c r="DCY3">
        <f>'Pathways sector energy demand'!DCY3</f>
        <v>0</v>
      </c>
      <c r="DCZ3">
        <f>'Pathways sector energy demand'!DCZ3</f>
        <v>0</v>
      </c>
      <c r="DDA3">
        <f>'Pathways sector energy demand'!DDA3</f>
        <v>0</v>
      </c>
      <c r="DDB3">
        <f>'Pathways sector energy demand'!DDB3</f>
        <v>0</v>
      </c>
      <c r="DDC3">
        <f>'Pathways sector energy demand'!DDC3</f>
        <v>0</v>
      </c>
      <c r="DDD3">
        <f>'Pathways sector energy demand'!DDD3</f>
        <v>0</v>
      </c>
      <c r="DDE3">
        <f>'Pathways sector energy demand'!DDE3</f>
        <v>0</v>
      </c>
      <c r="DDF3">
        <f>'Pathways sector energy demand'!DDF3</f>
        <v>0</v>
      </c>
      <c r="DDG3">
        <f>'Pathways sector energy demand'!DDG3</f>
        <v>0</v>
      </c>
      <c r="DDH3">
        <f>'Pathways sector energy demand'!DDH3</f>
        <v>0</v>
      </c>
      <c r="DDI3">
        <f>'Pathways sector energy demand'!DDI3</f>
        <v>0</v>
      </c>
      <c r="DDJ3">
        <f>'Pathways sector energy demand'!DDJ3</f>
        <v>0</v>
      </c>
      <c r="DDK3">
        <f>'Pathways sector energy demand'!DDK3</f>
        <v>0</v>
      </c>
      <c r="DDL3">
        <f>'Pathways sector energy demand'!DDL3</f>
        <v>0</v>
      </c>
      <c r="DDM3">
        <f>'Pathways sector energy demand'!DDM3</f>
        <v>0</v>
      </c>
      <c r="DDN3">
        <f>'Pathways sector energy demand'!DDN3</f>
        <v>0</v>
      </c>
      <c r="DDO3">
        <f>'Pathways sector energy demand'!DDO3</f>
        <v>0</v>
      </c>
      <c r="DDP3">
        <f>'Pathways sector energy demand'!DDP3</f>
        <v>0</v>
      </c>
      <c r="DDQ3">
        <f>'Pathways sector energy demand'!DDQ3</f>
        <v>0</v>
      </c>
      <c r="DDR3">
        <f>'Pathways sector energy demand'!DDR3</f>
        <v>0</v>
      </c>
      <c r="DDS3">
        <f>'Pathways sector energy demand'!DDS3</f>
        <v>0</v>
      </c>
      <c r="DDT3">
        <f>'Pathways sector energy demand'!DDT3</f>
        <v>0</v>
      </c>
      <c r="DDU3">
        <f>'Pathways sector energy demand'!DDU3</f>
        <v>0</v>
      </c>
      <c r="DDV3">
        <f>'Pathways sector energy demand'!DDV3</f>
        <v>0</v>
      </c>
      <c r="DDW3">
        <f>'Pathways sector energy demand'!DDW3</f>
        <v>0</v>
      </c>
      <c r="DDX3">
        <f>'Pathways sector energy demand'!DDX3</f>
        <v>0</v>
      </c>
      <c r="DDY3">
        <f>'Pathways sector energy demand'!DDY3</f>
        <v>0</v>
      </c>
      <c r="DDZ3">
        <f>'Pathways sector energy demand'!DDZ3</f>
        <v>0</v>
      </c>
      <c r="DEA3">
        <f>'Pathways sector energy demand'!DEA3</f>
        <v>0</v>
      </c>
      <c r="DEB3">
        <f>'Pathways sector energy demand'!DEB3</f>
        <v>0</v>
      </c>
      <c r="DEC3">
        <f>'Pathways sector energy demand'!DEC3</f>
        <v>0</v>
      </c>
      <c r="DED3">
        <f>'Pathways sector energy demand'!DED3</f>
        <v>0</v>
      </c>
      <c r="DEE3">
        <f>'Pathways sector energy demand'!DEE3</f>
        <v>0</v>
      </c>
      <c r="DEF3">
        <f>'Pathways sector energy demand'!DEF3</f>
        <v>0</v>
      </c>
      <c r="DEG3">
        <f>'Pathways sector energy demand'!DEG3</f>
        <v>0</v>
      </c>
      <c r="DEH3">
        <f>'Pathways sector energy demand'!DEH3</f>
        <v>0</v>
      </c>
      <c r="DEI3">
        <f>'Pathways sector energy demand'!DEI3</f>
        <v>0</v>
      </c>
      <c r="DEJ3">
        <f>'Pathways sector energy demand'!DEJ3</f>
        <v>0</v>
      </c>
      <c r="DEK3">
        <f>'Pathways sector energy demand'!DEK3</f>
        <v>0</v>
      </c>
      <c r="DEL3">
        <f>'Pathways sector energy demand'!DEL3</f>
        <v>0</v>
      </c>
      <c r="DEM3">
        <f>'Pathways sector energy demand'!DEM3</f>
        <v>0</v>
      </c>
      <c r="DEN3">
        <f>'Pathways sector energy demand'!DEN3</f>
        <v>0</v>
      </c>
      <c r="DEO3">
        <f>'Pathways sector energy demand'!DEO3</f>
        <v>0</v>
      </c>
      <c r="DEP3">
        <f>'Pathways sector energy demand'!DEP3</f>
        <v>0</v>
      </c>
      <c r="DEQ3">
        <f>'Pathways sector energy demand'!DEQ3</f>
        <v>0</v>
      </c>
      <c r="DER3">
        <f>'Pathways sector energy demand'!DER3</f>
        <v>0</v>
      </c>
      <c r="DES3">
        <f>'Pathways sector energy demand'!DES3</f>
        <v>0</v>
      </c>
      <c r="DET3">
        <f>'Pathways sector energy demand'!DET3</f>
        <v>0</v>
      </c>
      <c r="DEU3">
        <f>'Pathways sector energy demand'!DEU3</f>
        <v>0</v>
      </c>
      <c r="DEV3">
        <f>'Pathways sector energy demand'!DEV3</f>
        <v>0</v>
      </c>
      <c r="DEW3">
        <f>'Pathways sector energy demand'!DEW3</f>
        <v>0</v>
      </c>
      <c r="DEX3">
        <f>'Pathways sector energy demand'!DEX3</f>
        <v>0</v>
      </c>
      <c r="DEY3">
        <f>'Pathways sector energy demand'!DEY3</f>
        <v>0</v>
      </c>
      <c r="DEZ3">
        <f>'Pathways sector energy demand'!DEZ3</f>
        <v>0</v>
      </c>
      <c r="DFA3">
        <f>'Pathways sector energy demand'!DFA3</f>
        <v>0</v>
      </c>
      <c r="DFB3">
        <f>'Pathways sector energy demand'!DFB3</f>
        <v>0</v>
      </c>
      <c r="DFC3">
        <f>'Pathways sector energy demand'!DFC3</f>
        <v>0</v>
      </c>
      <c r="DFD3">
        <f>'Pathways sector energy demand'!DFD3</f>
        <v>0</v>
      </c>
      <c r="DFE3">
        <f>'Pathways sector energy demand'!DFE3</f>
        <v>0</v>
      </c>
      <c r="DFF3">
        <f>'Pathways sector energy demand'!DFF3</f>
        <v>0</v>
      </c>
      <c r="DFG3">
        <f>'Pathways sector energy demand'!DFG3</f>
        <v>0</v>
      </c>
      <c r="DFH3">
        <f>'Pathways sector energy demand'!DFH3</f>
        <v>0</v>
      </c>
      <c r="DFI3">
        <f>'Pathways sector energy demand'!DFI3</f>
        <v>0</v>
      </c>
      <c r="DFJ3">
        <f>'Pathways sector energy demand'!DFJ3</f>
        <v>0</v>
      </c>
      <c r="DFK3">
        <f>'Pathways sector energy demand'!DFK3</f>
        <v>0</v>
      </c>
      <c r="DFL3">
        <f>'Pathways sector energy demand'!DFL3</f>
        <v>0</v>
      </c>
      <c r="DFM3">
        <f>'Pathways sector energy demand'!DFM3</f>
        <v>0</v>
      </c>
      <c r="DFN3">
        <f>'Pathways sector energy demand'!DFN3</f>
        <v>0</v>
      </c>
      <c r="DFO3">
        <f>'Pathways sector energy demand'!DFO3</f>
        <v>0</v>
      </c>
      <c r="DFP3">
        <f>'Pathways sector energy demand'!DFP3</f>
        <v>0</v>
      </c>
      <c r="DFQ3">
        <f>'Pathways sector energy demand'!DFQ3</f>
        <v>0</v>
      </c>
      <c r="DFR3">
        <f>'Pathways sector energy demand'!DFR3</f>
        <v>0</v>
      </c>
      <c r="DFS3">
        <f>'Pathways sector energy demand'!DFS3</f>
        <v>0</v>
      </c>
      <c r="DFT3">
        <f>'Pathways sector energy demand'!DFT3</f>
        <v>0</v>
      </c>
      <c r="DFU3">
        <f>'Pathways sector energy demand'!DFU3</f>
        <v>0</v>
      </c>
      <c r="DFV3">
        <f>'Pathways sector energy demand'!DFV3</f>
        <v>0</v>
      </c>
      <c r="DFW3">
        <f>'Pathways sector energy demand'!DFW3</f>
        <v>0</v>
      </c>
      <c r="DFX3">
        <f>'Pathways sector energy demand'!DFX3</f>
        <v>0</v>
      </c>
      <c r="DFY3">
        <f>'Pathways sector energy demand'!DFY3</f>
        <v>0</v>
      </c>
      <c r="DFZ3">
        <f>'Pathways sector energy demand'!DFZ3</f>
        <v>0</v>
      </c>
      <c r="DGA3">
        <f>'Pathways sector energy demand'!DGA3</f>
        <v>0</v>
      </c>
      <c r="DGB3">
        <f>'Pathways sector energy demand'!DGB3</f>
        <v>0</v>
      </c>
      <c r="DGC3">
        <f>'Pathways sector energy demand'!DGC3</f>
        <v>0</v>
      </c>
      <c r="DGD3">
        <f>'Pathways sector energy demand'!DGD3</f>
        <v>0</v>
      </c>
      <c r="DGE3">
        <f>'Pathways sector energy demand'!DGE3</f>
        <v>0</v>
      </c>
      <c r="DGF3">
        <f>'Pathways sector energy demand'!DGF3</f>
        <v>0</v>
      </c>
      <c r="DGG3">
        <f>'Pathways sector energy demand'!DGG3</f>
        <v>0</v>
      </c>
      <c r="DGH3">
        <f>'Pathways sector energy demand'!DGH3</f>
        <v>0</v>
      </c>
      <c r="DGI3">
        <f>'Pathways sector energy demand'!DGI3</f>
        <v>0</v>
      </c>
      <c r="DGJ3">
        <f>'Pathways sector energy demand'!DGJ3</f>
        <v>0</v>
      </c>
      <c r="DGK3">
        <f>'Pathways sector energy demand'!DGK3</f>
        <v>0</v>
      </c>
      <c r="DGL3">
        <f>'Pathways sector energy demand'!DGL3</f>
        <v>0</v>
      </c>
      <c r="DGM3">
        <f>'Pathways sector energy demand'!DGM3</f>
        <v>0</v>
      </c>
      <c r="DGN3">
        <f>'Pathways sector energy demand'!DGN3</f>
        <v>0</v>
      </c>
      <c r="DGO3">
        <f>'Pathways sector energy demand'!DGO3</f>
        <v>0</v>
      </c>
      <c r="DGP3">
        <f>'Pathways sector energy demand'!DGP3</f>
        <v>0</v>
      </c>
      <c r="DGQ3">
        <f>'Pathways sector energy demand'!DGQ3</f>
        <v>0</v>
      </c>
      <c r="DGR3">
        <f>'Pathways sector energy demand'!DGR3</f>
        <v>0</v>
      </c>
      <c r="DGS3">
        <f>'Pathways sector energy demand'!DGS3</f>
        <v>0</v>
      </c>
      <c r="DGT3">
        <f>'Pathways sector energy demand'!DGT3</f>
        <v>0</v>
      </c>
      <c r="DGU3">
        <f>'Pathways sector energy demand'!DGU3</f>
        <v>0</v>
      </c>
      <c r="DGV3">
        <f>'Pathways sector energy demand'!DGV3</f>
        <v>0</v>
      </c>
      <c r="DGW3">
        <f>'Pathways sector energy demand'!DGW3</f>
        <v>0</v>
      </c>
      <c r="DGX3">
        <f>'Pathways sector energy demand'!DGX3</f>
        <v>0</v>
      </c>
      <c r="DGY3">
        <f>'Pathways sector energy demand'!DGY3</f>
        <v>0</v>
      </c>
      <c r="DGZ3">
        <f>'Pathways sector energy demand'!DGZ3</f>
        <v>0</v>
      </c>
      <c r="DHA3">
        <f>'Pathways sector energy demand'!DHA3</f>
        <v>0</v>
      </c>
      <c r="DHB3">
        <f>'Pathways sector energy demand'!DHB3</f>
        <v>0</v>
      </c>
      <c r="DHC3">
        <f>'Pathways sector energy demand'!DHC3</f>
        <v>0</v>
      </c>
      <c r="DHD3">
        <f>'Pathways sector energy demand'!DHD3</f>
        <v>0</v>
      </c>
      <c r="DHE3">
        <f>'Pathways sector energy demand'!DHE3</f>
        <v>0</v>
      </c>
      <c r="DHF3">
        <f>'Pathways sector energy demand'!DHF3</f>
        <v>0</v>
      </c>
      <c r="DHG3">
        <f>'Pathways sector energy demand'!DHG3</f>
        <v>0</v>
      </c>
      <c r="DHH3">
        <f>'Pathways sector energy demand'!DHH3</f>
        <v>0</v>
      </c>
      <c r="DHI3">
        <f>'Pathways sector energy demand'!DHI3</f>
        <v>0</v>
      </c>
      <c r="DHJ3">
        <f>'Pathways sector energy demand'!DHJ3</f>
        <v>0</v>
      </c>
      <c r="DHK3">
        <f>'Pathways sector energy demand'!DHK3</f>
        <v>0</v>
      </c>
      <c r="DHL3">
        <f>'Pathways sector energy demand'!DHL3</f>
        <v>0</v>
      </c>
      <c r="DHM3">
        <f>'Pathways sector energy demand'!DHM3</f>
        <v>0</v>
      </c>
      <c r="DHN3">
        <f>'Pathways sector energy demand'!DHN3</f>
        <v>0</v>
      </c>
      <c r="DHO3">
        <f>'Pathways sector energy demand'!DHO3</f>
        <v>0</v>
      </c>
      <c r="DHP3">
        <f>'Pathways sector energy demand'!DHP3</f>
        <v>0</v>
      </c>
      <c r="DHQ3">
        <f>'Pathways sector energy demand'!DHQ3</f>
        <v>0</v>
      </c>
      <c r="DHR3">
        <f>'Pathways sector energy demand'!DHR3</f>
        <v>0</v>
      </c>
      <c r="DHS3">
        <f>'Pathways sector energy demand'!DHS3</f>
        <v>0</v>
      </c>
      <c r="DHT3">
        <f>'Pathways sector energy demand'!DHT3</f>
        <v>0</v>
      </c>
      <c r="DHU3">
        <f>'Pathways sector energy demand'!DHU3</f>
        <v>0</v>
      </c>
      <c r="DHV3">
        <f>'Pathways sector energy demand'!DHV3</f>
        <v>0</v>
      </c>
      <c r="DHW3">
        <f>'Pathways sector energy demand'!DHW3</f>
        <v>0</v>
      </c>
      <c r="DHX3">
        <f>'Pathways sector energy demand'!DHX3</f>
        <v>0</v>
      </c>
      <c r="DHY3">
        <f>'Pathways sector energy demand'!DHY3</f>
        <v>0</v>
      </c>
      <c r="DHZ3">
        <f>'Pathways sector energy demand'!DHZ3</f>
        <v>0</v>
      </c>
      <c r="DIA3">
        <f>'Pathways sector energy demand'!DIA3</f>
        <v>0</v>
      </c>
      <c r="DIB3">
        <f>'Pathways sector energy demand'!DIB3</f>
        <v>0</v>
      </c>
      <c r="DIC3">
        <f>'Pathways sector energy demand'!DIC3</f>
        <v>0</v>
      </c>
      <c r="DID3">
        <f>'Pathways sector energy demand'!DID3</f>
        <v>0</v>
      </c>
      <c r="DIE3">
        <f>'Pathways sector energy demand'!DIE3</f>
        <v>0</v>
      </c>
      <c r="DIF3">
        <f>'Pathways sector energy demand'!DIF3</f>
        <v>0</v>
      </c>
      <c r="DIG3">
        <f>'Pathways sector energy demand'!DIG3</f>
        <v>0</v>
      </c>
      <c r="DIH3">
        <f>'Pathways sector energy demand'!DIH3</f>
        <v>0</v>
      </c>
      <c r="DII3">
        <f>'Pathways sector energy demand'!DII3</f>
        <v>0</v>
      </c>
      <c r="DIJ3">
        <f>'Pathways sector energy demand'!DIJ3</f>
        <v>0</v>
      </c>
      <c r="DIK3">
        <f>'Pathways sector energy demand'!DIK3</f>
        <v>0</v>
      </c>
      <c r="DIL3">
        <f>'Pathways sector energy demand'!DIL3</f>
        <v>0</v>
      </c>
      <c r="DIM3">
        <f>'Pathways sector energy demand'!DIM3</f>
        <v>0</v>
      </c>
      <c r="DIN3">
        <f>'Pathways sector energy demand'!DIN3</f>
        <v>0</v>
      </c>
      <c r="DIO3">
        <f>'Pathways sector energy demand'!DIO3</f>
        <v>0</v>
      </c>
      <c r="DIP3">
        <f>'Pathways sector energy demand'!DIP3</f>
        <v>0</v>
      </c>
      <c r="DIQ3">
        <f>'Pathways sector energy demand'!DIQ3</f>
        <v>0</v>
      </c>
      <c r="DIR3">
        <f>'Pathways sector energy demand'!DIR3</f>
        <v>0</v>
      </c>
      <c r="DIS3">
        <f>'Pathways sector energy demand'!DIS3</f>
        <v>0</v>
      </c>
      <c r="DIT3">
        <f>'Pathways sector energy demand'!DIT3</f>
        <v>0</v>
      </c>
      <c r="DIU3">
        <f>'Pathways sector energy demand'!DIU3</f>
        <v>0</v>
      </c>
      <c r="DIV3">
        <f>'Pathways sector energy demand'!DIV3</f>
        <v>0</v>
      </c>
      <c r="DIW3">
        <f>'Pathways sector energy demand'!DIW3</f>
        <v>0</v>
      </c>
      <c r="DIX3">
        <f>'Pathways sector energy demand'!DIX3</f>
        <v>0</v>
      </c>
      <c r="DIY3">
        <f>'Pathways sector energy demand'!DIY3</f>
        <v>0</v>
      </c>
      <c r="DIZ3">
        <f>'Pathways sector energy demand'!DIZ3</f>
        <v>0</v>
      </c>
      <c r="DJA3">
        <f>'Pathways sector energy demand'!DJA3</f>
        <v>0</v>
      </c>
      <c r="DJB3">
        <f>'Pathways sector energy demand'!DJB3</f>
        <v>0</v>
      </c>
      <c r="DJC3">
        <f>'Pathways sector energy demand'!DJC3</f>
        <v>0</v>
      </c>
      <c r="DJD3">
        <f>'Pathways sector energy demand'!DJD3</f>
        <v>0</v>
      </c>
      <c r="DJE3">
        <f>'Pathways sector energy demand'!DJE3</f>
        <v>0</v>
      </c>
      <c r="DJF3">
        <f>'Pathways sector energy demand'!DJF3</f>
        <v>0</v>
      </c>
      <c r="DJG3">
        <f>'Pathways sector energy demand'!DJG3</f>
        <v>0</v>
      </c>
      <c r="DJH3">
        <f>'Pathways sector energy demand'!DJH3</f>
        <v>0</v>
      </c>
      <c r="DJI3">
        <f>'Pathways sector energy demand'!DJI3</f>
        <v>0</v>
      </c>
      <c r="DJJ3">
        <f>'Pathways sector energy demand'!DJJ3</f>
        <v>0</v>
      </c>
      <c r="DJK3">
        <f>'Pathways sector energy demand'!DJK3</f>
        <v>0</v>
      </c>
      <c r="DJL3">
        <f>'Pathways sector energy demand'!DJL3</f>
        <v>0</v>
      </c>
      <c r="DJM3">
        <f>'Pathways sector energy demand'!DJM3</f>
        <v>0</v>
      </c>
      <c r="DJN3">
        <f>'Pathways sector energy demand'!DJN3</f>
        <v>0</v>
      </c>
      <c r="DJO3">
        <f>'Pathways sector energy demand'!DJO3</f>
        <v>0</v>
      </c>
      <c r="DJP3">
        <f>'Pathways sector energy demand'!DJP3</f>
        <v>0</v>
      </c>
      <c r="DJQ3">
        <f>'Pathways sector energy demand'!DJQ3</f>
        <v>0</v>
      </c>
      <c r="DJR3">
        <f>'Pathways sector energy demand'!DJR3</f>
        <v>0</v>
      </c>
      <c r="DJS3">
        <f>'Pathways sector energy demand'!DJS3</f>
        <v>0</v>
      </c>
      <c r="DJT3">
        <f>'Pathways sector energy demand'!DJT3</f>
        <v>0</v>
      </c>
      <c r="DJU3">
        <f>'Pathways sector energy demand'!DJU3</f>
        <v>0</v>
      </c>
      <c r="DJV3">
        <f>'Pathways sector energy demand'!DJV3</f>
        <v>0</v>
      </c>
      <c r="DJW3">
        <f>'Pathways sector energy demand'!DJW3</f>
        <v>0</v>
      </c>
      <c r="DJX3">
        <f>'Pathways sector energy demand'!DJX3</f>
        <v>0</v>
      </c>
      <c r="DJY3">
        <f>'Pathways sector energy demand'!DJY3</f>
        <v>0</v>
      </c>
      <c r="DJZ3">
        <f>'Pathways sector energy demand'!DJZ3</f>
        <v>0</v>
      </c>
      <c r="DKA3">
        <f>'Pathways sector energy demand'!DKA3</f>
        <v>0</v>
      </c>
      <c r="DKB3">
        <f>'Pathways sector energy demand'!DKB3</f>
        <v>0</v>
      </c>
      <c r="DKC3">
        <f>'Pathways sector energy demand'!DKC3</f>
        <v>0</v>
      </c>
      <c r="DKD3">
        <f>'Pathways sector energy demand'!DKD3</f>
        <v>0</v>
      </c>
      <c r="DKE3">
        <f>'Pathways sector energy demand'!DKE3</f>
        <v>0</v>
      </c>
      <c r="DKF3">
        <f>'Pathways sector energy demand'!DKF3</f>
        <v>0</v>
      </c>
      <c r="DKG3">
        <f>'Pathways sector energy demand'!DKG3</f>
        <v>0</v>
      </c>
      <c r="DKH3">
        <f>'Pathways sector energy demand'!DKH3</f>
        <v>0</v>
      </c>
      <c r="DKI3">
        <f>'Pathways sector energy demand'!DKI3</f>
        <v>0</v>
      </c>
      <c r="DKJ3">
        <f>'Pathways sector energy demand'!DKJ3</f>
        <v>0</v>
      </c>
      <c r="DKK3">
        <f>'Pathways sector energy demand'!DKK3</f>
        <v>0</v>
      </c>
      <c r="DKL3">
        <f>'Pathways sector energy demand'!DKL3</f>
        <v>0</v>
      </c>
      <c r="DKM3">
        <f>'Pathways sector energy demand'!DKM3</f>
        <v>0</v>
      </c>
      <c r="DKN3">
        <f>'Pathways sector energy demand'!DKN3</f>
        <v>0</v>
      </c>
      <c r="DKO3">
        <f>'Pathways sector energy demand'!DKO3</f>
        <v>0</v>
      </c>
      <c r="DKP3">
        <f>'Pathways sector energy demand'!DKP3</f>
        <v>0</v>
      </c>
      <c r="DKQ3">
        <f>'Pathways sector energy demand'!DKQ3</f>
        <v>0</v>
      </c>
      <c r="DKR3">
        <f>'Pathways sector energy demand'!DKR3</f>
        <v>0</v>
      </c>
      <c r="DKS3">
        <f>'Pathways sector energy demand'!DKS3</f>
        <v>0</v>
      </c>
      <c r="DKT3">
        <f>'Pathways sector energy demand'!DKT3</f>
        <v>0</v>
      </c>
      <c r="DKU3">
        <f>'Pathways sector energy demand'!DKU3</f>
        <v>0</v>
      </c>
      <c r="DKV3">
        <f>'Pathways sector energy demand'!DKV3</f>
        <v>0</v>
      </c>
      <c r="DKW3">
        <f>'Pathways sector energy demand'!DKW3</f>
        <v>0</v>
      </c>
      <c r="DKX3">
        <f>'Pathways sector energy demand'!DKX3</f>
        <v>0</v>
      </c>
      <c r="DKY3">
        <f>'Pathways sector energy demand'!DKY3</f>
        <v>0</v>
      </c>
      <c r="DKZ3">
        <f>'Pathways sector energy demand'!DKZ3</f>
        <v>0</v>
      </c>
      <c r="DLA3">
        <f>'Pathways sector energy demand'!DLA3</f>
        <v>0</v>
      </c>
      <c r="DLB3">
        <f>'Pathways sector energy demand'!DLB3</f>
        <v>0</v>
      </c>
      <c r="DLC3">
        <f>'Pathways sector energy demand'!DLC3</f>
        <v>0</v>
      </c>
      <c r="DLD3">
        <f>'Pathways sector energy demand'!DLD3</f>
        <v>0</v>
      </c>
      <c r="DLE3">
        <f>'Pathways sector energy demand'!DLE3</f>
        <v>0</v>
      </c>
      <c r="DLF3">
        <f>'Pathways sector energy demand'!DLF3</f>
        <v>0</v>
      </c>
      <c r="DLG3">
        <f>'Pathways sector energy demand'!DLG3</f>
        <v>0</v>
      </c>
      <c r="DLH3">
        <f>'Pathways sector energy demand'!DLH3</f>
        <v>0</v>
      </c>
      <c r="DLI3">
        <f>'Pathways sector energy demand'!DLI3</f>
        <v>0</v>
      </c>
      <c r="DLJ3">
        <f>'Pathways sector energy demand'!DLJ3</f>
        <v>0</v>
      </c>
      <c r="DLK3">
        <f>'Pathways sector energy demand'!DLK3</f>
        <v>0</v>
      </c>
      <c r="DLL3">
        <f>'Pathways sector energy demand'!DLL3</f>
        <v>0</v>
      </c>
      <c r="DLM3">
        <f>'Pathways sector energy demand'!DLM3</f>
        <v>0</v>
      </c>
      <c r="DLN3">
        <f>'Pathways sector energy demand'!DLN3</f>
        <v>0</v>
      </c>
      <c r="DLO3">
        <f>'Pathways sector energy demand'!DLO3</f>
        <v>0</v>
      </c>
      <c r="DLP3">
        <f>'Pathways sector energy demand'!DLP3</f>
        <v>0</v>
      </c>
      <c r="DLQ3">
        <f>'Pathways sector energy demand'!DLQ3</f>
        <v>0</v>
      </c>
      <c r="DLR3">
        <f>'Pathways sector energy demand'!DLR3</f>
        <v>0</v>
      </c>
      <c r="DLS3">
        <f>'Pathways sector energy demand'!DLS3</f>
        <v>0</v>
      </c>
      <c r="DLT3">
        <f>'Pathways sector energy demand'!DLT3</f>
        <v>0</v>
      </c>
      <c r="DLU3">
        <f>'Pathways sector energy demand'!DLU3</f>
        <v>0</v>
      </c>
      <c r="DLV3">
        <f>'Pathways sector energy demand'!DLV3</f>
        <v>0</v>
      </c>
      <c r="DLW3">
        <f>'Pathways sector energy demand'!DLW3</f>
        <v>0</v>
      </c>
      <c r="DLX3">
        <f>'Pathways sector energy demand'!DLX3</f>
        <v>0</v>
      </c>
      <c r="DLY3">
        <f>'Pathways sector energy demand'!DLY3</f>
        <v>0</v>
      </c>
      <c r="DLZ3">
        <f>'Pathways sector energy demand'!DLZ3</f>
        <v>0</v>
      </c>
      <c r="DMA3">
        <f>'Pathways sector energy demand'!DMA3</f>
        <v>0</v>
      </c>
      <c r="DMB3">
        <f>'Pathways sector energy demand'!DMB3</f>
        <v>0</v>
      </c>
      <c r="DMC3">
        <f>'Pathways sector energy demand'!DMC3</f>
        <v>0</v>
      </c>
      <c r="DMD3">
        <f>'Pathways sector energy demand'!DMD3</f>
        <v>0</v>
      </c>
      <c r="DME3">
        <f>'Pathways sector energy demand'!DME3</f>
        <v>0</v>
      </c>
      <c r="DMF3">
        <f>'Pathways sector energy demand'!DMF3</f>
        <v>0</v>
      </c>
      <c r="DMG3">
        <f>'Pathways sector energy demand'!DMG3</f>
        <v>0</v>
      </c>
      <c r="DMH3">
        <f>'Pathways sector energy demand'!DMH3</f>
        <v>0</v>
      </c>
      <c r="DMI3">
        <f>'Pathways sector energy demand'!DMI3</f>
        <v>0</v>
      </c>
      <c r="DMJ3">
        <f>'Pathways sector energy demand'!DMJ3</f>
        <v>0</v>
      </c>
      <c r="DMK3">
        <f>'Pathways sector energy demand'!DMK3</f>
        <v>0</v>
      </c>
      <c r="DML3">
        <f>'Pathways sector energy demand'!DML3</f>
        <v>0</v>
      </c>
      <c r="DMM3">
        <f>'Pathways sector energy demand'!DMM3</f>
        <v>0</v>
      </c>
      <c r="DMN3">
        <f>'Pathways sector energy demand'!DMN3</f>
        <v>0</v>
      </c>
      <c r="DMO3">
        <f>'Pathways sector energy demand'!DMO3</f>
        <v>0</v>
      </c>
      <c r="DMP3">
        <f>'Pathways sector energy demand'!DMP3</f>
        <v>0</v>
      </c>
      <c r="DMQ3">
        <f>'Pathways sector energy demand'!DMQ3</f>
        <v>0</v>
      </c>
      <c r="DMR3">
        <f>'Pathways sector energy demand'!DMR3</f>
        <v>0</v>
      </c>
      <c r="DMS3">
        <f>'Pathways sector energy demand'!DMS3</f>
        <v>0</v>
      </c>
      <c r="DMT3">
        <f>'Pathways sector energy demand'!DMT3</f>
        <v>0</v>
      </c>
      <c r="DMU3">
        <f>'Pathways sector energy demand'!DMU3</f>
        <v>0</v>
      </c>
      <c r="DMV3">
        <f>'Pathways sector energy demand'!DMV3</f>
        <v>0</v>
      </c>
      <c r="DMW3">
        <f>'Pathways sector energy demand'!DMW3</f>
        <v>0</v>
      </c>
      <c r="DMX3">
        <f>'Pathways sector energy demand'!DMX3</f>
        <v>0</v>
      </c>
      <c r="DMY3">
        <f>'Pathways sector energy demand'!DMY3</f>
        <v>0</v>
      </c>
      <c r="DMZ3">
        <f>'Pathways sector energy demand'!DMZ3</f>
        <v>0</v>
      </c>
      <c r="DNA3">
        <f>'Pathways sector energy demand'!DNA3</f>
        <v>0</v>
      </c>
      <c r="DNB3">
        <f>'Pathways sector energy demand'!DNB3</f>
        <v>0</v>
      </c>
      <c r="DNC3">
        <f>'Pathways sector energy demand'!DNC3</f>
        <v>0</v>
      </c>
      <c r="DND3">
        <f>'Pathways sector energy demand'!DND3</f>
        <v>0</v>
      </c>
      <c r="DNE3">
        <f>'Pathways sector energy demand'!DNE3</f>
        <v>0</v>
      </c>
      <c r="DNF3">
        <f>'Pathways sector energy demand'!DNF3</f>
        <v>0</v>
      </c>
      <c r="DNG3">
        <f>'Pathways sector energy demand'!DNG3</f>
        <v>0</v>
      </c>
      <c r="DNH3">
        <f>'Pathways sector energy demand'!DNH3</f>
        <v>0</v>
      </c>
      <c r="DNI3">
        <f>'Pathways sector energy demand'!DNI3</f>
        <v>0</v>
      </c>
      <c r="DNJ3">
        <f>'Pathways sector energy demand'!DNJ3</f>
        <v>0</v>
      </c>
      <c r="DNK3">
        <f>'Pathways sector energy demand'!DNK3</f>
        <v>0</v>
      </c>
      <c r="DNL3">
        <f>'Pathways sector energy demand'!DNL3</f>
        <v>0</v>
      </c>
      <c r="DNM3">
        <f>'Pathways sector energy demand'!DNM3</f>
        <v>0</v>
      </c>
      <c r="DNN3">
        <f>'Pathways sector energy demand'!DNN3</f>
        <v>0</v>
      </c>
      <c r="DNO3">
        <f>'Pathways sector energy demand'!DNO3</f>
        <v>0</v>
      </c>
      <c r="DNP3">
        <f>'Pathways sector energy demand'!DNP3</f>
        <v>0</v>
      </c>
      <c r="DNQ3">
        <f>'Pathways sector energy demand'!DNQ3</f>
        <v>0</v>
      </c>
      <c r="DNR3">
        <f>'Pathways sector energy demand'!DNR3</f>
        <v>0</v>
      </c>
      <c r="DNS3">
        <f>'Pathways sector energy demand'!DNS3</f>
        <v>0</v>
      </c>
      <c r="DNT3">
        <f>'Pathways sector energy demand'!DNT3</f>
        <v>0</v>
      </c>
      <c r="DNU3">
        <f>'Pathways sector energy demand'!DNU3</f>
        <v>0</v>
      </c>
      <c r="DNV3">
        <f>'Pathways sector energy demand'!DNV3</f>
        <v>0</v>
      </c>
      <c r="DNW3">
        <f>'Pathways sector energy demand'!DNW3</f>
        <v>0</v>
      </c>
      <c r="DNX3">
        <f>'Pathways sector energy demand'!DNX3</f>
        <v>0</v>
      </c>
      <c r="DNY3">
        <f>'Pathways sector energy demand'!DNY3</f>
        <v>0</v>
      </c>
      <c r="DNZ3">
        <f>'Pathways sector energy demand'!DNZ3</f>
        <v>0</v>
      </c>
      <c r="DOA3">
        <f>'Pathways sector energy demand'!DOA3</f>
        <v>0</v>
      </c>
      <c r="DOB3">
        <f>'Pathways sector energy demand'!DOB3</f>
        <v>0</v>
      </c>
      <c r="DOC3">
        <f>'Pathways sector energy demand'!DOC3</f>
        <v>0</v>
      </c>
      <c r="DOD3">
        <f>'Pathways sector energy demand'!DOD3</f>
        <v>0</v>
      </c>
      <c r="DOE3">
        <f>'Pathways sector energy demand'!DOE3</f>
        <v>0</v>
      </c>
      <c r="DOF3">
        <f>'Pathways sector energy demand'!DOF3</f>
        <v>0</v>
      </c>
      <c r="DOG3">
        <f>'Pathways sector energy demand'!DOG3</f>
        <v>0</v>
      </c>
      <c r="DOH3">
        <f>'Pathways sector energy demand'!DOH3</f>
        <v>0</v>
      </c>
      <c r="DOI3">
        <f>'Pathways sector energy demand'!DOI3</f>
        <v>0</v>
      </c>
      <c r="DOJ3">
        <f>'Pathways sector energy demand'!DOJ3</f>
        <v>0</v>
      </c>
      <c r="DOK3">
        <f>'Pathways sector energy demand'!DOK3</f>
        <v>0</v>
      </c>
      <c r="DOL3">
        <f>'Pathways sector energy demand'!DOL3</f>
        <v>0</v>
      </c>
      <c r="DOM3">
        <f>'Pathways sector energy demand'!DOM3</f>
        <v>0</v>
      </c>
      <c r="DON3">
        <f>'Pathways sector energy demand'!DON3</f>
        <v>0</v>
      </c>
      <c r="DOO3">
        <f>'Pathways sector energy demand'!DOO3</f>
        <v>0</v>
      </c>
      <c r="DOP3">
        <f>'Pathways sector energy demand'!DOP3</f>
        <v>0</v>
      </c>
      <c r="DOQ3">
        <f>'Pathways sector energy demand'!DOQ3</f>
        <v>0</v>
      </c>
      <c r="DOR3">
        <f>'Pathways sector energy demand'!DOR3</f>
        <v>0</v>
      </c>
      <c r="DOS3">
        <f>'Pathways sector energy demand'!DOS3</f>
        <v>0</v>
      </c>
      <c r="DOT3">
        <f>'Pathways sector energy demand'!DOT3</f>
        <v>0</v>
      </c>
      <c r="DOU3">
        <f>'Pathways sector energy demand'!DOU3</f>
        <v>0</v>
      </c>
      <c r="DOV3">
        <f>'Pathways sector energy demand'!DOV3</f>
        <v>0</v>
      </c>
      <c r="DOW3">
        <f>'Pathways sector energy demand'!DOW3</f>
        <v>0</v>
      </c>
      <c r="DOX3">
        <f>'Pathways sector energy demand'!DOX3</f>
        <v>0</v>
      </c>
      <c r="DOY3">
        <f>'Pathways sector energy demand'!DOY3</f>
        <v>0</v>
      </c>
      <c r="DOZ3">
        <f>'Pathways sector energy demand'!DOZ3</f>
        <v>0</v>
      </c>
      <c r="DPA3">
        <f>'Pathways sector energy demand'!DPA3</f>
        <v>0</v>
      </c>
      <c r="DPB3">
        <f>'Pathways sector energy demand'!DPB3</f>
        <v>0</v>
      </c>
      <c r="DPC3">
        <f>'Pathways sector energy demand'!DPC3</f>
        <v>0</v>
      </c>
      <c r="DPD3">
        <f>'Pathways sector energy demand'!DPD3</f>
        <v>0</v>
      </c>
      <c r="DPE3">
        <f>'Pathways sector energy demand'!DPE3</f>
        <v>0</v>
      </c>
      <c r="DPF3">
        <f>'Pathways sector energy demand'!DPF3</f>
        <v>0</v>
      </c>
      <c r="DPG3">
        <f>'Pathways sector energy demand'!DPG3</f>
        <v>0</v>
      </c>
      <c r="DPH3">
        <f>'Pathways sector energy demand'!DPH3</f>
        <v>0</v>
      </c>
      <c r="DPI3">
        <f>'Pathways sector energy demand'!DPI3</f>
        <v>0</v>
      </c>
      <c r="DPJ3">
        <f>'Pathways sector energy demand'!DPJ3</f>
        <v>0</v>
      </c>
      <c r="DPK3">
        <f>'Pathways sector energy demand'!DPK3</f>
        <v>0</v>
      </c>
      <c r="DPL3">
        <f>'Pathways sector energy demand'!DPL3</f>
        <v>0</v>
      </c>
      <c r="DPM3">
        <f>'Pathways sector energy demand'!DPM3</f>
        <v>0</v>
      </c>
      <c r="DPN3">
        <f>'Pathways sector energy demand'!DPN3</f>
        <v>0</v>
      </c>
      <c r="DPO3">
        <f>'Pathways sector energy demand'!DPO3</f>
        <v>0</v>
      </c>
      <c r="DPP3">
        <f>'Pathways sector energy demand'!DPP3</f>
        <v>0</v>
      </c>
      <c r="DPQ3">
        <f>'Pathways sector energy demand'!DPQ3</f>
        <v>0</v>
      </c>
      <c r="DPR3">
        <f>'Pathways sector energy demand'!DPR3</f>
        <v>0</v>
      </c>
      <c r="DPS3">
        <f>'Pathways sector energy demand'!DPS3</f>
        <v>0</v>
      </c>
      <c r="DPT3">
        <f>'Pathways sector energy demand'!DPT3</f>
        <v>0</v>
      </c>
      <c r="DPU3">
        <f>'Pathways sector energy demand'!DPU3</f>
        <v>0</v>
      </c>
      <c r="DPV3">
        <f>'Pathways sector energy demand'!DPV3</f>
        <v>0</v>
      </c>
      <c r="DPW3">
        <f>'Pathways sector energy demand'!DPW3</f>
        <v>0</v>
      </c>
      <c r="DPX3">
        <f>'Pathways sector energy demand'!DPX3</f>
        <v>0</v>
      </c>
      <c r="DPY3">
        <f>'Pathways sector energy demand'!DPY3</f>
        <v>0</v>
      </c>
      <c r="DPZ3">
        <f>'Pathways sector energy demand'!DPZ3</f>
        <v>0</v>
      </c>
      <c r="DQA3">
        <f>'Pathways sector energy demand'!DQA3</f>
        <v>0</v>
      </c>
      <c r="DQB3">
        <f>'Pathways sector energy demand'!DQB3</f>
        <v>0</v>
      </c>
      <c r="DQC3">
        <f>'Pathways sector energy demand'!DQC3</f>
        <v>0</v>
      </c>
      <c r="DQD3">
        <f>'Pathways sector energy demand'!DQD3</f>
        <v>0</v>
      </c>
      <c r="DQE3">
        <f>'Pathways sector energy demand'!DQE3</f>
        <v>0</v>
      </c>
      <c r="DQF3">
        <f>'Pathways sector energy demand'!DQF3</f>
        <v>0</v>
      </c>
      <c r="DQG3">
        <f>'Pathways sector energy demand'!DQG3</f>
        <v>0</v>
      </c>
      <c r="DQH3">
        <f>'Pathways sector energy demand'!DQH3</f>
        <v>0</v>
      </c>
      <c r="DQI3">
        <f>'Pathways sector energy demand'!DQI3</f>
        <v>0</v>
      </c>
      <c r="DQJ3">
        <f>'Pathways sector energy demand'!DQJ3</f>
        <v>0</v>
      </c>
      <c r="DQK3">
        <f>'Pathways sector energy demand'!DQK3</f>
        <v>0</v>
      </c>
      <c r="DQL3">
        <f>'Pathways sector energy demand'!DQL3</f>
        <v>0</v>
      </c>
      <c r="DQM3">
        <f>'Pathways sector energy demand'!DQM3</f>
        <v>0</v>
      </c>
      <c r="DQN3">
        <f>'Pathways sector energy demand'!DQN3</f>
        <v>0</v>
      </c>
      <c r="DQO3">
        <f>'Pathways sector energy demand'!DQO3</f>
        <v>0</v>
      </c>
      <c r="DQP3">
        <f>'Pathways sector energy demand'!DQP3</f>
        <v>0</v>
      </c>
      <c r="DQQ3">
        <f>'Pathways sector energy demand'!DQQ3</f>
        <v>0</v>
      </c>
      <c r="DQR3">
        <f>'Pathways sector energy demand'!DQR3</f>
        <v>0</v>
      </c>
      <c r="DQS3">
        <f>'Pathways sector energy demand'!DQS3</f>
        <v>0</v>
      </c>
      <c r="DQT3">
        <f>'Pathways sector energy demand'!DQT3</f>
        <v>0</v>
      </c>
      <c r="DQU3">
        <f>'Pathways sector energy demand'!DQU3</f>
        <v>0</v>
      </c>
      <c r="DQV3">
        <f>'Pathways sector energy demand'!DQV3</f>
        <v>0</v>
      </c>
      <c r="DQW3">
        <f>'Pathways sector energy demand'!DQW3</f>
        <v>0</v>
      </c>
      <c r="DQX3">
        <f>'Pathways sector energy demand'!DQX3</f>
        <v>0</v>
      </c>
      <c r="DQY3">
        <f>'Pathways sector energy demand'!DQY3</f>
        <v>0</v>
      </c>
      <c r="DQZ3">
        <f>'Pathways sector energy demand'!DQZ3</f>
        <v>0</v>
      </c>
      <c r="DRA3">
        <f>'Pathways sector energy demand'!DRA3</f>
        <v>0</v>
      </c>
      <c r="DRB3">
        <f>'Pathways sector energy demand'!DRB3</f>
        <v>0</v>
      </c>
      <c r="DRC3">
        <f>'Pathways sector energy demand'!DRC3</f>
        <v>0</v>
      </c>
      <c r="DRD3">
        <f>'Pathways sector energy demand'!DRD3</f>
        <v>0</v>
      </c>
      <c r="DRE3">
        <f>'Pathways sector energy demand'!DRE3</f>
        <v>0</v>
      </c>
      <c r="DRF3">
        <f>'Pathways sector energy demand'!DRF3</f>
        <v>0</v>
      </c>
      <c r="DRG3">
        <f>'Pathways sector energy demand'!DRG3</f>
        <v>0</v>
      </c>
      <c r="DRH3">
        <f>'Pathways sector energy demand'!DRH3</f>
        <v>0</v>
      </c>
      <c r="DRI3">
        <f>'Pathways sector energy demand'!DRI3</f>
        <v>0</v>
      </c>
      <c r="DRJ3">
        <f>'Pathways sector energy demand'!DRJ3</f>
        <v>0</v>
      </c>
      <c r="DRK3">
        <f>'Pathways sector energy demand'!DRK3</f>
        <v>0</v>
      </c>
      <c r="DRL3">
        <f>'Pathways sector energy demand'!DRL3</f>
        <v>0</v>
      </c>
      <c r="DRM3">
        <f>'Pathways sector energy demand'!DRM3</f>
        <v>0</v>
      </c>
      <c r="DRN3">
        <f>'Pathways sector energy demand'!DRN3</f>
        <v>0</v>
      </c>
      <c r="DRO3">
        <f>'Pathways sector energy demand'!DRO3</f>
        <v>0</v>
      </c>
      <c r="DRP3">
        <f>'Pathways sector energy demand'!DRP3</f>
        <v>0</v>
      </c>
      <c r="DRQ3">
        <f>'Pathways sector energy demand'!DRQ3</f>
        <v>0</v>
      </c>
      <c r="DRR3">
        <f>'Pathways sector energy demand'!DRR3</f>
        <v>0</v>
      </c>
      <c r="DRS3">
        <f>'Pathways sector energy demand'!DRS3</f>
        <v>0</v>
      </c>
      <c r="DRT3">
        <f>'Pathways sector energy demand'!DRT3</f>
        <v>0</v>
      </c>
      <c r="DRU3">
        <f>'Pathways sector energy demand'!DRU3</f>
        <v>0</v>
      </c>
      <c r="DRV3">
        <f>'Pathways sector energy demand'!DRV3</f>
        <v>0</v>
      </c>
      <c r="DRW3">
        <f>'Pathways sector energy demand'!DRW3</f>
        <v>0</v>
      </c>
      <c r="DRX3">
        <f>'Pathways sector energy demand'!DRX3</f>
        <v>0</v>
      </c>
      <c r="DRY3">
        <f>'Pathways sector energy demand'!DRY3</f>
        <v>0</v>
      </c>
      <c r="DRZ3">
        <f>'Pathways sector energy demand'!DRZ3</f>
        <v>0</v>
      </c>
      <c r="DSA3">
        <f>'Pathways sector energy demand'!DSA3</f>
        <v>0</v>
      </c>
      <c r="DSB3">
        <f>'Pathways sector energy demand'!DSB3</f>
        <v>0</v>
      </c>
      <c r="DSC3">
        <f>'Pathways sector energy demand'!DSC3</f>
        <v>0</v>
      </c>
      <c r="DSD3">
        <f>'Pathways sector energy demand'!DSD3</f>
        <v>0</v>
      </c>
      <c r="DSE3">
        <f>'Pathways sector energy demand'!DSE3</f>
        <v>0</v>
      </c>
      <c r="DSF3">
        <f>'Pathways sector energy demand'!DSF3</f>
        <v>0</v>
      </c>
      <c r="DSG3">
        <f>'Pathways sector energy demand'!DSG3</f>
        <v>0</v>
      </c>
      <c r="DSH3">
        <f>'Pathways sector energy demand'!DSH3</f>
        <v>0</v>
      </c>
      <c r="DSI3">
        <f>'Pathways sector energy demand'!DSI3</f>
        <v>0</v>
      </c>
      <c r="DSJ3">
        <f>'Pathways sector energy demand'!DSJ3</f>
        <v>0</v>
      </c>
      <c r="DSK3">
        <f>'Pathways sector energy demand'!DSK3</f>
        <v>0</v>
      </c>
      <c r="DSL3">
        <f>'Pathways sector energy demand'!DSL3</f>
        <v>0</v>
      </c>
      <c r="DSM3">
        <f>'Pathways sector energy demand'!DSM3</f>
        <v>0</v>
      </c>
      <c r="DSN3">
        <f>'Pathways sector energy demand'!DSN3</f>
        <v>0</v>
      </c>
      <c r="DSO3">
        <f>'Pathways sector energy demand'!DSO3</f>
        <v>0</v>
      </c>
      <c r="DSP3">
        <f>'Pathways sector energy demand'!DSP3</f>
        <v>0</v>
      </c>
      <c r="DSQ3">
        <f>'Pathways sector energy demand'!DSQ3</f>
        <v>0</v>
      </c>
      <c r="DSR3">
        <f>'Pathways sector energy demand'!DSR3</f>
        <v>0</v>
      </c>
      <c r="DSS3">
        <f>'Pathways sector energy demand'!DSS3</f>
        <v>0</v>
      </c>
      <c r="DST3">
        <f>'Pathways sector energy demand'!DST3</f>
        <v>0</v>
      </c>
      <c r="DSU3">
        <f>'Pathways sector energy demand'!DSU3</f>
        <v>0</v>
      </c>
      <c r="DSV3">
        <f>'Pathways sector energy demand'!DSV3</f>
        <v>0</v>
      </c>
      <c r="DSW3">
        <f>'Pathways sector energy demand'!DSW3</f>
        <v>0</v>
      </c>
      <c r="DSX3">
        <f>'Pathways sector energy demand'!DSX3</f>
        <v>0</v>
      </c>
      <c r="DSY3">
        <f>'Pathways sector energy demand'!DSY3</f>
        <v>0</v>
      </c>
      <c r="DSZ3">
        <f>'Pathways sector energy demand'!DSZ3</f>
        <v>0</v>
      </c>
      <c r="DTA3">
        <f>'Pathways sector energy demand'!DTA3</f>
        <v>0</v>
      </c>
      <c r="DTB3">
        <f>'Pathways sector energy demand'!DTB3</f>
        <v>0</v>
      </c>
      <c r="DTC3">
        <f>'Pathways sector energy demand'!DTC3</f>
        <v>0</v>
      </c>
      <c r="DTD3">
        <f>'Pathways sector energy demand'!DTD3</f>
        <v>0</v>
      </c>
      <c r="DTE3">
        <f>'Pathways sector energy demand'!DTE3</f>
        <v>0</v>
      </c>
      <c r="DTF3">
        <f>'Pathways sector energy demand'!DTF3</f>
        <v>0</v>
      </c>
      <c r="DTG3">
        <f>'Pathways sector energy demand'!DTG3</f>
        <v>0</v>
      </c>
      <c r="DTH3">
        <f>'Pathways sector energy demand'!DTH3</f>
        <v>0</v>
      </c>
      <c r="DTI3">
        <f>'Pathways sector energy demand'!DTI3</f>
        <v>0</v>
      </c>
      <c r="DTJ3">
        <f>'Pathways sector energy demand'!DTJ3</f>
        <v>0</v>
      </c>
      <c r="DTK3">
        <f>'Pathways sector energy demand'!DTK3</f>
        <v>0</v>
      </c>
      <c r="DTL3">
        <f>'Pathways sector energy demand'!DTL3</f>
        <v>0</v>
      </c>
      <c r="DTM3">
        <f>'Pathways sector energy demand'!DTM3</f>
        <v>0</v>
      </c>
      <c r="DTN3">
        <f>'Pathways sector energy demand'!DTN3</f>
        <v>0</v>
      </c>
      <c r="DTO3">
        <f>'Pathways sector energy demand'!DTO3</f>
        <v>0</v>
      </c>
      <c r="DTP3">
        <f>'Pathways sector energy demand'!DTP3</f>
        <v>0</v>
      </c>
      <c r="DTQ3">
        <f>'Pathways sector energy demand'!DTQ3</f>
        <v>0</v>
      </c>
      <c r="DTR3">
        <f>'Pathways sector energy demand'!DTR3</f>
        <v>0</v>
      </c>
      <c r="DTS3">
        <f>'Pathways sector energy demand'!DTS3</f>
        <v>0</v>
      </c>
      <c r="DTT3">
        <f>'Pathways sector energy demand'!DTT3</f>
        <v>0</v>
      </c>
      <c r="DTU3">
        <f>'Pathways sector energy demand'!DTU3</f>
        <v>0</v>
      </c>
      <c r="DTV3">
        <f>'Pathways sector energy demand'!DTV3</f>
        <v>0</v>
      </c>
      <c r="DTW3">
        <f>'Pathways sector energy demand'!DTW3</f>
        <v>0</v>
      </c>
      <c r="DTX3">
        <f>'Pathways sector energy demand'!DTX3</f>
        <v>0</v>
      </c>
      <c r="DTY3">
        <f>'Pathways sector energy demand'!DTY3</f>
        <v>0</v>
      </c>
      <c r="DTZ3">
        <f>'Pathways sector energy demand'!DTZ3</f>
        <v>0</v>
      </c>
      <c r="DUA3">
        <f>'Pathways sector energy demand'!DUA3</f>
        <v>0</v>
      </c>
      <c r="DUB3">
        <f>'Pathways sector energy demand'!DUB3</f>
        <v>0</v>
      </c>
      <c r="DUC3">
        <f>'Pathways sector energy demand'!DUC3</f>
        <v>0</v>
      </c>
      <c r="DUD3">
        <f>'Pathways sector energy demand'!DUD3</f>
        <v>0</v>
      </c>
      <c r="DUE3">
        <f>'Pathways sector energy demand'!DUE3</f>
        <v>0</v>
      </c>
      <c r="DUF3">
        <f>'Pathways sector energy demand'!DUF3</f>
        <v>0</v>
      </c>
      <c r="DUG3">
        <f>'Pathways sector energy demand'!DUG3</f>
        <v>0</v>
      </c>
      <c r="DUH3">
        <f>'Pathways sector energy demand'!DUH3</f>
        <v>0</v>
      </c>
      <c r="DUI3">
        <f>'Pathways sector energy demand'!DUI3</f>
        <v>0</v>
      </c>
      <c r="DUJ3">
        <f>'Pathways sector energy demand'!DUJ3</f>
        <v>0</v>
      </c>
      <c r="DUK3">
        <f>'Pathways sector energy demand'!DUK3</f>
        <v>0</v>
      </c>
      <c r="DUL3">
        <f>'Pathways sector energy demand'!DUL3</f>
        <v>0</v>
      </c>
      <c r="DUM3">
        <f>'Pathways sector energy demand'!DUM3</f>
        <v>0</v>
      </c>
      <c r="DUN3">
        <f>'Pathways sector energy demand'!DUN3</f>
        <v>0</v>
      </c>
      <c r="DUO3">
        <f>'Pathways sector energy demand'!DUO3</f>
        <v>0</v>
      </c>
      <c r="DUP3">
        <f>'Pathways sector energy demand'!DUP3</f>
        <v>0</v>
      </c>
      <c r="DUQ3">
        <f>'Pathways sector energy demand'!DUQ3</f>
        <v>0</v>
      </c>
      <c r="DUR3">
        <f>'Pathways sector energy demand'!DUR3</f>
        <v>0</v>
      </c>
      <c r="DUS3">
        <f>'Pathways sector energy demand'!DUS3</f>
        <v>0</v>
      </c>
      <c r="DUT3">
        <f>'Pathways sector energy demand'!DUT3</f>
        <v>0</v>
      </c>
      <c r="DUU3">
        <f>'Pathways sector energy demand'!DUU3</f>
        <v>0</v>
      </c>
      <c r="DUV3">
        <f>'Pathways sector energy demand'!DUV3</f>
        <v>0</v>
      </c>
      <c r="DUW3">
        <f>'Pathways sector energy demand'!DUW3</f>
        <v>0</v>
      </c>
      <c r="DUX3">
        <f>'Pathways sector energy demand'!DUX3</f>
        <v>0</v>
      </c>
      <c r="DUY3">
        <f>'Pathways sector energy demand'!DUY3</f>
        <v>0</v>
      </c>
      <c r="DUZ3">
        <f>'Pathways sector energy demand'!DUZ3</f>
        <v>0</v>
      </c>
      <c r="DVA3">
        <f>'Pathways sector energy demand'!DVA3</f>
        <v>0</v>
      </c>
      <c r="DVB3">
        <f>'Pathways sector energy demand'!DVB3</f>
        <v>0</v>
      </c>
      <c r="DVC3">
        <f>'Pathways sector energy demand'!DVC3</f>
        <v>0</v>
      </c>
      <c r="DVD3">
        <f>'Pathways sector energy demand'!DVD3</f>
        <v>0</v>
      </c>
      <c r="DVE3">
        <f>'Pathways sector energy demand'!DVE3</f>
        <v>0</v>
      </c>
      <c r="DVF3">
        <f>'Pathways sector energy demand'!DVF3</f>
        <v>0</v>
      </c>
      <c r="DVG3">
        <f>'Pathways sector energy demand'!DVG3</f>
        <v>0</v>
      </c>
      <c r="DVH3">
        <f>'Pathways sector energy demand'!DVH3</f>
        <v>0</v>
      </c>
      <c r="DVI3">
        <f>'Pathways sector energy demand'!DVI3</f>
        <v>0</v>
      </c>
      <c r="DVJ3">
        <f>'Pathways sector energy demand'!DVJ3</f>
        <v>0</v>
      </c>
      <c r="DVK3">
        <f>'Pathways sector energy demand'!DVK3</f>
        <v>0</v>
      </c>
      <c r="DVL3">
        <f>'Pathways sector energy demand'!DVL3</f>
        <v>0</v>
      </c>
      <c r="DVM3">
        <f>'Pathways sector energy demand'!DVM3</f>
        <v>0</v>
      </c>
      <c r="DVN3">
        <f>'Pathways sector energy demand'!DVN3</f>
        <v>0</v>
      </c>
      <c r="DVO3">
        <f>'Pathways sector energy demand'!DVO3</f>
        <v>0</v>
      </c>
      <c r="DVP3">
        <f>'Pathways sector energy demand'!DVP3</f>
        <v>0</v>
      </c>
      <c r="DVQ3">
        <f>'Pathways sector energy demand'!DVQ3</f>
        <v>0</v>
      </c>
      <c r="DVR3">
        <f>'Pathways sector energy demand'!DVR3</f>
        <v>0</v>
      </c>
      <c r="DVS3">
        <f>'Pathways sector energy demand'!DVS3</f>
        <v>0</v>
      </c>
      <c r="DVT3">
        <f>'Pathways sector energy demand'!DVT3</f>
        <v>0</v>
      </c>
      <c r="DVU3">
        <f>'Pathways sector energy demand'!DVU3</f>
        <v>0</v>
      </c>
      <c r="DVV3">
        <f>'Pathways sector energy demand'!DVV3</f>
        <v>0</v>
      </c>
      <c r="DVW3">
        <f>'Pathways sector energy demand'!DVW3</f>
        <v>0</v>
      </c>
      <c r="DVX3">
        <f>'Pathways sector energy demand'!DVX3</f>
        <v>0</v>
      </c>
      <c r="DVY3">
        <f>'Pathways sector energy demand'!DVY3</f>
        <v>0</v>
      </c>
      <c r="DVZ3">
        <f>'Pathways sector energy demand'!DVZ3</f>
        <v>0</v>
      </c>
      <c r="DWA3">
        <f>'Pathways sector energy demand'!DWA3</f>
        <v>0</v>
      </c>
      <c r="DWB3">
        <f>'Pathways sector energy demand'!DWB3</f>
        <v>0</v>
      </c>
      <c r="DWC3">
        <f>'Pathways sector energy demand'!DWC3</f>
        <v>0</v>
      </c>
      <c r="DWD3">
        <f>'Pathways sector energy demand'!DWD3</f>
        <v>0</v>
      </c>
      <c r="DWE3">
        <f>'Pathways sector energy demand'!DWE3</f>
        <v>0</v>
      </c>
      <c r="DWF3">
        <f>'Pathways sector energy demand'!DWF3</f>
        <v>0</v>
      </c>
      <c r="DWG3">
        <f>'Pathways sector energy demand'!DWG3</f>
        <v>0</v>
      </c>
      <c r="DWH3">
        <f>'Pathways sector energy demand'!DWH3</f>
        <v>0</v>
      </c>
      <c r="DWI3">
        <f>'Pathways sector energy demand'!DWI3</f>
        <v>0</v>
      </c>
      <c r="DWJ3">
        <f>'Pathways sector energy demand'!DWJ3</f>
        <v>0</v>
      </c>
      <c r="DWK3">
        <f>'Pathways sector energy demand'!DWK3</f>
        <v>0</v>
      </c>
      <c r="DWL3">
        <f>'Pathways sector energy demand'!DWL3</f>
        <v>0</v>
      </c>
      <c r="DWM3">
        <f>'Pathways sector energy demand'!DWM3</f>
        <v>0</v>
      </c>
      <c r="DWN3">
        <f>'Pathways sector energy demand'!DWN3</f>
        <v>0</v>
      </c>
      <c r="DWO3">
        <f>'Pathways sector energy demand'!DWO3</f>
        <v>0</v>
      </c>
      <c r="DWP3">
        <f>'Pathways sector energy demand'!DWP3</f>
        <v>0</v>
      </c>
      <c r="DWQ3">
        <f>'Pathways sector energy demand'!DWQ3</f>
        <v>0</v>
      </c>
      <c r="DWR3">
        <f>'Pathways sector energy demand'!DWR3</f>
        <v>0</v>
      </c>
      <c r="DWS3">
        <f>'Pathways sector energy demand'!DWS3</f>
        <v>0</v>
      </c>
      <c r="DWT3">
        <f>'Pathways sector energy demand'!DWT3</f>
        <v>0</v>
      </c>
      <c r="DWU3">
        <f>'Pathways sector energy demand'!DWU3</f>
        <v>0</v>
      </c>
      <c r="DWV3">
        <f>'Pathways sector energy demand'!DWV3</f>
        <v>0</v>
      </c>
      <c r="DWW3">
        <f>'Pathways sector energy demand'!DWW3</f>
        <v>0</v>
      </c>
      <c r="DWX3">
        <f>'Pathways sector energy demand'!DWX3</f>
        <v>0</v>
      </c>
      <c r="DWY3">
        <f>'Pathways sector energy demand'!DWY3</f>
        <v>0</v>
      </c>
      <c r="DWZ3">
        <f>'Pathways sector energy demand'!DWZ3</f>
        <v>0</v>
      </c>
      <c r="DXA3">
        <f>'Pathways sector energy demand'!DXA3</f>
        <v>0</v>
      </c>
      <c r="DXB3">
        <f>'Pathways sector energy demand'!DXB3</f>
        <v>0</v>
      </c>
      <c r="DXC3">
        <f>'Pathways sector energy demand'!DXC3</f>
        <v>0</v>
      </c>
      <c r="DXD3">
        <f>'Pathways sector energy demand'!DXD3</f>
        <v>0</v>
      </c>
      <c r="DXE3">
        <f>'Pathways sector energy demand'!DXE3</f>
        <v>0</v>
      </c>
      <c r="DXF3">
        <f>'Pathways sector energy demand'!DXF3</f>
        <v>0</v>
      </c>
      <c r="DXG3">
        <f>'Pathways sector energy demand'!DXG3</f>
        <v>0</v>
      </c>
      <c r="DXH3">
        <f>'Pathways sector energy demand'!DXH3</f>
        <v>0</v>
      </c>
      <c r="DXI3">
        <f>'Pathways sector energy demand'!DXI3</f>
        <v>0</v>
      </c>
      <c r="DXJ3">
        <f>'Pathways sector energy demand'!DXJ3</f>
        <v>0</v>
      </c>
      <c r="DXK3">
        <f>'Pathways sector energy demand'!DXK3</f>
        <v>0</v>
      </c>
      <c r="DXL3">
        <f>'Pathways sector energy demand'!DXL3</f>
        <v>0</v>
      </c>
      <c r="DXM3">
        <f>'Pathways sector energy demand'!DXM3</f>
        <v>0</v>
      </c>
      <c r="DXN3">
        <f>'Pathways sector energy demand'!DXN3</f>
        <v>0</v>
      </c>
      <c r="DXO3">
        <f>'Pathways sector energy demand'!DXO3</f>
        <v>0</v>
      </c>
      <c r="DXP3">
        <f>'Pathways sector energy demand'!DXP3</f>
        <v>0</v>
      </c>
      <c r="DXQ3">
        <f>'Pathways sector energy demand'!DXQ3</f>
        <v>0</v>
      </c>
      <c r="DXR3">
        <f>'Pathways sector energy demand'!DXR3</f>
        <v>0</v>
      </c>
      <c r="DXS3">
        <f>'Pathways sector energy demand'!DXS3</f>
        <v>0</v>
      </c>
      <c r="DXT3">
        <f>'Pathways sector energy demand'!DXT3</f>
        <v>0</v>
      </c>
      <c r="DXU3">
        <f>'Pathways sector energy demand'!DXU3</f>
        <v>0</v>
      </c>
      <c r="DXV3">
        <f>'Pathways sector energy demand'!DXV3</f>
        <v>0</v>
      </c>
      <c r="DXW3">
        <f>'Pathways sector energy demand'!DXW3</f>
        <v>0</v>
      </c>
      <c r="DXX3">
        <f>'Pathways sector energy demand'!DXX3</f>
        <v>0</v>
      </c>
      <c r="DXY3">
        <f>'Pathways sector energy demand'!DXY3</f>
        <v>0</v>
      </c>
      <c r="DXZ3">
        <f>'Pathways sector energy demand'!DXZ3</f>
        <v>0</v>
      </c>
      <c r="DYA3">
        <f>'Pathways sector energy demand'!DYA3</f>
        <v>0</v>
      </c>
      <c r="DYB3">
        <f>'Pathways sector energy demand'!DYB3</f>
        <v>0</v>
      </c>
      <c r="DYC3">
        <f>'Pathways sector energy demand'!DYC3</f>
        <v>0</v>
      </c>
      <c r="DYD3">
        <f>'Pathways sector energy demand'!DYD3</f>
        <v>0</v>
      </c>
      <c r="DYE3">
        <f>'Pathways sector energy demand'!DYE3</f>
        <v>0</v>
      </c>
      <c r="DYF3">
        <f>'Pathways sector energy demand'!DYF3</f>
        <v>0</v>
      </c>
      <c r="DYG3">
        <f>'Pathways sector energy demand'!DYG3</f>
        <v>0</v>
      </c>
      <c r="DYH3">
        <f>'Pathways sector energy demand'!DYH3</f>
        <v>0</v>
      </c>
      <c r="DYI3">
        <f>'Pathways sector energy demand'!DYI3</f>
        <v>0</v>
      </c>
      <c r="DYJ3">
        <f>'Pathways sector energy demand'!DYJ3</f>
        <v>0</v>
      </c>
      <c r="DYK3">
        <f>'Pathways sector energy demand'!DYK3</f>
        <v>0</v>
      </c>
      <c r="DYL3">
        <f>'Pathways sector energy demand'!DYL3</f>
        <v>0</v>
      </c>
      <c r="DYM3">
        <f>'Pathways sector energy demand'!DYM3</f>
        <v>0</v>
      </c>
      <c r="DYN3">
        <f>'Pathways sector energy demand'!DYN3</f>
        <v>0</v>
      </c>
      <c r="DYO3">
        <f>'Pathways sector energy demand'!DYO3</f>
        <v>0</v>
      </c>
      <c r="DYP3">
        <f>'Pathways sector energy demand'!DYP3</f>
        <v>0</v>
      </c>
      <c r="DYQ3">
        <f>'Pathways sector energy demand'!DYQ3</f>
        <v>0</v>
      </c>
      <c r="DYR3">
        <f>'Pathways sector energy demand'!DYR3</f>
        <v>0</v>
      </c>
      <c r="DYS3">
        <f>'Pathways sector energy demand'!DYS3</f>
        <v>0</v>
      </c>
      <c r="DYT3">
        <f>'Pathways sector energy demand'!DYT3</f>
        <v>0</v>
      </c>
      <c r="DYU3">
        <f>'Pathways sector energy demand'!DYU3</f>
        <v>0</v>
      </c>
      <c r="DYV3">
        <f>'Pathways sector energy demand'!DYV3</f>
        <v>0</v>
      </c>
      <c r="DYW3">
        <f>'Pathways sector energy demand'!DYW3</f>
        <v>0</v>
      </c>
      <c r="DYX3">
        <f>'Pathways sector energy demand'!DYX3</f>
        <v>0</v>
      </c>
      <c r="DYY3">
        <f>'Pathways sector energy demand'!DYY3</f>
        <v>0</v>
      </c>
      <c r="DYZ3">
        <f>'Pathways sector energy demand'!DYZ3</f>
        <v>0</v>
      </c>
      <c r="DZA3">
        <f>'Pathways sector energy demand'!DZA3</f>
        <v>0</v>
      </c>
      <c r="DZB3">
        <f>'Pathways sector energy demand'!DZB3</f>
        <v>0</v>
      </c>
      <c r="DZC3">
        <f>'Pathways sector energy demand'!DZC3</f>
        <v>0</v>
      </c>
      <c r="DZD3">
        <f>'Pathways sector energy demand'!DZD3</f>
        <v>0</v>
      </c>
      <c r="DZE3">
        <f>'Pathways sector energy demand'!DZE3</f>
        <v>0</v>
      </c>
      <c r="DZF3">
        <f>'Pathways sector energy demand'!DZF3</f>
        <v>0</v>
      </c>
      <c r="DZG3">
        <f>'Pathways sector energy demand'!DZG3</f>
        <v>0</v>
      </c>
      <c r="DZH3">
        <f>'Pathways sector energy demand'!DZH3</f>
        <v>0</v>
      </c>
      <c r="DZI3">
        <f>'Pathways sector energy demand'!DZI3</f>
        <v>0</v>
      </c>
      <c r="DZJ3">
        <f>'Pathways sector energy demand'!DZJ3</f>
        <v>0</v>
      </c>
      <c r="DZK3">
        <f>'Pathways sector energy demand'!DZK3</f>
        <v>0</v>
      </c>
      <c r="DZL3">
        <f>'Pathways sector energy demand'!DZL3</f>
        <v>0</v>
      </c>
      <c r="DZM3">
        <f>'Pathways sector energy demand'!DZM3</f>
        <v>0</v>
      </c>
      <c r="DZN3">
        <f>'Pathways sector energy demand'!DZN3</f>
        <v>0</v>
      </c>
      <c r="DZO3">
        <f>'Pathways sector energy demand'!DZO3</f>
        <v>0</v>
      </c>
      <c r="DZP3">
        <f>'Pathways sector energy demand'!DZP3</f>
        <v>0</v>
      </c>
      <c r="DZQ3">
        <f>'Pathways sector energy demand'!DZQ3</f>
        <v>0</v>
      </c>
      <c r="DZR3">
        <f>'Pathways sector energy demand'!DZR3</f>
        <v>0</v>
      </c>
      <c r="DZS3">
        <f>'Pathways sector energy demand'!DZS3</f>
        <v>0</v>
      </c>
      <c r="DZT3">
        <f>'Pathways sector energy demand'!DZT3</f>
        <v>0</v>
      </c>
      <c r="DZU3">
        <f>'Pathways sector energy demand'!DZU3</f>
        <v>0</v>
      </c>
      <c r="DZV3">
        <f>'Pathways sector energy demand'!DZV3</f>
        <v>0</v>
      </c>
      <c r="DZW3">
        <f>'Pathways sector energy demand'!DZW3</f>
        <v>0</v>
      </c>
      <c r="DZX3">
        <f>'Pathways sector energy demand'!DZX3</f>
        <v>0</v>
      </c>
      <c r="DZY3">
        <f>'Pathways sector energy demand'!DZY3</f>
        <v>0</v>
      </c>
      <c r="DZZ3">
        <f>'Pathways sector energy demand'!DZZ3</f>
        <v>0</v>
      </c>
      <c r="EAA3">
        <f>'Pathways sector energy demand'!EAA3</f>
        <v>0</v>
      </c>
      <c r="EAB3">
        <f>'Pathways sector energy demand'!EAB3</f>
        <v>0</v>
      </c>
      <c r="EAC3">
        <f>'Pathways sector energy demand'!EAC3</f>
        <v>0</v>
      </c>
      <c r="EAD3">
        <f>'Pathways sector energy demand'!EAD3</f>
        <v>0</v>
      </c>
      <c r="EAE3">
        <f>'Pathways sector energy demand'!EAE3</f>
        <v>0</v>
      </c>
      <c r="EAF3">
        <f>'Pathways sector energy demand'!EAF3</f>
        <v>0</v>
      </c>
      <c r="EAG3">
        <f>'Pathways sector energy demand'!EAG3</f>
        <v>0</v>
      </c>
      <c r="EAH3">
        <f>'Pathways sector energy demand'!EAH3</f>
        <v>0</v>
      </c>
      <c r="EAI3">
        <f>'Pathways sector energy demand'!EAI3</f>
        <v>0</v>
      </c>
      <c r="EAJ3">
        <f>'Pathways sector energy demand'!EAJ3</f>
        <v>0</v>
      </c>
      <c r="EAK3">
        <f>'Pathways sector energy demand'!EAK3</f>
        <v>0</v>
      </c>
      <c r="EAL3">
        <f>'Pathways sector energy demand'!EAL3</f>
        <v>0</v>
      </c>
      <c r="EAM3">
        <f>'Pathways sector energy demand'!EAM3</f>
        <v>0</v>
      </c>
      <c r="EAN3">
        <f>'Pathways sector energy demand'!EAN3</f>
        <v>0</v>
      </c>
      <c r="EAO3">
        <f>'Pathways sector energy demand'!EAO3</f>
        <v>0</v>
      </c>
      <c r="EAP3">
        <f>'Pathways sector energy demand'!EAP3</f>
        <v>0</v>
      </c>
      <c r="EAQ3">
        <f>'Pathways sector energy demand'!EAQ3</f>
        <v>0</v>
      </c>
      <c r="EAR3">
        <f>'Pathways sector energy demand'!EAR3</f>
        <v>0</v>
      </c>
      <c r="EAS3">
        <f>'Pathways sector energy demand'!EAS3</f>
        <v>0</v>
      </c>
      <c r="EAT3">
        <f>'Pathways sector energy demand'!EAT3</f>
        <v>0</v>
      </c>
      <c r="EAU3">
        <f>'Pathways sector energy demand'!EAU3</f>
        <v>0</v>
      </c>
      <c r="EAV3">
        <f>'Pathways sector energy demand'!EAV3</f>
        <v>0</v>
      </c>
      <c r="EAW3">
        <f>'Pathways sector energy demand'!EAW3</f>
        <v>0</v>
      </c>
      <c r="EAX3">
        <f>'Pathways sector energy demand'!EAX3</f>
        <v>0</v>
      </c>
      <c r="EAY3">
        <f>'Pathways sector energy demand'!EAY3</f>
        <v>0</v>
      </c>
      <c r="EAZ3">
        <f>'Pathways sector energy demand'!EAZ3</f>
        <v>0</v>
      </c>
      <c r="EBA3">
        <f>'Pathways sector energy demand'!EBA3</f>
        <v>0</v>
      </c>
      <c r="EBB3">
        <f>'Pathways sector energy demand'!EBB3</f>
        <v>0</v>
      </c>
      <c r="EBC3">
        <f>'Pathways sector energy demand'!EBC3</f>
        <v>0</v>
      </c>
      <c r="EBD3">
        <f>'Pathways sector energy demand'!EBD3</f>
        <v>0</v>
      </c>
      <c r="EBE3">
        <f>'Pathways sector energy demand'!EBE3</f>
        <v>0</v>
      </c>
      <c r="EBF3">
        <f>'Pathways sector energy demand'!EBF3</f>
        <v>0</v>
      </c>
      <c r="EBG3">
        <f>'Pathways sector energy demand'!EBG3</f>
        <v>0</v>
      </c>
      <c r="EBH3">
        <f>'Pathways sector energy demand'!EBH3</f>
        <v>0</v>
      </c>
      <c r="EBI3">
        <f>'Pathways sector energy demand'!EBI3</f>
        <v>0</v>
      </c>
      <c r="EBJ3">
        <f>'Pathways sector energy demand'!EBJ3</f>
        <v>0</v>
      </c>
      <c r="EBK3">
        <f>'Pathways sector energy demand'!EBK3</f>
        <v>0</v>
      </c>
      <c r="EBL3">
        <f>'Pathways sector energy demand'!EBL3</f>
        <v>0</v>
      </c>
      <c r="EBM3">
        <f>'Pathways sector energy demand'!EBM3</f>
        <v>0</v>
      </c>
      <c r="EBN3">
        <f>'Pathways sector energy demand'!EBN3</f>
        <v>0</v>
      </c>
      <c r="EBO3">
        <f>'Pathways sector energy demand'!EBO3</f>
        <v>0</v>
      </c>
      <c r="EBP3">
        <f>'Pathways sector energy demand'!EBP3</f>
        <v>0</v>
      </c>
      <c r="EBQ3">
        <f>'Pathways sector energy demand'!EBQ3</f>
        <v>0</v>
      </c>
      <c r="EBR3">
        <f>'Pathways sector energy demand'!EBR3</f>
        <v>0</v>
      </c>
      <c r="EBS3">
        <f>'Pathways sector energy demand'!EBS3</f>
        <v>0</v>
      </c>
      <c r="EBT3">
        <f>'Pathways sector energy demand'!EBT3</f>
        <v>0</v>
      </c>
      <c r="EBU3">
        <f>'Pathways sector energy demand'!EBU3</f>
        <v>0</v>
      </c>
      <c r="EBV3">
        <f>'Pathways sector energy demand'!EBV3</f>
        <v>0</v>
      </c>
      <c r="EBW3">
        <f>'Pathways sector energy demand'!EBW3</f>
        <v>0</v>
      </c>
      <c r="EBX3">
        <f>'Pathways sector energy demand'!EBX3</f>
        <v>0</v>
      </c>
      <c r="EBY3">
        <f>'Pathways sector energy demand'!EBY3</f>
        <v>0</v>
      </c>
      <c r="EBZ3">
        <f>'Pathways sector energy demand'!EBZ3</f>
        <v>0</v>
      </c>
      <c r="ECA3">
        <f>'Pathways sector energy demand'!ECA3</f>
        <v>0</v>
      </c>
      <c r="ECB3">
        <f>'Pathways sector energy demand'!ECB3</f>
        <v>0</v>
      </c>
      <c r="ECC3">
        <f>'Pathways sector energy demand'!ECC3</f>
        <v>0</v>
      </c>
      <c r="ECD3">
        <f>'Pathways sector energy demand'!ECD3</f>
        <v>0</v>
      </c>
      <c r="ECE3">
        <f>'Pathways sector energy demand'!ECE3</f>
        <v>0</v>
      </c>
      <c r="ECF3">
        <f>'Pathways sector energy demand'!ECF3</f>
        <v>0</v>
      </c>
      <c r="ECG3">
        <f>'Pathways sector energy demand'!ECG3</f>
        <v>0</v>
      </c>
      <c r="ECH3">
        <f>'Pathways sector energy demand'!ECH3</f>
        <v>0</v>
      </c>
      <c r="ECI3">
        <f>'Pathways sector energy demand'!ECI3</f>
        <v>0</v>
      </c>
      <c r="ECJ3">
        <f>'Pathways sector energy demand'!ECJ3</f>
        <v>0</v>
      </c>
      <c r="ECK3">
        <f>'Pathways sector energy demand'!ECK3</f>
        <v>0</v>
      </c>
      <c r="ECL3">
        <f>'Pathways sector energy demand'!ECL3</f>
        <v>0</v>
      </c>
      <c r="ECM3">
        <f>'Pathways sector energy demand'!ECM3</f>
        <v>0</v>
      </c>
      <c r="ECN3">
        <f>'Pathways sector energy demand'!ECN3</f>
        <v>0</v>
      </c>
      <c r="ECO3">
        <f>'Pathways sector energy demand'!ECO3</f>
        <v>0</v>
      </c>
      <c r="ECP3">
        <f>'Pathways sector energy demand'!ECP3</f>
        <v>0</v>
      </c>
      <c r="ECQ3">
        <f>'Pathways sector energy demand'!ECQ3</f>
        <v>0</v>
      </c>
      <c r="ECR3">
        <f>'Pathways sector energy demand'!ECR3</f>
        <v>0</v>
      </c>
      <c r="ECS3">
        <f>'Pathways sector energy demand'!ECS3</f>
        <v>0</v>
      </c>
      <c r="ECT3">
        <f>'Pathways sector energy demand'!ECT3</f>
        <v>0</v>
      </c>
      <c r="ECU3">
        <f>'Pathways sector energy demand'!ECU3</f>
        <v>0</v>
      </c>
      <c r="ECV3">
        <f>'Pathways sector energy demand'!ECV3</f>
        <v>0</v>
      </c>
      <c r="ECW3">
        <f>'Pathways sector energy demand'!ECW3</f>
        <v>0</v>
      </c>
      <c r="ECX3">
        <f>'Pathways sector energy demand'!ECX3</f>
        <v>0</v>
      </c>
      <c r="ECY3">
        <f>'Pathways sector energy demand'!ECY3</f>
        <v>0</v>
      </c>
      <c r="ECZ3">
        <f>'Pathways sector energy demand'!ECZ3</f>
        <v>0</v>
      </c>
      <c r="EDA3">
        <f>'Pathways sector energy demand'!EDA3</f>
        <v>0</v>
      </c>
      <c r="EDB3">
        <f>'Pathways sector energy demand'!EDB3</f>
        <v>0</v>
      </c>
      <c r="EDC3">
        <f>'Pathways sector energy demand'!EDC3</f>
        <v>0</v>
      </c>
      <c r="EDD3">
        <f>'Pathways sector energy demand'!EDD3</f>
        <v>0</v>
      </c>
      <c r="EDE3">
        <f>'Pathways sector energy demand'!EDE3</f>
        <v>0</v>
      </c>
      <c r="EDF3">
        <f>'Pathways sector energy demand'!EDF3</f>
        <v>0</v>
      </c>
      <c r="EDG3">
        <f>'Pathways sector energy demand'!EDG3</f>
        <v>0</v>
      </c>
      <c r="EDH3">
        <f>'Pathways sector energy demand'!EDH3</f>
        <v>0</v>
      </c>
      <c r="EDI3">
        <f>'Pathways sector energy demand'!EDI3</f>
        <v>0</v>
      </c>
      <c r="EDJ3">
        <f>'Pathways sector energy demand'!EDJ3</f>
        <v>0</v>
      </c>
      <c r="EDK3">
        <f>'Pathways sector energy demand'!EDK3</f>
        <v>0</v>
      </c>
      <c r="EDL3">
        <f>'Pathways sector energy demand'!EDL3</f>
        <v>0</v>
      </c>
      <c r="EDM3">
        <f>'Pathways sector energy demand'!EDM3</f>
        <v>0</v>
      </c>
      <c r="EDN3">
        <f>'Pathways sector energy demand'!EDN3</f>
        <v>0</v>
      </c>
      <c r="EDO3">
        <f>'Pathways sector energy demand'!EDO3</f>
        <v>0</v>
      </c>
      <c r="EDP3">
        <f>'Pathways sector energy demand'!EDP3</f>
        <v>0</v>
      </c>
      <c r="EDQ3">
        <f>'Pathways sector energy demand'!EDQ3</f>
        <v>0</v>
      </c>
      <c r="EDR3">
        <f>'Pathways sector energy demand'!EDR3</f>
        <v>0</v>
      </c>
      <c r="EDS3">
        <f>'Pathways sector energy demand'!EDS3</f>
        <v>0</v>
      </c>
      <c r="EDT3">
        <f>'Pathways sector energy demand'!EDT3</f>
        <v>0</v>
      </c>
      <c r="EDU3">
        <f>'Pathways sector energy demand'!EDU3</f>
        <v>0</v>
      </c>
      <c r="EDV3">
        <f>'Pathways sector energy demand'!EDV3</f>
        <v>0</v>
      </c>
      <c r="EDW3">
        <f>'Pathways sector energy demand'!EDW3</f>
        <v>0</v>
      </c>
      <c r="EDX3">
        <f>'Pathways sector energy demand'!EDX3</f>
        <v>0</v>
      </c>
      <c r="EDY3">
        <f>'Pathways sector energy demand'!EDY3</f>
        <v>0</v>
      </c>
      <c r="EDZ3">
        <f>'Pathways sector energy demand'!EDZ3</f>
        <v>0</v>
      </c>
      <c r="EEA3">
        <f>'Pathways sector energy demand'!EEA3</f>
        <v>0</v>
      </c>
      <c r="EEB3">
        <f>'Pathways sector energy demand'!EEB3</f>
        <v>0</v>
      </c>
      <c r="EEC3">
        <f>'Pathways sector energy demand'!EEC3</f>
        <v>0</v>
      </c>
      <c r="EED3">
        <f>'Pathways sector energy demand'!EED3</f>
        <v>0</v>
      </c>
      <c r="EEE3">
        <f>'Pathways sector energy demand'!EEE3</f>
        <v>0</v>
      </c>
      <c r="EEF3">
        <f>'Pathways sector energy demand'!EEF3</f>
        <v>0</v>
      </c>
      <c r="EEG3">
        <f>'Pathways sector energy demand'!EEG3</f>
        <v>0</v>
      </c>
      <c r="EEH3">
        <f>'Pathways sector energy demand'!EEH3</f>
        <v>0</v>
      </c>
      <c r="EEI3">
        <f>'Pathways sector energy demand'!EEI3</f>
        <v>0</v>
      </c>
      <c r="EEJ3">
        <f>'Pathways sector energy demand'!EEJ3</f>
        <v>0</v>
      </c>
      <c r="EEK3">
        <f>'Pathways sector energy demand'!EEK3</f>
        <v>0</v>
      </c>
      <c r="EEL3">
        <f>'Pathways sector energy demand'!EEL3</f>
        <v>0</v>
      </c>
      <c r="EEM3">
        <f>'Pathways sector energy demand'!EEM3</f>
        <v>0</v>
      </c>
      <c r="EEN3">
        <f>'Pathways sector energy demand'!EEN3</f>
        <v>0</v>
      </c>
      <c r="EEO3">
        <f>'Pathways sector energy demand'!EEO3</f>
        <v>0</v>
      </c>
      <c r="EEP3">
        <f>'Pathways sector energy demand'!EEP3</f>
        <v>0</v>
      </c>
      <c r="EEQ3">
        <f>'Pathways sector energy demand'!EEQ3</f>
        <v>0</v>
      </c>
      <c r="EER3">
        <f>'Pathways sector energy demand'!EER3</f>
        <v>0</v>
      </c>
      <c r="EES3">
        <f>'Pathways sector energy demand'!EES3</f>
        <v>0</v>
      </c>
      <c r="EET3">
        <f>'Pathways sector energy demand'!EET3</f>
        <v>0</v>
      </c>
      <c r="EEU3">
        <f>'Pathways sector energy demand'!EEU3</f>
        <v>0</v>
      </c>
      <c r="EEV3">
        <f>'Pathways sector energy demand'!EEV3</f>
        <v>0</v>
      </c>
      <c r="EEW3">
        <f>'Pathways sector energy demand'!EEW3</f>
        <v>0</v>
      </c>
      <c r="EEX3">
        <f>'Pathways sector energy demand'!EEX3</f>
        <v>0</v>
      </c>
      <c r="EEY3">
        <f>'Pathways sector energy demand'!EEY3</f>
        <v>0</v>
      </c>
      <c r="EEZ3">
        <f>'Pathways sector energy demand'!EEZ3</f>
        <v>0</v>
      </c>
      <c r="EFA3">
        <f>'Pathways sector energy demand'!EFA3</f>
        <v>0</v>
      </c>
      <c r="EFB3">
        <f>'Pathways sector energy demand'!EFB3</f>
        <v>0</v>
      </c>
      <c r="EFC3">
        <f>'Pathways sector energy demand'!EFC3</f>
        <v>0</v>
      </c>
      <c r="EFD3">
        <f>'Pathways sector energy demand'!EFD3</f>
        <v>0</v>
      </c>
      <c r="EFE3">
        <f>'Pathways sector energy demand'!EFE3</f>
        <v>0</v>
      </c>
      <c r="EFF3">
        <f>'Pathways sector energy demand'!EFF3</f>
        <v>0</v>
      </c>
      <c r="EFG3">
        <f>'Pathways sector energy demand'!EFG3</f>
        <v>0</v>
      </c>
      <c r="EFH3">
        <f>'Pathways sector energy demand'!EFH3</f>
        <v>0</v>
      </c>
      <c r="EFI3">
        <f>'Pathways sector energy demand'!EFI3</f>
        <v>0</v>
      </c>
      <c r="EFJ3">
        <f>'Pathways sector energy demand'!EFJ3</f>
        <v>0</v>
      </c>
      <c r="EFK3">
        <f>'Pathways sector energy demand'!EFK3</f>
        <v>0</v>
      </c>
      <c r="EFL3">
        <f>'Pathways sector energy demand'!EFL3</f>
        <v>0</v>
      </c>
      <c r="EFM3">
        <f>'Pathways sector energy demand'!EFM3</f>
        <v>0</v>
      </c>
      <c r="EFN3">
        <f>'Pathways sector energy demand'!EFN3</f>
        <v>0</v>
      </c>
      <c r="EFO3">
        <f>'Pathways sector energy demand'!EFO3</f>
        <v>0</v>
      </c>
      <c r="EFP3">
        <f>'Pathways sector energy demand'!EFP3</f>
        <v>0</v>
      </c>
      <c r="EFQ3">
        <f>'Pathways sector energy demand'!EFQ3</f>
        <v>0</v>
      </c>
      <c r="EFR3">
        <f>'Pathways sector energy demand'!EFR3</f>
        <v>0</v>
      </c>
      <c r="EFS3">
        <f>'Pathways sector energy demand'!EFS3</f>
        <v>0</v>
      </c>
      <c r="EFT3">
        <f>'Pathways sector energy demand'!EFT3</f>
        <v>0</v>
      </c>
      <c r="EFU3">
        <f>'Pathways sector energy demand'!EFU3</f>
        <v>0</v>
      </c>
      <c r="EFV3">
        <f>'Pathways sector energy demand'!EFV3</f>
        <v>0</v>
      </c>
      <c r="EFW3">
        <f>'Pathways sector energy demand'!EFW3</f>
        <v>0</v>
      </c>
      <c r="EFX3">
        <f>'Pathways sector energy demand'!EFX3</f>
        <v>0</v>
      </c>
      <c r="EFY3">
        <f>'Pathways sector energy demand'!EFY3</f>
        <v>0</v>
      </c>
      <c r="EFZ3">
        <f>'Pathways sector energy demand'!EFZ3</f>
        <v>0</v>
      </c>
      <c r="EGA3">
        <f>'Pathways sector energy demand'!EGA3</f>
        <v>0</v>
      </c>
      <c r="EGB3">
        <f>'Pathways sector energy demand'!EGB3</f>
        <v>0</v>
      </c>
      <c r="EGC3">
        <f>'Pathways sector energy demand'!EGC3</f>
        <v>0</v>
      </c>
      <c r="EGD3">
        <f>'Pathways sector energy demand'!EGD3</f>
        <v>0</v>
      </c>
      <c r="EGE3">
        <f>'Pathways sector energy demand'!EGE3</f>
        <v>0</v>
      </c>
      <c r="EGF3">
        <f>'Pathways sector energy demand'!EGF3</f>
        <v>0</v>
      </c>
      <c r="EGG3">
        <f>'Pathways sector energy demand'!EGG3</f>
        <v>0</v>
      </c>
      <c r="EGH3">
        <f>'Pathways sector energy demand'!EGH3</f>
        <v>0</v>
      </c>
      <c r="EGI3">
        <f>'Pathways sector energy demand'!EGI3</f>
        <v>0</v>
      </c>
      <c r="EGJ3">
        <f>'Pathways sector energy demand'!EGJ3</f>
        <v>0</v>
      </c>
      <c r="EGK3">
        <f>'Pathways sector energy demand'!EGK3</f>
        <v>0</v>
      </c>
      <c r="EGL3">
        <f>'Pathways sector energy demand'!EGL3</f>
        <v>0</v>
      </c>
      <c r="EGM3">
        <f>'Pathways sector energy demand'!EGM3</f>
        <v>0</v>
      </c>
      <c r="EGN3">
        <f>'Pathways sector energy demand'!EGN3</f>
        <v>0</v>
      </c>
      <c r="EGO3">
        <f>'Pathways sector energy demand'!EGO3</f>
        <v>0</v>
      </c>
      <c r="EGP3">
        <f>'Pathways sector energy demand'!EGP3</f>
        <v>0</v>
      </c>
      <c r="EGQ3">
        <f>'Pathways sector energy demand'!EGQ3</f>
        <v>0</v>
      </c>
      <c r="EGR3">
        <f>'Pathways sector energy demand'!EGR3</f>
        <v>0</v>
      </c>
      <c r="EGS3">
        <f>'Pathways sector energy demand'!EGS3</f>
        <v>0</v>
      </c>
      <c r="EGT3">
        <f>'Pathways sector energy demand'!EGT3</f>
        <v>0</v>
      </c>
      <c r="EGU3">
        <f>'Pathways sector energy demand'!EGU3</f>
        <v>0</v>
      </c>
      <c r="EGV3">
        <f>'Pathways sector energy demand'!EGV3</f>
        <v>0</v>
      </c>
      <c r="EGW3">
        <f>'Pathways sector energy demand'!EGW3</f>
        <v>0</v>
      </c>
      <c r="EGX3">
        <f>'Pathways sector energy demand'!EGX3</f>
        <v>0</v>
      </c>
      <c r="EGY3">
        <f>'Pathways sector energy demand'!EGY3</f>
        <v>0</v>
      </c>
      <c r="EGZ3">
        <f>'Pathways sector energy demand'!EGZ3</f>
        <v>0</v>
      </c>
      <c r="EHA3">
        <f>'Pathways sector energy demand'!EHA3</f>
        <v>0</v>
      </c>
      <c r="EHB3">
        <f>'Pathways sector energy demand'!EHB3</f>
        <v>0</v>
      </c>
      <c r="EHC3">
        <f>'Pathways sector energy demand'!EHC3</f>
        <v>0</v>
      </c>
      <c r="EHD3">
        <f>'Pathways sector energy demand'!EHD3</f>
        <v>0</v>
      </c>
      <c r="EHE3">
        <f>'Pathways sector energy demand'!EHE3</f>
        <v>0</v>
      </c>
      <c r="EHF3">
        <f>'Pathways sector energy demand'!EHF3</f>
        <v>0</v>
      </c>
      <c r="EHG3">
        <f>'Pathways sector energy demand'!EHG3</f>
        <v>0</v>
      </c>
      <c r="EHH3">
        <f>'Pathways sector energy demand'!EHH3</f>
        <v>0</v>
      </c>
      <c r="EHI3">
        <f>'Pathways sector energy demand'!EHI3</f>
        <v>0</v>
      </c>
      <c r="EHJ3">
        <f>'Pathways sector energy demand'!EHJ3</f>
        <v>0</v>
      </c>
      <c r="EHK3">
        <f>'Pathways sector energy demand'!EHK3</f>
        <v>0</v>
      </c>
      <c r="EHL3">
        <f>'Pathways sector energy demand'!EHL3</f>
        <v>0</v>
      </c>
      <c r="EHM3">
        <f>'Pathways sector energy demand'!EHM3</f>
        <v>0</v>
      </c>
      <c r="EHN3">
        <f>'Pathways sector energy demand'!EHN3</f>
        <v>0</v>
      </c>
      <c r="EHO3">
        <f>'Pathways sector energy demand'!EHO3</f>
        <v>0</v>
      </c>
      <c r="EHP3">
        <f>'Pathways sector energy demand'!EHP3</f>
        <v>0</v>
      </c>
      <c r="EHQ3">
        <f>'Pathways sector energy demand'!EHQ3</f>
        <v>0</v>
      </c>
      <c r="EHR3">
        <f>'Pathways sector energy demand'!EHR3</f>
        <v>0</v>
      </c>
      <c r="EHS3">
        <f>'Pathways sector energy demand'!EHS3</f>
        <v>0</v>
      </c>
      <c r="EHT3">
        <f>'Pathways sector energy demand'!EHT3</f>
        <v>0</v>
      </c>
      <c r="EHU3">
        <f>'Pathways sector energy demand'!EHU3</f>
        <v>0</v>
      </c>
      <c r="EHV3">
        <f>'Pathways sector energy demand'!EHV3</f>
        <v>0</v>
      </c>
      <c r="EHW3">
        <f>'Pathways sector energy demand'!EHW3</f>
        <v>0</v>
      </c>
      <c r="EHX3">
        <f>'Pathways sector energy demand'!EHX3</f>
        <v>0</v>
      </c>
      <c r="EHY3">
        <f>'Pathways sector energy demand'!EHY3</f>
        <v>0</v>
      </c>
      <c r="EHZ3">
        <f>'Pathways sector energy demand'!EHZ3</f>
        <v>0</v>
      </c>
      <c r="EIA3">
        <f>'Pathways sector energy demand'!EIA3</f>
        <v>0</v>
      </c>
      <c r="EIB3">
        <f>'Pathways sector energy demand'!EIB3</f>
        <v>0</v>
      </c>
      <c r="EIC3">
        <f>'Pathways sector energy demand'!EIC3</f>
        <v>0</v>
      </c>
      <c r="EID3">
        <f>'Pathways sector energy demand'!EID3</f>
        <v>0</v>
      </c>
      <c r="EIE3">
        <f>'Pathways sector energy demand'!EIE3</f>
        <v>0</v>
      </c>
      <c r="EIF3">
        <f>'Pathways sector energy demand'!EIF3</f>
        <v>0</v>
      </c>
      <c r="EIG3">
        <f>'Pathways sector energy demand'!EIG3</f>
        <v>0</v>
      </c>
      <c r="EIH3">
        <f>'Pathways sector energy demand'!EIH3</f>
        <v>0</v>
      </c>
      <c r="EII3">
        <f>'Pathways sector energy demand'!EII3</f>
        <v>0</v>
      </c>
      <c r="EIJ3">
        <f>'Pathways sector energy demand'!EIJ3</f>
        <v>0</v>
      </c>
      <c r="EIK3">
        <f>'Pathways sector energy demand'!EIK3</f>
        <v>0</v>
      </c>
      <c r="EIL3">
        <f>'Pathways sector energy demand'!EIL3</f>
        <v>0</v>
      </c>
      <c r="EIM3">
        <f>'Pathways sector energy demand'!EIM3</f>
        <v>0</v>
      </c>
      <c r="EIN3">
        <f>'Pathways sector energy demand'!EIN3</f>
        <v>0</v>
      </c>
      <c r="EIO3">
        <f>'Pathways sector energy demand'!EIO3</f>
        <v>0</v>
      </c>
      <c r="EIP3">
        <f>'Pathways sector energy demand'!EIP3</f>
        <v>0</v>
      </c>
      <c r="EIQ3">
        <f>'Pathways sector energy demand'!EIQ3</f>
        <v>0</v>
      </c>
      <c r="EIR3">
        <f>'Pathways sector energy demand'!EIR3</f>
        <v>0</v>
      </c>
      <c r="EIS3">
        <f>'Pathways sector energy demand'!EIS3</f>
        <v>0</v>
      </c>
      <c r="EIT3">
        <f>'Pathways sector energy demand'!EIT3</f>
        <v>0</v>
      </c>
      <c r="EIU3">
        <f>'Pathways sector energy demand'!EIU3</f>
        <v>0</v>
      </c>
      <c r="EIV3">
        <f>'Pathways sector energy demand'!EIV3</f>
        <v>0</v>
      </c>
      <c r="EIW3">
        <f>'Pathways sector energy demand'!EIW3</f>
        <v>0</v>
      </c>
      <c r="EIX3">
        <f>'Pathways sector energy demand'!EIX3</f>
        <v>0</v>
      </c>
      <c r="EIY3">
        <f>'Pathways sector energy demand'!EIY3</f>
        <v>0</v>
      </c>
      <c r="EIZ3">
        <f>'Pathways sector energy demand'!EIZ3</f>
        <v>0</v>
      </c>
      <c r="EJA3">
        <f>'Pathways sector energy demand'!EJA3</f>
        <v>0</v>
      </c>
      <c r="EJB3">
        <f>'Pathways sector energy demand'!EJB3</f>
        <v>0</v>
      </c>
      <c r="EJC3">
        <f>'Pathways sector energy demand'!EJC3</f>
        <v>0</v>
      </c>
      <c r="EJD3">
        <f>'Pathways sector energy demand'!EJD3</f>
        <v>0</v>
      </c>
      <c r="EJE3">
        <f>'Pathways sector energy demand'!EJE3</f>
        <v>0</v>
      </c>
      <c r="EJF3">
        <f>'Pathways sector energy demand'!EJF3</f>
        <v>0</v>
      </c>
      <c r="EJG3">
        <f>'Pathways sector energy demand'!EJG3</f>
        <v>0</v>
      </c>
      <c r="EJH3">
        <f>'Pathways sector energy demand'!EJH3</f>
        <v>0</v>
      </c>
      <c r="EJI3">
        <f>'Pathways sector energy demand'!EJI3</f>
        <v>0</v>
      </c>
      <c r="EJJ3">
        <f>'Pathways sector energy demand'!EJJ3</f>
        <v>0</v>
      </c>
      <c r="EJK3">
        <f>'Pathways sector energy demand'!EJK3</f>
        <v>0</v>
      </c>
      <c r="EJL3">
        <f>'Pathways sector energy demand'!EJL3</f>
        <v>0</v>
      </c>
      <c r="EJM3">
        <f>'Pathways sector energy demand'!EJM3</f>
        <v>0</v>
      </c>
      <c r="EJN3">
        <f>'Pathways sector energy demand'!EJN3</f>
        <v>0</v>
      </c>
      <c r="EJO3">
        <f>'Pathways sector energy demand'!EJO3</f>
        <v>0</v>
      </c>
      <c r="EJP3">
        <f>'Pathways sector energy demand'!EJP3</f>
        <v>0</v>
      </c>
      <c r="EJQ3">
        <f>'Pathways sector energy demand'!EJQ3</f>
        <v>0</v>
      </c>
      <c r="EJR3">
        <f>'Pathways sector energy demand'!EJR3</f>
        <v>0</v>
      </c>
      <c r="EJS3">
        <f>'Pathways sector energy demand'!EJS3</f>
        <v>0</v>
      </c>
      <c r="EJT3">
        <f>'Pathways sector energy demand'!EJT3</f>
        <v>0</v>
      </c>
      <c r="EJU3">
        <f>'Pathways sector energy demand'!EJU3</f>
        <v>0</v>
      </c>
      <c r="EJV3">
        <f>'Pathways sector energy demand'!EJV3</f>
        <v>0</v>
      </c>
      <c r="EJW3">
        <f>'Pathways sector energy demand'!EJW3</f>
        <v>0</v>
      </c>
      <c r="EJX3">
        <f>'Pathways sector energy demand'!EJX3</f>
        <v>0</v>
      </c>
      <c r="EJY3">
        <f>'Pathways sector energy demand'!EJY3</f>
        <v>0</v>
      </c>
      <c r="EJZ3">
        <f>'Pathways sector energy demand'!EJZ3</f>
        <v>0</v>
      </c>
      <c r="EKA3">
        <f>'Pathways sector energy demand'!EKA3</f>
        <v>0</v>
      </c>
      <c r="EKB3">
        <f>'Pathways sector energy demand'!EKB3</f>
        <v>0</v>
      </c>
      <c r="EKC3">
        <f>'Pathways sector energy demand'!EKC3</f>
        <v>0</v>
      </c>
      <c r="EKD3">
        <f>'Pathways sector energy demand'!EKD3</f>
        <v>0</v>
      </c>
      <c r="EKE3">
        <f>'Pathways sector energy demand'!EKE3</f>
        <v>0</v>
      </c>
      <c r="EKF3">
        <f>'Pathways sector energy demand'!EKF3</f>
        <v>0</v>
      </c>
      <c r="EKG3">
        <f>'Pathways sector energy demand'!EKG3</f>
        <v>0</v>
      </c>
      <c r="EKH3">
        <f>'Pathways sector energy demand'!EKH3</f>
        <v>0</v>
      </c>
      <c r="EKI3">
        <f>'Pathways sector energy demand'!EKI3</f>
        <v>0</v>
      </c>
      <c r="EKJ3">
        <f>'Pathways sector energy demand'!EKJ3</f>
        <v>0</v>
      </c>
      <c r="EKK3">
        <f>'Pathways sector energy demand'!EKK3</f>
        <v>0</v>
      </c>
      <c r="EKL3">
        <f>'Pathways sector energy demand'!EKL3</f>
        <v>0</v>
      </c>
      <c r="EKM3">
        <f>'Pathways sector energy demand'!EKM3</f>
        <v>0</v>
      </c>
      <c r="EKN3">
        <f>'Pathways sector energy demand'!EKN3</f>
        <v>0</v>
      </c>
      <c r="EKO3">
        <f>'Pathways sector energy demand'!EKO3</f>
        <v>0</v>
      </c>
      <c r="EKP3">
        <f>'Pathways sector energy demand'!EKP3</f>
        <v>0</v>
      </c>
      <c r="EKQ3">
        <f>'Pathways sector energy demand'!EKQ3</f>
        <v>0</v>
      </c>
      <c r="EKR3">
        <f>'Pathways sector energy demand'!EKR3</f>
        <v>0</v>
      </c>
      <c r="EKS3">
        <f>'Pathways sector energy demand'!EKS3</f>
        <v>0</v>
      </c>
      <c r="EKT3">
        <f>'Pathways sector energy demand'!EKT3</f>
        <v>0</v>
      </c>
      <c r="EKU3">
        <f>'Pathways sector energy demand'!EKU3</f>
        <v>0</v>
      </c>
      <c r="EKV3">
        <f>'Pathways sector energy demand'!EKV3</f>
        <v>0</v>
      </c>
      <c r="EKW3">
        <f>'Pathways sector energy demand'!EKW3</f>
        <v>0</v>
      </c>
      <c r="EKX3">
        <f>'Pathways sector energy demand'!EKX3</f>
        <v>0</v>
      </c>
      <c r="EKY3">
        <f>'Pathways sector energy demand'!EKY3</f>
        <v>0</v>
      </c>
      <c r="EKZ3">
        <f>'Pathways sector energy demand'!EKZ3</f>
        <v>0</v>
      </c>
      <c r="ELA3">
        <f>'Pathways sector energy demand'!ELA3</f>
        <v>0</v>
      </c>
      <c r="ELB3">
        <f>'Pathways sector energy demand'!ELB3</f>
        <v>0</v>
      </c>
      <c r="ELC3">
        <f>'Pathways sector energy demand'!ELC3</f>
        <v>0</v>
      </c>
      <c r="ELD3">
        <f>'Pathways sector energy demand'!ELD3</f>
        <v>0</v>
      </c>
      <c r="ELE3">
        <f>'Pathways sector energy demand'!ELE3</f>
        <v>0</v>
      </c>
      <c r="ELF3">
        <f>'Pathways sector energy demand'!ELF3</f>
        <v>0</v>
      </c>
      <c r="ELG3">
        <f>'Pathways sector energy demand'!ELG3</f>
        <v>0</v>
      </c>
      <c r="ELH3">
        <f>'Pathways sector energy demand'!ELH3</f>
        <v>0</v>
      </c>
      <c r="ELI3">
        <f>'Pathways sector energy demand'!ELI3</f>
        <v>0</v>
      </c>
      <c r="ELJ3">
        <f>'Pathways sector energy demand'!ELJ3</f>
        <v>0</v>
      </c>
      <c r="ELK3">
        <f>'Pathways sector energy demand'!ELK3</f>
        <v>0</v>
      </c>
      <c r="ELL3">
        <f>'Pathways sector energy demand'!ELL3</f>
        <v>0</v>
      </c>
      <c r="ELM3">
        <f>'Pathways sector energy demand'!ELM3</f>
        <v>0</v>
      </c>
      <c r="ELN3">
        <f>'Pathways sector energy demand'!ELN3</f>
        <v>0</v>
      </c>
      <c r="ELO3">
        <f>'Pathways sector energy demand'!ELO3</f>
        <v>0</v>
      </c>
      <c r="ELP3">
        <f>'Pathways sector energy demand'!ELP3</f>
        <v>0</v>
      </c>
      <c r="ELQ3">
        <f>'Pathways sector energy demand'!ELQ3</f>
        <v>0</v>
      </c>
      <c r="ELR3">
        <f>'Pathways sector energy demand'!ELR3</f>
        <v>0</v>
      </c>
      <c r="ELS3">
        <f>'Pathways sector energy demand'!ELS3</f>
        <v>0</v>
      </c>
      <c r="ELT3">
        <f>'Pathways sector energy demand'!ELT3</f>
        <v>0</v>
      </c>
      <c r="ELU3">
        <f>'Pathways sector energy demand'!ELU3</f>
        <v>0</v>
      </c>
      <c r="ELV3">
        <f>'Pathways sector energy demand'!ELV3</f>
        <v>0</v>
      </c>
      <c r="ELW3">
        <f>'Pathways sector energy demand'!ELW3</f>
        <v>0</v>
      </c>
      <c r="ELX3">
        <f>'Pathways sector energy demand'!ELX3</f>
        <v>0</v>
      </c>
      <c r="ELY3">
        <f>'Pathways sector energy demand'!ELY3</f>
        <v>0</v>
      </c>
      <c r="ELZ3">
        <f>'Pathways sector energy demand'!ELZ3</f>
        <v>0</v>
      </c>
      <c r="EMA3">
        <f>'Pathways sector energy demand'!EMA3</f>
        <v>0</v>
      </c>
      <c r="EMB3">
        <f>'Pathways sector energy demand'!EMB3</f>
        <v>0</v>
      </c>
      <c r="EMC3">
        <f>'Pathways sector energy demand'!EMC3</f>
        <v>0</v>
      </c>
      <c r="EMD3">
        <f>'Pathways sector energy demand'!EMD3</f>
        <v>0</v>
      </c>
      <c r="EME3">
        <f>'Pathways sector energy demand'!EME3</f>
        <v>0</v>
      </c>
      <c r="EMF3">
        <f>'Pathways sector energy demand'!EMF3</f>
        <v>0</v>
      </c>
      <c r="EMG3">
        <f>'Pathways sector energy demand'!EMG3</f>
        <v>0</v>
      </c>
      <c r="EMH3">
        <f>'Pathways sector energy demand'!EMH3</f>
        <v>0</v>
      </c>
      <c r="EMI3">
        <f>'Pathways sector energy demand'!EMI3</f>
        <v>0</v>
      </c>
      <c r="EMJ3">
        <f>'Pathways sector energy demand'!EMJ3</f>
        <v>0</v>
      </c>
      <c r="EMK3">
        <f>'Pathways sector energy demand'!EMK3</f>
        <v>0</v>
      </c>
      <c r="EML3">
        <f>'Pathways sector energy demand'!EML3</f>
        <v>0</v>
      </c>
      <c r="EMM3">
        <f>'Pathways sector energy demand'!EMM3</f>
        <v>0</v>
      </c>
      <c r="EMN3">
        <f>'Pathways sector energy demand'!EMN3</f>
        <v>0</v>
      </c>
      <c r="EMO3">
        <f>'Pathways sector energy demand'!EMO3</f>
        <v>0</v>
      </c>
      <c r="EMP3">
        <f>'Pathways sector energy demand'!EMP3</f>
        <v>0</v>
      </c>
      <c r="EMQ3">
        <f>'Pathways sector energy demand'!EMQ3</f>
        <v>0</v>
      </c>
      <c r="EMR3">
        <f>'Pathways sector energy demand'!EMR3</f>
        <v>0</v>
      </c>
      <c r="EMS3">
        <f>'Pathways sector energy demand'!EMS3</f>
        <v>0</v>
      </c>
      <c r="EMT3">
        <f>'Pathways sector energy demand'!EMT3</f>
        <v>0</v>
      </c>
      <c r="EMU3">
        <f>'Pathways sector energy demand'!EMU3</f>
        <v>0</v>
      </c>
      <c r="EMV3">
        <f>'Pathways sector energy demand'!EMV3</f>
        <v>0</v>
      </c>
      <c r="EMW3">
        <f>'Pathways sector energy demand'!EMW3</f>
        <v>0</v>
      </c>
      <c r="EMX3">
        <f>'Pathways sector energy demand'!EMX3</f>
        <v>0</v>
      </c>
      <c r="EMY3">
        <f>'Pathways sector energy demand'!EMY3</f>
        <v>0</v>
      </c>
      <c r="EMZ3">
        <f>'Pathways sector energy demand'!EMZ3</f>
        <v>0</v>
      </c>
      <c r="ENA3">
        <f>'Pathways sector energy demand'!ENA3</f>
        <v>0</v>
      </c>
      <c r="ENB3">
        <f>'Pathways sector energy demand'!ENB3</f>
        <v>0</v>
      </c>
      <c r="ENC3">
        <f>'Pathways sector energy demand'!ENC3</f>
        <v>0</v>
      </c>
      <c r="END3">
        <f>'Pathways sector energy demand'!END3</f>
        <v>0</v>
      </c>
      <c r="ENE3">
        <f>'Pathways sector energy demand'!ENE3</f>
        <v>0</v>
      </c>
      <c r="ENF3">
        <f>'Pathways sector energy demand'!ENF3</f>
        <v>0</v>
      </c>
      <c r="ENG3">
        <f>'Pathways sector energy demand'!ENG3</f>
        <v>0</v>
      </c>
      <c r="ENH3">
        <f>'Pathways sector energy demand'!ENH3</f>
        <v>0</v>
      </c>
      <c r="ENI3">
        <f>'Pathways sector energy demand'!ENI3</f>
        <v>0</v>
      </c>
      <c r="ENJ3">
        <f>'Pathways sector energy demand'!ENJ3</f>
        <v>0</v>
      </c>
      <c r="ENK3">
        <f>'Pathways sector energy demand'!ENK3</f>
        <v>0</v>
      </c>
      <c r="ENL3">
        <f>'Pathways sector energy demand'!ENL3</f>
        <v>0</v>
      </c>
      <c r="ENM3">
        <f>'Pathways sector energy demand'!ENM3</f>
        <v>0</v>
      </c>
      <c r="ENN3">
        <f>'Pathways sector energy demand'!ENN3</f>
        <v>0</v>
      </c>
      <c r="ENO3">
        <f>'Pathways sector energy demand'!ENO3</f>
        <v>0</v>
      </c>
      <c r="ENP3">
        <f>'Pathways sector energy demand'!ENP3</f>
        <v>0</v>
      </c>
      <c r="ENQ3">
        <f>'Pathways sector energy demand'!ENQ3</f>
        <v>0</v>
      </c>
      <c r="ENR3">
        <f>'Pathways sector energy demand'!ENR3</f>
        <v>0</v>
      </c>
      <c r="ENS3">
        <f>'Pathways sector energy demand'!ENS3</f>
        <v>0</v>
      </c>
      <c r="ENT3">
        <f>'Pathways sector energy demand'!ENT3</f>
        <v>0</v>
      </c>
      <c r="ENU3">
        <f>'Pathways sector energy demand'!ENU3</f>
        <v>0</v>
      </c>
      <c r="ENV3">
        <f>'Pathways sector energy demand'!ENV3</f>
        <v>0</v>
      </c>
      <c r="ENW3">
        <f>'Pathways sector energy demand'!ENW3</f>
        <v>0</v>
      </c>
      <c r="ENX3">
        <f>'Pathways sector energy demand'!ENX3</f>
        <v>0</v>
      </c>
      <c r="ENY3">
        <f>'Pathways sector energy demand'!ENY3</f>
        <v>0</v>
      </c>
      <c r="ENZ3">
        <f>'Pathways sector energy demand'!ENZ3</f>
        <v>0</v>
      </c>
      <c r="EOA3">
        <f>'Pathways sector energy demand'!EOA3</f>
        <v>0</v>
      </c>
      <c r="EOB3">
        <f>'Pathways sector energy demand'!EOB3</f>
        <v>0</v>
      </c>
      <c r="EOC3">
        <f>'Pathways sector energy demand'!EOC3</f>
        <v>0</v>
      </c>
      <c r="EOD3">
        <f>'Pathways sector energy demand'!EOD3</f>
        <v>0</v>
      </c>
      <c r="EOE3">
        <f>'Pathways sector energy demand'!EOE3</f>
        <v>0</v>
      </c>
      <c r="EOF3">
        <f>'Pathways sector energy demand'!EOF3</f>
        <v>0</v>
      </c>
      <c r="EOG3">
        <f>'Pathways sector energy demand'!EOG3</f>
        <v>0</v>
      </c>
      <c r="EOH3">
        <f>'Pathways sector energy demand'!EOH3</f>
        <v>0</v>
      </c>
      <c r="EOI3">
        <f>'Pathways sector energy demand'!EOI3</f>
        <v>0</v>
      </c>
      <c r="EOJ3">
        <f>'Pathways sector energy demand'!EOJ3</f>
        <v>0</v>
      </c>
      <c r="EOK3">
        <f>'Pathways sector energy demand'!EOK3</f>
        <v>0</v>
      </c>
      <c r="EOL3">
        <f>'Pathways sector energy demand'!EOL3</f>
        <v>0</v>
      </c>
      <c r="EOM3">
        <f>'Pathways sector energy demand'!EOM3</f>
        <v>0</v>
      </c>
      <c r="EON3">
        <f>'Pathways sector energy demand'!EON3</f>
        <v>0</v>
      </c>
      <c r="EOO3">
        <f>'Pathways sector energy demand'!EOO3</f>
        <v>0</v>
      </c>
      <c r="EOP3">
        <f>'Pathways sector energy demand'!EOP3</f>
        <v>0</v>
      </c>
      <c r="EOQ3">
        <f>'Pathways sector energy demand'!EOQ3</f>
        <v>0</v>
      </c>
      <c r="EOR3">
        <f>'Pathways sector energy demand'!EOR3</f>
        <v>0</v>
      </c>
      <c r="EOS3">
        <f>'Pathways sector energy demand'!EOS3</f>
        <v>0</v>
      </c>
      <c r="EOT3">
        <f>'Pathways sector energy demand'!EOT3</f>
        <v>0</v>
      </c>
      <c r="EOU3">
        <f>'Pathways sector energy demand'!EOU3</f>
        <v>0</v>
      </c>
      <c r="EOV3">
        <f>'Pathways sector energy demand'!EOV3</f>
        <v>0</v>
      </c>
      <c r="EOW3">
        <f>'Pathways sector energy demand'!EOW3</f>
        <v>0</v>
      </c>
      <c r="EOX3">
        <f>'Pathways sector energy demand'!EOX3</f>
        <v>0</v>
      </c>
      <c r="EOY3">
        <f>'Pathways sector energy demand'!EOY3</f>
        <v>0</v>
      </c>
      <c r="EOZ3">
        <f>'Pathways sector energy demand'!EOZ3</f>
        <v>0</v>
      </c>
      <c r="EPA3">
        <f>'Pathways sector energy demand'!EPA3</f>
        <v>0</v>
      </c>
      <c r="EPB3">
        <f>'Pathways sector energy demand'!EPB3</f>
        <v>0</v>
      </c>
      <c r="EPC3">
        <f>'Pathways sector energy demand'!EPC3</f>
        <v>0</v>
      </c>
      <c r="EPD3">
        <f>'Pathways sector energy demand'!EPD3</f>
        <v>0</v>
      </c>
      <c r="EPE3">
        <f>'Pathways sector energy demand'!EPE3</f>
        <v>0</v>
      </c>
      <c r="EPF3">
        <f>'Pathways sector energy demand'!EPF3</f>
        <v>0</v>
      </c>
      <c r="EPG3">
        <f>'Pathways sector energy demand'!EPG3</f>
        <v>0</v>
      </c>
      <c r="EPH3">
        <f>'Pathways sector energy demand'!EPH3</f>
        <v>0</v>
      </c>
      <c r="EPI3">
        <f>'Pathways sector energy demand'!EPI3</f>
        <v>0</v>
      </c>
      <c r="EPJ3">
        <f>'Pathways sector energy demand'!EPJ3</f>
        <v>0</v>
      </c>
      <c r="EPK3">
        <f>'Pathways sector energy demand'!EPK3</f>
        <v>0</v>
      </c>
      <c r="EPL3">
        <f>'Pathways sector energy demand'!EPL3</f>
        <v>0</v>
      </c>
      <c r="EPM3">
        <f>'Pathways sector energy demand'!EPM3</f>
        <v>0</v>
      </c>
      <c r="EPN3">
        <f>'Pathways sector energy demand'!EPN3</f>
        <v>0</v>
      </c>
      <c r="EPO3">
        <f>'Pathways sector energy demand'!EPO3</f>
        <v>0</v>
      </c>
      <c r="EPP3">
        <f>'Pathways sector energy demand'!EPP3</f>
        <v>0</v>
      </c>
      <c r="EPQ3">
        <f>'Pathways sector energy demand'!EPQ3</f>
        <v>0</v>
      </c>
      <c r="EPR3">
        <f>'Pathways sector energy demand'!EPR3</f>
        <v>0</v>
      </c>
      <c r="EPS3">
        <f>'Pathways sector energy demand'!EPS3</f>
        <v>0</v>
      </c>
      <c r="EPT3">
        <f>'Pathways sector energy demand'!EPT3</f>
        <v>0</v>
      </c>
      <c r="EPU3">
        <f>'Pathways sector energy demand'!EPU3</f>
        <v>0</v>
      </c>
      <c r="EPV3">
        <f>'Pathways sector energy demand'!EPV3</f>
        <v>0</v>
      </c>
      <c r="EPW3">
        <f>'Pathways sector energy demand'!EPW3</f>
        <v>0</v>
      </c>
      <c r="EPX3">
        <f>'Pathways sector energy demand'!EPX3</f>
        <v>0</v>
      </c>
      <c r="EPY3">
        <f>'Pathways sector energy demand'!EPY3</f>
        <v>0</v>
      </c>
      <c r="EPZ3">
        <f>'Pathways sector energy demand'!EPZ3</f>
        <v>0</v>
      </c>
      <c r="EQA3">
        <f>'Pathways sector energy demand'!EQA3</f>
        <v>0</v>
      </c>
      <c r="EQB3">
        <f>'Pathways sector energy demand'!EQB3</f>
        <v>0</v>
      </c>
      <c r="EQC3">
        <f>'Pathways sector energy demand'!EQC3</f>
        <v>0</v>
      </c>
      <c r="EQD3">
        <f>'Pathways sector energy demand'!EQD3</f>
        <v>0</v>
      </c>
      <c r="EQE3">
        <f>'Pathways sector energy demand'!EQE3</f>
        <v>0</v>
      </c>
      <c r="EQF3">
        <f>'Pathways sector energy demand'!EQF3</f>
        <v>0</v>
      </c>
      <c r="EQG3">
        <f>'Pathways sector energy demand'!EQG3</f>
        <v>0</v>
      </c>
      <c r="EQH3">
        <f>'Pathways sector energy demand'!EQH3</f>
        <v>0</v>
      </c>
      <c r="EQI3">
        <f>'Pathways sector energy demand'!EQI3</f>
        <v>0</v>
      </c>
      <c r="EQJ3">
        <f>'Pathways sector energy demand'!EQJ3</f>
        <v>0</v>
      </c>
      <c r="EQK3">
        <f>'Pathways sector energy demand'!EQK3</f>
        <v>0</v>
      </c>
      <c r="EQL3">
        <f>'Pathways sector energy demand'!EQL3</f>
        <v>0</v>
      </c>
      <c r="EQM3">
        <f>'Pathways sector energy demand'!EQM3</f>
        <v>0</v>
      </c>
      <c r="EQN3">
        <f>'Pathways sector energy demand'!EQN3</f>
        <v>0</v>
      </c>
      <c r="EQO3">
        <f>'Pathways sector energy demand'!EQO3</f>
        <v>0</v>
      </c>
      <c r="EQP3">
        <f>'Pathways sector energy demand'!EQP3</f>
        <v>0</v>
      </c>
      <c r="EQQ3">
        <f>'Pathways sector energy demand'!EQQ3</f>
        <v>0</v>
      </c>
      <c r="EQR3">
        <f>'Pathways sector energy demand'!EQR3</f>
        <v>0</v>
      </c>
      <c r="EQS3">
        <f>'Pathways sector energy demand'!EQS3</f>
        <v>0</v>
      </c>
      <c r="EQT3">
        <f>'Pathways sector energy demand'!EQT3</f>
        <v>0</v>
      </c>
      <c r="EQU3">
        <f>'Pathways sector energy demand'!EQU3</f>
        <v>0</v>
      </c>
      <c r="EQV3">
        <f>'Pathways sector energy demand'!EQV3</f>
        <v>0</v>
      </c>
      <c r="EQW3">
        <f>'Pathways sector energy demand'!EQW3</f>
        <v>0</v>
      </c>
      <c r="EQX3">
        <f>'Pathways sector energy demand'!EQX3</f>
        <v>0</v>
      </c>
      <c r="EQY3">
        <f>'Pathways sector energy demand'!EQY3</f>
        <v>0</v>
      </c>
      <c r="EQZ3">
        <f>'Pathways sector energy demand'!EQZ3</f>
        <v>0</v>
      </c>
      <c r="ERA3">
        <f>'Pathways sector energy demand'!ERA3</f>
        <v>0</v>
      </c>
      <c r="ERB3">
        <f>'Pathways sector energy demand'!ERB3</f>
        <v>0</v>
      </c>
      <c r="ERC3">
        <f>'Pathways sector energy demand'!ERC3</f>
        <v>0</v>
      </c>
      <c r="ERD3">
        <f>'Pathways sector energy demand'!ERD3</f>
        <v>0</v>
      </c>
      <c r="ERE3">
        <f>'Pathways sector energy demand'!ERE3</f>
        <v>0</v>
      </c>
      <c r="ERF3">
        <f>'Pathways sector energy demand'!ERF3</f>
        <v>0</v>
      </c>
      <c r="ERG3">
        <f>'Pathways sector energy demand'!ERG3</f>
        <v>0</v>
      </c>
      <c r="ERH3">
        <f>'Pathways sector energy demand'!ERH3</f>
        <v>0</v>
      </c>
      <c r="ERI3">
        <f>'Pathways sector energy demand'!ERI3</f>
        <v>0</v>
      </c>
      <c r="ERJ3">
        <f>'Pathways sector energy demand'!ERJ3</f>
        <v>0</v>
      </c>
      <c r="ERK3">
        <f>'Pathways sector energy demand'!ERK3</f>
        <v>0</v>
      </c>
      <c r="ERL3">
        <f>'Pathways sector energy demand'!ERL3</f>
        <v>0</v>
      </c>
      <c r="ERM3">
        <f>'Pathways sector energy demand'!ERM3</f>
        <v>0</v>
      </c>
      <c r="ERN3">
        <f>'Pathways sector energy demand'!ERN3</f>
        <v>0</v>
      </c>
      <c r="ERO3">
        <f>'Pathways sector energy demand'!ERO3</f>
        <v>0</v>
      </c>
      <c r="ERP3">
        <f>'Pathways sector energy demand'!ERP3</f>
        <v>0</v>
      </c>
      <c r="ERQ3">
        <f>'Pathways sector energy demand'!ERQ3</f>
        <v>0</v>
      </c>
      <c r="ERR3">
        <f>'Pathways sector energy demand'!ERR3</f>
        <v>0</v>
      </c>
      <c r="ERS3">
        <f>'Pathways sector energy demand'!ERS3</f>
        <v>0</v>
      </c>
      <c r="ERT3">
        <f>'Pathways sector energy demand'!ERT3</f>
        <v>0</v>
      </c>
      <c r="ERU3">
        <f>'Pathways sector energy demand'!ERU3</f>
        <v>0</v>
      </c>
      <c r="ERV3">
        <f>'Pathways sector energy demand'!ERV3</f>
        <v>0</v>
      </c>
      <c r="ERW3">
        <f>'Pathways sector energy demand'!ERW3</f>
        <v>0</v>
      </c>
      <c r="ERX3">
        <f>'Pathways sector energy demand'!ERX3</f>
        <v>0</v>
      </c>
      <c r="ERY3">
        <f>'Pathways sector energy demand'!ERY3</f>
        <v>0</v>
      </c>
      <c r="ERZ3">
        <f>'Pathways sector energy demand'!ERZ3</f>
        <v>0</v>
      </c>
      <c r="ESA3">
        <f>'Pathways sector energy demand'!ESA3</f>
        <v>0</v>
      </c>
      <c r="ESB3">
        <f>'Pathways sector energy demand'!ESB3</f>
        <v>0</v>
      </c>
      <c r="ESC3">
        <f>'Pathways sector energy demand'!ESC3</f>
        <v>0</v>
      </c>
      <c r="ESD3">
        <f>'Pathways sector energy demand'!ESD3</f>
        <v>0</v>
      </c>
      <c r="ESE3">
        <f>'Pathways sector energy demand'!ESE3</f>
        <v>0</v>
      </c>
      <c r="ESF3">
        <f>'Pathways sector energy demand'!ESF3</f>
        <v>0</v>
      </c>
      <c r="ESG3">
        <f>'Pathways sector energy demand'!ESG3</f>
        <v>0</v>
      </c>
      <c r="ESH3">
        <f>'Pathways sector energy demand'!ESH3</f>
        <v>0</v>
      </c>
      <c r="ESI3">
        <f>'Pathways sector energy demand'!ESI3</f>
        <v>0</v>
      </c>
      <c r="ESJ3">
        <f>'Pathways sector energy demand'!ESJ3</f>
        <v>0</v>
      </c>
      <c r="ESK3">
        <f>'Pathways sector energy demand'!ESK3</f>
        <v>0</v>
      </c>
      <c r="ESL3">
        <f>'Pathways sector energy demand'!ESL3</f>
        <v>0</v>
      </c>
      <c r="ESM3">
        <f>'Pathways sector energy demand'!ESM3</f>
        <v>0</v>
      </c>
      <c r="ESN3">
        <f>'Pathways sector energy demand'!ESN3</f>
        <v>0</v>
      </c>
      <c r="ESO3">
        <f>'Pathways sector energy demand'!ESO3</f>
        <v>0</v>
      </c>
      <c r="ESP3">
        <f>'Pathways sector energy demand'!ESP3</f>
        <v>0</v>
      </c>
      <c r="ESQ3">
        <f>'Pathways sector energy demand'!ESQ3</f>
        <v>0</v>
      </c>
      <c r="ESR3">
        <f>'Pathways sector energy demand'!ESR3</f>
        <v>0</v>
      </c>
      <c r="ESS3">
        <f>'Pathways sector energy demand'!ESS3</f>
        <v>0</v>
      </c>
      <c r="EST3">
        <f>'Pathways sector energy demand'!EST3</f>
        <v>0</v>
      </c>
      <c r="ESU3">
        <f>'Pathways sector energy demand'!ESU3</f>
        <v>0</v>
      </c>
      <c r="ESV3">
        <f>'Pathways sector energy demand'!ESV3</f>
        <v>0</v>
      </c>
      <c r="ESW3">
        <f>'Pathways sector energy demand'!ESW3</f>
        <v>0</v>
      </c>
      <c r="ESX3">
        <f>'Pathways sector energy demand'!ESX3</f>
        <v>0</v>
      </c>
      <c r="ESY3">
        <f>'Pathways sector energy demand'!ESY3</f>
        <v>0</v>
      </c>
      <c r="ESZ3">
        <f>'Pathways sector energy demand'!ESZ3</f>
        <v>0</v>
      </c>
      <c r="ETA3">
        <f>'Pathways sector energy demand'!ETA3</f>
        <v>0</v>
      </c>
      <c r="ETB3">
        <f>'Pathways sector energy demand'!ETB3</f>
        <v>0</v>
      </c>
      <c r="ETC3">
        <f>'Pathways sector energy demand'!ETC3</f>
        <v>0</v>
      </c>
      <c r="ETD3">
        <f>'Pathways sector energy demand'!ETD3</f>
        <v>0</v>
      </c>
      <c r="ETE3">
        <f>'Pathways sector energy demand'!ETE3</f>
        <v>0</v>
      </c>
      <c r="ETF3">
        <f>'Pathways sector energy demand'!ETF3</f>
        <v>0</v>
      </c>
      <c r="ETG3">
        <f>'Pathways sector energy demand'!ETG3</f>
        <v>0</v>
      </c>
      <c r="ETH3">
        <f>'Pathways sector energy demand'!ETH3</f>
        <v>0</v>
      </c>
      <c r="ETI3">
        <f>'Pathways sector energy demand'!ETI3</f>
        <v>0</v>
      </c>
      <c r="ETJ3">
        <f>'Pathways sector energy demand'!ETJ3</f>
        <v>0</v>
      </c>
      <c r="ETK3">
        <f>'Pathways sector energy demand'!ETK3</f>
        <v>0</v>
      </c>
      <c r="ETL3">
        <f>'Pathways sector energy demand'!ETL3</f>
        <v>0</v>
      </c>
      <c r="ETM3">
        <f>'Pathways sector energy demand'!ETM3</f>
        <v>0</v>
      </c>
      <c r="ETN3">
        <f>'Pathways sector energy demand'!ETN3</f>
        <v>0</v>
      </c>
      <c r="ETO3">
        <f>'Pathways sector energy demand'!ETO3</f>
        <v>0</v>
      </c>
      <c r="ETP3">
        <f>'Pathways sector energy demand'!ETP3</f>
        <v>0</v>
      </c>
      <c r="ETQ3">
        <f>'Pathways sector energy demand'!ETQ3</f>
        <v>0</v>
      </c>
      <c r="ETR3">
        <f>'Pathways sector energy demand'!ETR3</f>
        <v>0</v>
      </c>
      <c r="ETS3">
        <f>'Pathways sector energy demand'!ETS3</f>
        <v>0</v>
      </c>
      <c r="ETT3">
        <f>'Pathways sector energy demand'!ETT3</f>
        <v>0</v>
      </c>
      <c r="ETU3">
        <f>'Pathways sector energy demand'!ETU3</f>
        <v>0</v>
      </c>
      <c r="ETV3">
        <f>'Pathways sector energy demand'!ETV3</f>
        <v>0</v>
      </c>
      <c r="ETW3">
        <f>'Pathways sector energy demand'!ETW3</f>
        <v>0</v>
      </c>
      <c r="ETX3">
        <f>'Pathways sector energy demand'!ETX3</f>
        <v>0</v>
      </c>
      <c r="ETY3">
        <f>'Pathways sector energy demand'!ETY3</f>
        <v>0</v>
      </c>
      <c r="ETZ3">
        <f>'Pathways sector energy demand'!ETZ3</f>
        <v>0</v>
      </c>
      <c r="EUA3">
        <f>'Pathways sector energy demand'!EUA3</f>
        <v>0</v>
      </c>
      <c r="EUB3">
        <f>'Pathways sector energy demand'!EUB3</f>
        <v>0</v>
      </c>
      <c r="EUC3">
        <f>'Pathways sector energy demand'!EUC3</f>
        <v>0</v>
      </c>
      <c r="EUD3">
        <f>'Pathways sector energy demand'!EUD3</f>
        <v>0</v>
      </c>
      <c r="EUE3">
        <f>'Pathways sector energy demand'!EUE3</f>
        <v>0</v>
      </c>
      <c r="EUF3">
        <f>'Pathways sector energy demand'!EUF3</f>
        <v>0</v>
      </c>
      <c r="EUG3">
        <f>'Pathways sector energy demand'!EUG3</f>
        <v>0</v>
      </c>
      <c r="EUH3">
        <f>'Pathways sector energy demand'!EUH3</f>
        <v>0</v>
      </c>
      <c r="EUI3">
        <f>'Pathways sector energy demand'!EUI3</f>
        <v>0</v>
      </c>
      <c r="EUJ3">
        <f>'Pathways sector energy demand'!EUJ3</f>
        <v>0</v>
      </c>
      <c r="EUK3">
        <f>'Pathways sector energy demand'!EUK3</f>
        <v>0</v>
      </c>
      <c r="EUL3">
        <f>'Pathways sector energy demand'!EUL3</f>
        <v>0</v>
      </c>
      <c r="EUM3">
        <f>'Pathways sector energy demand'!EUM3</f>
        <v>0</v>
      </c>
      <c r="EUN3">
        <f>'Pathways sector energy demand'!EUN3</f>
        <v>0</v>
      </c>
      <c r="EUO3">
        <f>'Pathways sector energy demand'!EUO3</f>
        <v>0</v>
      </c>
      <c r="EUP3">
        <f>'Pathways sector energy demand'!EUP3</f>
        <v>0</v>
      </c>
      <c r="EUQ3">
        <f>'Pathways sector energy demand'!EUQ3</f>
        <v>0</v>
      </c>
      <c r="EUR3">
        <f>'Pathways sector energy demand'!EUR3</f>
        <v>0</v>
      </c>
      <c r="EUS3">
        <f>'Pathways sector energy demand'!EUS3</f>
        <v>0</v>
      </c>
      <c r="EUT3">
        <f>'Pathways sector energy demand'!EUT3</f>
        <v>0</v>
      </c>
      <c r="EUU3">
        <f>'Pathways sector energy demand'!EUU3</f>
        <v>0</v>
      </c>
      <c r="EUV3">
        <f>'Pathways sector energy demand'!EUV3</f>
        <v>0</v>
      </c>
      <c r="EUW3">
        <f>'Pathways sector energy demand'!EUW3</f>
        <v>0</v>
      </c>
      <c r="EUX3">
        <f>'Pathways sector energy demand'!EUX3</f>
        <v>0</v>
      </c>
      <c r="EUY3">
        <f>'Pathways sector energy demand'!EUY3</f>
        <v>0</v>
      </c>
      <c r="EUZ3">
        <f>'Pathways sector energy demand'!EUZ3</f>
        <v>0</v>
      </c>
      <c r="EVA3">
        <f>'Pathways sector energy demand'!EVA3</f>
        <v>0</v>
      </c>
      <c r="EVB3">
        <f>'Pathways sector energy demand'!EVB3</f>
        <v>0</v>
      </c>
      <c r="EVC3">
        <f>'Pathways sector energy demand'!EVC3</f>
        <v>0</v>
      </c>
      <c r="EVD3">
        <f>'Pathways sector energy demand'!EVD3</f>
        <v>0</v>
      </c>
      <c r="EVE3">
        <f>'Pathways sector energy demand'!EVE3</f>
        <v>0</v>
      </c>
      <c r="EVF3">
        <f>'Pathways sector energy demand'!EVF3</f>
        <v>0</v>
      </c>
      <c r="EVG3">
        <f>'Pathways sector energy demand'!EVG3</f>
        <v>0</v>
      </c>
      <c r="EVH3">
        <f>'Pathways sector energy demand'!EVH3</f>
        <v>0</v>
      </c>
      <c r="EVI3">
        <f>'Pathways sector energy demand'!EVI3</f>
        <v>0</v>
      </c>
      <c r="EVJ3">
        <f>'Pathways sector energy demand'!EVJ3</f>
        <v>0</v>
      </c>
      <c r="EVK3">
        <f>'Pathways sector energy demand'!EVK3</f>
        <v>0</v>
      </c>
      <c r="EVL3">
        <f>'Pathways sector energy demand'!EVL3</f>
        <v>0</v>
      </c>
      <c r="EVM3">
        <f>'Pathways sector energy demand'!EVM3</f>
        <v>0</v>
      </c>
      <c r="EVN3">
        <f>'Pathways sector energy demand'!EVN3</f>
        <v>0</v>
      </c>
      <c r="EVO3">
        <f>'Pathways sector energy demand'!EVO3</f>
        <v>0</v>
      </c>
      <c r="EVP3">
        <f>'Pathways sector energy demand'!EVP3</f>
        <v>0</v>
      </c>
      <c r="EVQ3">
        <f>'Pathways sector energy demand'!EVQ3</f>
        <v>0</v>
      </c>
      <c r="EVR3">
        <f>'Pathways sector energy demand'!EVR3</f>
        <v>0</v>
      </c>
      <c r="EVS3">
        <f>'Pathways sector energy demand'!EVS3</f>
        <v>0</v>
      </c>
      <c r="EVT3">
        <f>'Pathways sector energy demand'!EVT3</f>
        <v>0</v>
      </c>
      <c r="EVU3">
        <f>'Pathways sector energy demand'!EVU3</f>
        <v>0</v>
      </c>
      <c r="EVV3">
        <f>'Pathways sector energy demand'!EVV3</f>
        <v>0</v>
      </c>
      <c r="EVW3">
        <f>'Pathways sector energy demand'!EVW3</f>
        <v>0</v>
      </c>
      <c r="EVX3">
        <f>'Pathways sector energy demand'!EVX3</f>
        <v>0</v>
      </c>
      <c r="EVY3">
        <f>'Pathways sector energy demand'!EVY3</f>
        <v>0</v>
      </c>
      <c r="EVZ3">
        <f>'Pathways sector energy demand'!EVZ3</f>
        <v>0</v>
      </c>
      <c r="EWA3">
        <f>'Pathways sector energy demand'!EWA3</f>
        <v>0</v>
      </c>
      <c r="EWB3">
        <f>'Pathways sector energy demand'!EWB3</f>
        <v>0</v>
      </c>
      <c r="EWC3">
        <f>'Pathways sector energy demand'!EWC3</f>
        <v>0</v>
      </c>
      <c r="EWD3">
        <f>'Pathways sector energy demand'!EWD3</f>
        <v>0</v>
      </c>
      <c r="EWE3">
        <f>'Pathways sector energy demand'!EWE3</f>
        <v>0</v>
      </c>
      <c r="EWF3">
        <f>'Pathways sector energy demand'!EWF3</f>
        <v>0</v>
      </c>
      <c r="EWG3">
        <f>'Pathways sector energy demand'!EWG3</f>
        <v>0</v>
      </c>
      <c r="EWH3">
        <f>'Pathways sector energy demand'!EWH3</f>
        <v>0</v>
      </c>
      <c r="EWI3">
        <f>'Pathways sector energy demand'!EWI3</f>
        <v>0</v>
      </c>
      <c r="EWJ3">
        <f>'Pathways sector energy demand'!EWJ3</f>
        <v>0</v>
      </c>
      <c r="EWK3">
        <f>'Pathways sector energy demand'!EWK3</f>
        <v>0</v>
      </c>
      <c r="EWL3">
        <f>'Pathways sector energy demand'!EWL3</f>
        <v>0</v>
      </c>
      <c r="EWM3">
        <f>'Pathways sector energy demand'!EWM3</f>
        <v>0</v>
      </c>
      <c r="EWN3">
        <f>'Pathways sector energy demand'!EWN3</f>
        <v>0</v>
      </c>
      <c r="EWO3">
        <f>'Pathways sector energy demand'!EWO3</f>
        <v>0</v>
      </c>
      <c r="EWP3">
        <f>'Pathways sector energy demand'!EWP3</f>
        <v>0</v>
      </c>
      <c r="EWQ3">
        <f>'Pathways sector energy demand'!EWQ3</f>
        <v>0</v>
      </c>
      <c r="EWR3">
        <f>'Pathways sector energy demand'!EWR3</f>
        <v>0</v>
      </c>
      <c r="EWS3">
        <f>'Pathways sector energy demand'!EWS3</f>
        <v>0</v>
      </c>
      <c r="EWT3">
        <f>'Pathways sector energy demand'!EWT3</f>
        <v>0</v>
      </c>
      <c r="EWU3">
        <f>'Pathways sector energy demand'!EWU3</f>
        <v>0</v>
      </c>
      <c r="EWV3">
        <f>'Pathways sector energy demand'!EWV3</f>
        <v>0</v>
      </c>
      <c r="EWW3">
        <f>'Pathways sector energy demand'!EWW3</f>
        <v>0</v>
      </c>
      <c r="EWX3">
        <f>'Pathways sector energy demand'!EWX3</f>
        <v>0</v>
      </c>
      <c r="EWY3">
        <f>'Pathways sector energy demand'!EWY3</f>
        <v>0</v>
      </c>
      <c r="EWZ3">
        <f>'Pathways sector energy demand'!EWZ3</f>
        <v>0</v>
      </c>
      <c r="EXA3">
        <f>'Pathways sector energy demand'!EXA3</f>
        <v>0</v>
      </c>
      <c r="EXB3">
        <f>'Pathways sector energy demand'!EXB3</f>
        <v>0</v>
      </c>
      <c r="EXC3">
        <f>'Pathways sector energy demand'!EXC3</f>
        <v>0</v>
      </c>
      <c r="EXD3">
        <f>'Pathways sector energy demand'!EXD3</f>
        <v>0</v>
      </c>
      <c r="EXE3">
        <f>'Pathways sector energy demand'!EXE3</f>
        <v>0</v>
      </c>
      <c r="EXF3">
        <f>'Pathways sector energy demand'!EXF3</f>
        <v>0</v>
      </c>
      <c r="EXG3">
        <f>'Pathways sector energy demand'!EXG3</f>
        <v>0</v>
      </c>
      <c r="EXH3">
        <f>'Pathways sector energy demand'!EXH3</f>
        <v>0</v>
      </c>
      <c r="EXI3">
        <f>'Pathways sector energy demand'!EXI3</f>
        <v>0</v>
      </c>
      <c r="EXJ3">
        <f>'Pathways sector energy demand'!EXJ3</f>
        <v>0</v>
      </c>
      <c r="EXK3">
        <f>'Pathways sector energy demand'!EXK3</f>
        <v>0</v>
      </c>
      <c r="EXL3">
        <f>'Pathways sector energy demand'!EXL3</f>
        <v>0</v>
      </c>
      <c r="EXM3">
        <f>'Pathways sector energy demand'!EXM3</f>
        <v>0</v>
      </c>
      <c r="EXN3">
        <f>'Pathways sector energy demand'!EXN3</f>
        <v>0</v>
      </c>
      <c r="EXO3">
        <f>'Pathways sector energy demand'!EXO3</f>
        <v>0</v>
      </c>
      <c r="EXP3">
        <f>'Pathways sector energy demand'!EXP3</f>
        <v>0</v>
      </c>
      <c r="EXQ3">
        <f>'Pathways sector energy demand'!EXQ3</f>
        <v>0</v>
      </c>
      <c r="EXR3">
        <f>'Pathways sector energy demand'!EXR3</f>
        <v>0</v>
      </c>
      <c r="EXS3">
        <f>'Pathways sector energy demand'!EXS3</f>
        <v>0</v>
      </c>
      <c r="EXT3">
        <f>'Pathways sector energy demand'!EXT3</f>
        <v>0</v>
      </c>
      <c r="EXU3">
        <f>'Pathways sector energy demand'!EXU3</f>
        <v>0</v>
      </c>
      <c r="EXV3">
        <f>'Pathways sector energy demand'!EXV3</f>
        <v>0</v>
      </c>
      <c r="EXW3">
        <f>'Pathways sector energy demand'!EXW3</f>
        <v>0</v>
      </c>
      <c r="EXX3">
        <f>'Pathways sector energy demand'!EXX3</f>
        <v>0</v>
      </c>
      <c r="EXY3">
        <f>'Pathways sector energy demand'!EXY3</f>
        <v>0</v>
      </c>
      <c r="EXZ3">
        <f>'Pathways sector energy demand'!EXZ3</f>
        <v>0</v>
      </c>
      <c r="EYA3">
        <f>'Pathways sector energy demand'!EYA3</f>
        <v>0</v>
      </c>
      <c r="EYB3">
        <f>'Pathways sector energy demand'!EYB3</f>
        <v>0</v>
      </c>
      <c r="EYC3">
        <f>'Pathways sector energy demand'!EYC3</f>
        <v>0</v>
      </c>
      <c r="EYD3">
        <f>'Pathways sector energy demand'!EYD3</f>
        <v>0</v>
      </c>
      <c r="EYE3">
        <f>'Pathways sector energy demand'!EYE3</f>
        <v>0</v>
      </c>
      <c r="EYF3">
        <f>'Pathways sector energy demand'!EYF3</f>
        <v>0</v>
      </c>
      <c r="EYG3">
        <f>'Pathways sector energy demand'!EYG3</f>
        <v>0</v>
      </c>
      <c r="EYH3">
        <f>'Pathways sector energy demand'!EYH3</f>
        <v>0</v>
      </c>
      <c r="EYI3">
        <f>'Pathways sector energy demand'!EYI3</f>
        <v>0</v>
      </c>
      <c r="EYJ3">
        <f>'Pathways sector energy demand'!EYJ3</f>
        <v>0</v>
      </c>
      <c r="EYK3">
        <f>'Pathways sector energy demand'!EYK3</f>
        <v>0</v>
      </c>
      <c r="EYL3">
        <f>'Pathways sector energy demand'!EYL3</f>
        <v>0</v>
      </c>
      <c r="EYM3">
        <f>'Pathways sector energy demand'!EYM3</f>
        <v>0</v>
      </c>
      <c r="EYN3">
        <f>'Pathways sector energy demand'!EYN3</f>
        <v>0</v>
      </c>
      <c r="EYO3">
        <f>'Pathways sector energy demand'!EYO3</f>
        <v>0</v>
      </c>
      <c r="EYP3">
        <f>'Pathways sector energy demand'!EYP3</f>
        <v>0</v>
      </c>
      <c r="EYQ3">
        <f>'Pathways sector energy demand'!EYQ3</f>
        <v>0</v>
      </c>
      <c r="EYR3">
        <f>'Pathways sector energy demand'!EYR3</f>
        <v>0</v>
      </c>
      <c r="EYS3">
        <f>'Pathways sector energy demand'!EYS3</f>
        <v>0</v>
      </c>
      <c r="EYT3">
        <f>'Pathways sector energy demand'!EYT3</f>
        <v>0</v>
      </c>
      <c r="EYU3">
        <f>'Pathways sector energy demand'!EYU3</f>
        <v>0</v>
      </c>
      <c r="EYV3">
        <f>'Pathways sector energy demand'!EYV3</f>
        <v>0</v>
      </c>
      <c r="EYW3">
        <f>'Pathways sector energy demand'!EYW3</f>
        <v>0</v>
      </c>
      <c r="EYX3">
        <f>'Pathways sector energy demand'!EYX3</f>
        <v>0</v>
      </c>
      <c r="EYY3">
        <f>'Pathways sector energy demand'!EYY3</f>
        <v>0</v>
      </c>
      <c r="EYZ3">
        <f>'Pathways sector energy demand'!EYZ3</f>
        <v>0</v>
      </c>
      <c r="EZA3">
        <f>'Pathways sector energy demand'!EZA3</f>
        <v>0</v>
      </c>
      <c r="EZB3">
        <f>'Pathways sector energy demand'!EZB3</f>
        <v>0</v>
      </c>
      <c r="EZC3">
        <f>'Pathways sector energy demand'!EZC3</f>
        <v>0</v>
      </c>
      <c r="EZD3">
        <f>'Pathways sector energy demand'!EZD3</f>
        <v>0</v>
      </c>
      <c r="EZE3">
        <f>'Pathways sector energy demand'!EZE3</f>
        <v>0</v>
      </c>
      <c r="EZF3">
        <f>'Pathways sector energy demand'!EZF3</f>
        <v>0</v>
      </c>
      <c r="EZG3">
        <f>'Pathways sector energy demand'!EZG3</f>
        <v>0</v>
      </c>
      <c r="EZH3">
        <f>'Pathways sector energy demand'!EZH3</f>
        <v>0</v>
      </c>
      <c r="EZI3">
        <f>'Pathways sector energy demand'!EZI3</f>
        <v>0</v>
      </c>
      <c r="EZJ3">
        <f>'Pathways sector energy demand'!EZJ3</f>
        <v>0</v>
      </c>
      <c r="EZK3">
        <f>'Pathways sector energy demand'!EZK3</f>
        <v>0</v>
      </c>
      <c r="EZL3">
        <f>'Pathways sector energy demand'!EZL3</f>
        <v>0</v>
      </c>
      <c r="EZM3">
        <f>'Pathways sector energy demand'!EZM3</f>
        <v>0</v>
      </c>
      <c r="EZN3">
        <f>'Pathways sector energy demand'!EZN3</f>
        <v>0</v>
      </c>
      <c r="EZO3">
        <f>'Pathways sector energy demand'!EZO3</f>
        <v>0</v>
      </c>
      <c r="EZP3">
        <f>'Pathways sector energy demand'!EZP3</f>
        <v>0</v>
      </c>
      <c r="EZQ3">
        <f>'Pathways sector energy demand'!EZQ3</f>
        <v>0</v>
      </c>
      <c r="EZR3">
        <f>'Pathways sector energy demand'!EZR3</f>
        <v>0</v>
      </c>
      <c r="EZS3">
        <f>'Pathways sector energy demand'!EZS3</f>
        <v>0</v>
      </c>
      <c r="EZT3">
        <f>'Pathways sector energy demand'!EZT3</f>
        <v>0</v>
      </c>
      <c r="EZU3">
        <f>'Pathways sector energy demand'!EZU3</f>
        <v>0</v>
      </c>
      <c r="EZV3">
        <f>'Pathways sector energy demand'!EZV3</f>
        <v>0</v>
      </c>
      <c r="EZW3">
        <f>'Pathways sector energy demand'!EZW3</f>
        <v>0</v>
      </c>
      <c r="EZX3">
        <f>'Pathways sector energy demand'!EZX3</f>
        <v>0</v>
      </c>
      <c r="EZY3">
        <f>'Pathways sector energy demand'!EZY3</f>
        <v>0</v>
      </c>
      <c r="EZZ3">
        <f>'Pathways sector energy demand'!EZZ3</f>
        <v>0</v>
      </c>
      <c r="FAA3">
        <f>'Pathways sector energy demand'!FAA3</f>
        <v>0</v>
      </c>
      <c r="FAB3">
        <f>'Pathways sector energy demand'!FAB3</f>
        <v>0</v>
      </c>
      <c r="FAC3">
        <f>'Pathways sector energy demand'!FAC3</f>
        <v>0</v>
      </c>
      <c r="FAD3">
        <f>'Pathways sector energy demand'!FAD3</f>
        <v>0</v>
      </c>
      <c r="FAE3">
        <f>'Pathways sector energy demand'!FAE3</f>
        <v>0</v>
      </c>
      <c r="FAF3">
        <f>'Pathways sector energy demand'!FAF3</f>
        <v>0</v>
      </c>
      <c r="FAG3">
        <f>'Pathways sector energy demand'!FAG3</f>
        <v>0</v>
      </c>
      <c r="FAH3">
        <f>'Pathways sector energy demand'!FAH3</f>
        <v>0</v>
      </c>
      <c r="FAI3">
        <f>'Pathways sector energy demand'!FAI3</f>
        <v>0</v>
      </c>
      <c r="FAJ3">
        <f>'Pathways sector energy demand'!FAJ3</f>
        <v>0</v>
      </c>
      <c r="FAK3">
        <f>'Pathways sector energy demand'!FAK3</f>
        <v>0</v>
      </c>
      <c r="FAL3">
        <f>'Pathways sector energy demand'!FAL3</f>
        <v>0</v>
      </c>
      <c r="FAM3">
        <f>'Pathways sector energy demand'!FAM3</f>
        <v>0</v>
      </c>
      <c r="FAN3">
        <f>'Pathways sector energy demand'!FAN3</f>
        <v>0</v>
      </c>
      <c r="FAO3">
        <f>'Pathways sector energy demand'!FAO3</f>
        <v>0</v>
      </c>
      <c r="FAP3">
        <f>'Pathways sector energy demand'!FAP3</f>
        <v>0</v>
      </c>
      <c r="FAQ3">
        <f>'Pathways sector energy demand'!FAQ3</f>
        <v>0</v>
      </c>
      <c r="FAR3">
        <f>'Pathways sector energy demand'!FAR3</f>
        <v>0</v>
      </c>
      <c r="FAS3">
        <f>'Pathways sector energy demand'!FAS3</f>
        <v>0</v>
      </c>
      <c r="FAT3">
        <f>'Pathways sector energy demand'!FAT3</f>
        <v>0</v>
      </c>
      <c r="FAU3">
        <f>'Pathways sector energy demand'!FAU3</f>
        <v>0</v>
      </c>
      <c r="FAV3">
        <f>'Pathways sector energy demand'!FAV3</f>
        <v>0</v>
      </c>
      <c r="FAW3">
        <f>'Pathways sector energy demand'!FAW3</f>
        <v>0</v>
      </c>
      <c r="FAX3">
        <f>'Pathways sector energy demand'!FAX3</f>
        <v>0</v>
      </c>
      <c r="FAY3">
        <f>'Pathways sector energy demand'!FAY3</f>
        <v>0</v>
      </c>
      <c r="FAZ3">
        <f>'Pathways sector energy demand'!FAZ3</f>
        <v>0</v>
      </c>
      <c r="FBA3">
        <f>'Pathways sector energy demand'!FBA3</f>
        <v>0</v>
      </c>
      <c r="FBB3">
        <f>'Pathways sector energy demand'!FBB3</f>
        <v>0</v>
      </c>
      <c r="FBC3">
        <f>'Pathways sector energy demand'!FBC3</f>
        <v>0</v>
      </c>
      <c r="FBD3">
        <f>'Pathways sector energy demand'!FBD3</f>
        <v>0</v>
      </c>
      <c r="FBE3">
        <f>'Pathways sector energy demand'!FBE3</f>
        <v>0</v>
      </c>
      <c r="FBF3">
        <f>'Pathways sector energy demand'!FBF3</f>
        <v>0</v>
      </c>
      <c r="FBG3">
        <f>'Pathways sector energy demand'!FBG3</f>
        <v>0</v>
      </c>
      <c r="FBH3">
        <f>'Pathways sector energy demand'!FBH3</f>
        <v>0</v>
      </c>
      <c r="FBI3">
        <f>'Pathways sector energy demand'!FBI3</f>
        <v>0</v>
      </c>
      <c r="FBJ3">
        <f>'Pathways sector energy demand'!FBJ3</f>
        <v>0</v>
      </c>
      <c r="FBK3">
        <f>'Pathways sector energy demand'!FBK3</f>
        <v>0</v>
      </c>
      <c r="FBL3">
        <f>'Pathways sector energy demand'!FBL3</f>
        <v>0</v>
      </c>
      <c r="FBM3">
        <f>'Pathways sector energy demand'!FBM3</f>
        <v>0</v>
      </c>
      <c r="FBN3">
        <f>'Pathways sector energy demand'!FBN3</f>
        <v>0</v>
      </c>
      <c r="FBO3">
        <f>'Pathways sector energy demand'!FBO3</f>
        <v>0</v>
      </c>
      <c r="FBP3">
        <f>'Pathways sector energy demand'!FBP3</f>
        <v>0</v>
      </c>
      <c r="FBQ3">
        <f>'Pathways sector energy demand'!FBQ3</f>
        <v>0</v>
      </c>
      <c r="FBR3">
        <f>'Pathways sector energy demand'!FBR3</f>
        <v>0</v>
      </c>
      <c r="FBS3">
        <f>'Pathways sector energy demand'!FBS3</f>
        <v>0</v>
      </c>
      <c r="FBT3">
        <f>'Pathways sector energy demand'!FBT3</f>
        <v>0</v>
      </c>
      <c r="FBU3">
        <f>'Pathways sector energy demand'!FBU3</f>
        <v>0</v>
      </c>
      <c r="FBV3">
        <f>'Pathways sector energy demand'!FBV3</f>
        <v>0</v>
      </c>
      <c r="FBW3">
        <f>'Pathways sector energy demand'!FBW3</f>
        <v>0</v>
      </c>
      <c r="FBX3">
        <f>'Pathways sector energy demand'!FBX3</f>
        <v>0</v>
      </c>
      <c r="FBY3">
        <f>'Pathways sector energy demand'!FBY3</f>
        <v>0</v>
      </c>
      <c r="FBZ3">
        <f>'Pathways sector energy demand'!FBZ3</f>
        <v>0</v>
      </c>
      <c r="FCA3">
        <f>'Pathways sector energy demand'!FCA3</f>
        <v>0</v>
      </c>
      <c r="FCB3">
        <f>'Pathways sector energy demand'!FCB3</f>
        <v>0</v>
      </c>
      <c r="FCC3">
        <f>'Pathways sector energy demand'!FCC3</f>
        <v>0</v>
      </c>
      <c r="FCD3">
        <f>'Pathways sector energy demand'!FCD3</f>
        <v>0</v>
      </c>
      <c r="FCE3">
        <f>'Pathways sector energy demand'!FCE3</f>
        <v>0</v>
      </c>
      <c r="FCF3">
        <f>'Pathways sector energy demand'!FCF3</f>
        <v>0</v>
      </c>
      <c r="FCG3">
        <f>'Pathways sector energy demand'!FCG3</f>
        <v>0</v>
      </c>
      <c r="FCH3">
        <f>'Pathways sector energy demand'!FCH3</f>
        <v>0</v>
      </c>
      <c r="FCI3">
        <f>'Pathways sector energy demand'!FCI3</f>
        <v>0</v>
      </c>
      <c r="FCJ3">
        <f>'Pathways sector energy demand'!FCJ3</f>
        <v>0</v>
      </c>
      <c r="FCK3">
        <f>'Pathways sector energy demand'!FCK3</f>
        <v>0</v>
      </c>
      <c r="FCL3">
        <f>'Pathways sector energy demand'!FCL3</f>
        <v>0</v>
      </c>
      <c r="FCM3">
        <f>'Pathways sector energy demand'!FCM3</f>
        <v>0</v>
      </c>
      <c r="FCN3">
        <f>'Pathways sector energy demand'!FCN3</f>
        <v>0</v>
      </c>
      <c r="FCO3">
        <f>'Pathways sector energy demand'!FCO3</f>
        <v>0</v>
      </c>
      <c r="FCP3">
        <f>'Pathways sector energy demand'!FCP3</f>
        <v>0</v>
      </c>
      <c r="FCQ3">
        <f>'Pathways sector energy demand'!FCQ3</f>
        <v>0</v>
      </c>
      <c r="FCR3">
        <f>'Pathways sector energy demand'!FCR3</f>
        <v>0</v>
      </c>
      <c r="FCS3">
        <f>'Pathways sector energy demand'!FCS3</f>
        <v>0</v>
      </c>
      <c r="FCT3">
        <f>'Pathways sector energy demand'!FCT3</f>
        <v>0</v>
      </c>
      <c r="FCU3">
        <f>'Pathways sector energy demand'!FCU3</f>
        <v>0</v>
      </c>
      <c r="FCV3">
        <f>'Pathways sector energy demand'!FCV3</f>
        <v>0</v>
      </c>
      <c r="FCW3">
        <f>'Pathways sector energy demand'!FCW3</f>
        <v>0</v>
      </c>
      <c r="FCX3">
        <f>'Pathways sector energy demand'!FCX3</f>
        <v>0</v>
      </c>
      <c r="FCY3">
        <f>'Pathways sector energy demand'!FCY3</f>
        <v>0</v>
      </c>
      <c r="FCZ3">
        <f>'Pathways sector energy demand'!FCZ3</f>
        <v>0</v>
      </c>
      <c r="FDA3">
        <f>'Pathways sector energy demand'!FDA3</f>
        <v>0</v>
      </c>
      <c r="FDB3">
        <f>'Pathways sector energy demand'!FDB3</f>
        <v>0</v>
      </c>
      <c r="FDC3">
        <f>'Pathways sector energy demand'!FDC3</f>
        <v>0</v>
      </c>
      <c r="FDD3">
        <f>'Pathways sector energy demand'!FDD3</f>
        <v>0</v>
      </c>
      <c r="FDE3">
        <f>'Pathways sector energy demand'!FDE3</f>
        <v>0</v>
      </c>
      <c r="FDF3">
        <f>'Pathways sector energy demand'!FDF3</f>
        <v>0</v>
      </c>
      <c r="FDG3">
        <f>'Pathways sector energy demand'!FDG3</f>
        <v>0</v>
      </c>
      <c r="FDH3">
        <f>'Pathways sector energy demand'!FDH3</f>
        <v>0</v>
      </c>
      <c r="FDI3">
        <f>'Pathways sector energy demand'!FDI3</f>
        <v>0</v>
      </c>
      <c r="FDJ3">
        <f>'Pathways sector energy demand'!FDJ3</f>
        <v>0</v>
      </c>
      <c r="FDK3">
        <f>'Pathways sector energy demand'!FDK3</f>
        <v>0</v>
      </c>
      <c r="FDL3">
        <f>'Pathways sector energy demand'!FDL3</f>
        <v>0</v>
      </c>
      <c r="FDM3">
        <f>'Pathways sector energy demand'!FDM3</f>
        <v>0</v>
      </c>
      <c r="FDN3">
        <f>'Pathways sector energy demand'!FDN3</f>
        <v>0</v>
      </c>
      <c r="FDO3">
        <f>'Pathways sector energy demand'!FDO3</f>
        <v>0</v>
      </c>
      <c r="FDP3">
        <f>'Pathways sector energy demand'!FDP3</f>
        <v>0</v>
      </c>
      <c r="FDQ3">
        <f>'Pathways sector energy demand'!FDQ3</f>
        <v>0</v>
      </c>
      <c r="FDR3">
        <f>'Pathways sector energy demand'!FDR3</f>
        <v>0</v>
      </c>
      <c r="FDS3">
        <f>'Pathways sector energy demand'!FDS3</f>
        <v>0</v>
      </c>
      <c r="FDT3">
        <f>'Pathways sector energy demand'!FDT3</f>
        <v>0</v>
      </c>
      <c r="FDU3">
        <f>'Pathways sector energy demand'!FDU3</f>
        <v>0</v>
      </c>
      <c r="FDV3">
        <f>'Pathways sector energy demand'!FDV3</f>
        <v>0</v>
      </c>
      <c r="FDW3">
        <f>'Pathways sector energy demand'!FDW3</f>
        <v>0</v>
      </c>
      <c r="FDX3">
        <f>'Pathways sector energy demand'!FDX3</f>
        <v>0</v>
      </c>
      <c r="FDY3">
        <f>'Pathways sector energy demand'!FDY3</f>
        <v>0</v>
      </c>
      <c r="FDZ3">
        <f>'Pathways sector energy demand'!FDZ3</f>
        <v>0</v>
      </c>
      <c r="FEA3">
        <f>'Pathways sector energy demand'!FEA3</f>
        <v>0</v>
      </c>
      <c r="FEB3">
        <f>'Pathways sector energy demand'!FEB3</f>
        <v>0</v>
      </c>
      <c r="FEC3">
        <f>'Pathways sector energy demand'!FEC3</f>
        <v>0</v>
      </c>
      <c r="FED3">
        <f>'Pathways sector energy demand'!FED3</f>
        <v>0</v>
      </c>
      <c r="FEE3">
        <f>'Pathways sector energy demand'!FEE3</f>
        <v>0</v>
      </c>
      <c r="FEF3">
        <f>'Pathways sector energy demand'!FEF3</f>
        <v>0</v>
      </c>
      <c r="FEG3">
        <f>'Pathways sector energy demand'!FEG3</f>
        <v>0</v>
      </c>
      <c r="FEH3">
        <f>'Pathways sector energy demand'!FEH3</f>
        <v>0</v>
      </c>
      <c r="FEI3">
        <f>'Pathways sector energy demand'!FEI3</f>
        <v>0</v>
      </c>
      <c r="FEJ3">
        <f>'Pathways sector energy demand'!FEJ3</f>
        <v>0</v>
      </c>
      <c r="FEK3">
        <f>'Pathways sector energy demand'!FEK3</f>
        <v>0</v>
      </c>
      <c r="FEL3">
        <f>'Pathways sector energy demand'!FEL3</f>
        <v>0</v>
      </c>
      <c r="FEM3">
        <f>'Pathways sector energy demand'!FEM3</f>
        <v>0</v>
      </c>
      <c r="FEN3">
        <f>'Pathways sector energy demand'!FEN3</f>
        <v>0</v>
      </c>
      <c r="FEO3">
        <f>'Pathways sector energy demand'!FEO3</f>
        <v>0</v>
      </c>
      <c r="FEP3">
        <f>'Pathways sector energy demand'!FEP3</f>
        <v>0</v>
      </c>
      <c r="FEQ3">
        <f>'Pathways sector energy demand'!FEQ3</f>
        <v>0</v>
      </c>
      <c r="FER3">
        <f>'Pathways sector energy demand'!FER3</f>
        <v>0</v>
      </c>
      <c r="FES3">
        <f>'Pathways sector energy demand'!FES3</f>
        <v>0</v>
      </c>
      <c r="FET3">
        <f>'Pathways sector energy demand'!FET3</f>
        <v>0</v>
      </c>
      <c r="FEU3">
        <f>'Pathways sector energy demand'!FEU3</f>
        <v>0</v>
      </c>
      <c r="FEV3">
        <f>'Pathways sector energy demand'!FEV3</f>
        <v>0</v>
      </c>
      <c r="FEW3">
        <f>'Pathways sector energy demand'!FEW3</f>
        <v>0</v>
      </c>
      <c r="FEX3">
        <f>'Pathways sector energy demand'!FEX3</f>
        <v>0</v>
      </c>
      <c r="FEY3">
        <f>'Pathways sector energy demand'!FEY3</f>
        <v>0</v>
      </c>
      <c r="FEZ3">
        <f>'Pathways sector energy demand'!FEZ3</f>
        <v>0</v>
      </c>
      <c r="FFA3">
        <f>'Pathways sector energy demand'!FFA3</f>
        <v>0</v>
      </c>
      <c r="FFB3">
        <f>'Pathways sector energy demand'!FFB3</f>
        <v>0</v>
      </c>
      <c r="FFC3">
        <f>'Pathways sector energy demand'!FFC3</f>
        <v>0</v>
      </c>
      <c r="FFD3">
        <f>'Pathways sector energy demand'!FFD3</f>
        <v>0</v>
      </c>
      <c r="FFE3">
        <f>'Pathways sector energy demand'!FFE3</f>
        <v>0</v>
      </c>
      <c r="FFF3">
        <f>'Pathways sector energy demand'!FFF3</f>
        <v>0</v>
      </c>
      <c r="FFG3">
        <f>'Pathways sector energy demand'!FFG3</f>
        <v>0</v>
      </c>
      <c r="FFH3">
        <f>'Pathways sector energy demand'!FFH3</f>
        <v>0</v>
      </c>
      <c r="FFI3">
        <f>'Pathways sector energy demand'!FFI3</f>
        <v>0</v>
      </c>
      <c r="FFJ3">
        <f>'Pathways sector energy demand'!FFJ3</f>
        <v>0</v>
      </c>
      <c r="FFK3">
        <f>'Pathways sector energy demand'!FFK3</f>
        <v>0</v>
      </c>
      <c r="FFL3">
        <f>'Pathways sector energy demand'!FFL3</f>
        <v>0</v>
      </c>
      <c r="FFM3">
        <f>'Pathways sector energy demand'!FFM3</f>
        <v>0</v>
      </c>
      <c r="FFN3">
        <f>'Pathways sector energy demand'!FFN3</f>
        <v>0</v>
      </c>
      <c r="FFO3">
        <f>'Pathways sector energy demand'!FFO3</f>
        <v>0</v>
      </c>
      <c r="FFP3">
        <f>'Pathways sector energy demand'!FFP3</f>
        <v>0</v>
      </c>
      <c r="FFQ3">
        <f>'Pathways sector energy demand'!FFQ3</f>
        <v>0</v>
      </c>
      <c r="FFR3">
        <f>'Pathways sector energy demand'!FFR3</f>
        <v>0</v>
      </c>
      <c r="FFS3">
        <f>'Pathways sector energy demand'!FFS3</f>
        <v>0</v>
      </c>
      <c r="FFT3">
        <f>'Pathways sector energy demand'!FFT3</f>
        <v>0</v>
      </c>
      <c r="FFU3">
        <f>'Pathways sector energy demand'!FFU3</f>
        <v>0</v>
      </c>
      <c r="FFV3">
        <f>'Pathways sector energy demand'!FFV3</f>
        <v>0</v>
      </c>
      <c r="FFW3">
        <f>'Pathways sector energy demand'!FFW3</f>
        <v>0</v>
      </c>
      <c r="FFX3">
        <f>'Pathways sector energy demand'!FFX3</f>
        <v>0</v>
      </c>
      <c r="FFY3">
        <f>'Pathways sector energy demand'!FFY3</f>
        <v>0</v>
      </c>
      <c r="FFZ3">
        <f>'Pathways sector energy demand'!FFZ3</f>
        <v>0</v>
      </c>
      <c r="FGA3">
        <f>'Pathways sector energy demand'!FGA3</f>
        <v>0</v>
      </c>
      <c r="FGB3">
        <f>'Pathways sector energy demand'!FGB3</f>
        <v>0</v>
      </c>
      <c r="FGC3">
        <f>'Pathways sector energy demand'!FGC3</f>
        <v>0</v>
      </c>
      <c r="FGD3">
        <f>'Pathways sector energy demand'!FGD3</f>
        <v>0</v>
      </c>
      <c r="FGE3">
        <f>'Pathways sector energy demand'!FGE3</f>
        <v>0</v>
      </c>
      <c r="FGF3">
        <f>'Pathways sector energy demand'!FGF3</f>
        <v>0</v>
      </c>
      <c r="FGG3">
        <f>'Pathways sector energy demand'!FGG3</f>
        <v>0</v>
      </c>
      <c r="FGH3">
        <f>'Pathways sector energy demand'!FGH3</f>
        <v>0</v>
      </c>
      <c r="FGI3">
        <f>'Pathways sector energy demand'!FGI3</f>
        <v>0</v>
      </c>
      <c r="FGJ3">
        <f>'Pathways sector energy demand'!FGJ3</f>
        <v>0</v>
      </c>
      <c r="FGK3">
        <f>'Pathways sector energy demand'!FGK3</f>
        <v>0</v>
      </c>
      <c r="FGL3">
        <f>'Pathways sector energy demand'!FGL3</f>
        <v>0</v>
      </c>
      <c r="FGM3">
        <f>'Pathways sector energy demand'!FGM3</f>
        <v>0</v>
      </c>
      <c r="FGN3">
        <f>'Pathways sector energy demand'!FGN3</f>
        <v>0</v>
      </c>
      <c r="FGO3">
        <f>'Pathways sector energy demand'!FGO3</f>
        <v>0</v>
      </c>
      <c r="FGP3">
        <f>'Pathways sector energy demand'!FGP3</f>
        <v>0</v>
      </c>
      <c r="FGQ3">
        <f>'Pathways sector energy demand'!FGQ3</f>
        <v>0</v>
      </c>
      <c r="FGR3">
        <f>'Pathways sector energy demand'!FGR3</f>
        <v>0</v>
      </c>
      <c r="FGS3">
        <f>'Pathways sector energy demand'!FGS3</f>
        <v>0</v>
      </c>
      <c r="FGT3">
        <f>'Pathways sector energy demand'!FGT3</f>
        <v>0</v>
      </c>
      <c r="FGU3">
        <f>'Pathways sector energy demand'!FGU3</f>
        <v>0</v>
      </c>
      <c r="FGV3">
        <f>'Pathways sector energy demand'!FGV3</f>
        <v>0</v>
      </c>
      <c r="FGW3">
        <f>'Pathways sector energy demand'!FGW3</f>
        <v>0</v>
      </c>
      <c r="FGX3">
        <f>'Pathways sector energy demand'!FGX3</f>
        <v>0</v>
      </c>
      <c r="FGY3">
        <f>'Pathways sector energy demand'!FGY3</f>
        <v>0</v>
      </c>
      <c r="FGZ3">
        <f>'Pathways sector energy demand'!FGZ3</f>
        <v>0</v>
      </c>
      <c r="FHA3">
        <f>'Pathways sector energy demand'!FHA3</f>
        <v>0</v>
      </c>
      <c r="FHB3">
        <f>'Pathways sector energy demand'!FHB3</f>
        <v>0</v>
      </c>
      <c r="FHC3">
        <f>'Pathways sector energy demand'!FHC3</f>
        <v>0</v>
      </c>
      <c r="FHD3">
        <f>'Pathways sector energy demand'!FHD3</f>
        <v>0</v>
      </c>
      <c r="FHE3">
        <f>'Pathways sector energy demand'!FHE3</f>
        <v>0</v>
      </c>
      <c r="FHF3">
        <f>'Pathways sector energy demand'!FHF3</f>
        <v>0</v>
      </c>
      <c r="FHG3">
        <f>'Pathways sector energy demand'!FHG3</f>
        <v>0</v>
      </c>
      <c r="FHH3">
        <f>'Pathways sector energy demand'!FHH3</f>
        <v>0</v>
      </c>
      <c r="FHI3">
        <f>'Pathways sector energy demand'!FHI3</f>
        <v>0</v>
      </c>
      <c r="FHJ3">
        <f>'Pathways sector energy demand'!FHJ3</f>
        <v>0</v>
      </c>
      <c r="FHK3">
        <f>'Pathways sector energy demand'!FHK3</f>
        <v>0</v>
      </c>
      <c r="FHL3">
        <f>'Pathways sector energy demand'!FHL3</f>
        <v>0</v>
      </c>
      <c r="FHM3">
        <f>'Pathways sector energy demand'!FHM3</f>
        <v>0</v>
      </c>
      <c r="FHN3">
        <f>'Pathways sector energy demand'!FHN3</f>
        <v>0</v>
      </c>
      <c r="FHO3">
        <f>'Pathways sector energy demand'!FHO3</f>
        <v>0</v>
      </c>
      <c r="FHP3">
        <f>'Pathways sector energy demand'!FHP3</f>
        <v>0</v>
      </c>
      <c r="FHQ3">
        <f>'Pathways sector energy demand'!FHQ3</f>
        <v>0</v>
      </c>
      <c r="FHR3">
        <f>'Pathways sector energy demand'!FHR3</f>
        <v>0</v>
      </c>
      <c r="FHS3">
        <f>'Pathways sector energy demand'!FHS3</f>
        <v>0</v>
      </c>
      <c r="FHT3">
        <f>'Pathways sector energy demand'!FHT3</f>
        <v>0</v>
      </c>
      <c r="FHU3">
        <f>'Pathways sector energy demand'!FHU3</f>
        <v>0</v>
      </c>
      <c r="FHV3">
        <f>'Pathways sector energy demand'!FHV3</f>
        <v>0</v>
      </c>
      <c r="FHW3">
        <f>'Pathways sector energy demand'!FHW3</f>
        <v>0</v>
      </c>
      <c r="FHX3">
        <f>'Pathways sector energy demand'!FHX3</f>
        <v>0</v>
      </c>
      <c r="FHY3">
        <f>'Pathways sector energy demand'!FHY3</f>
        <v>0</v>
      </c>
      <c r="FHZ3">
        <f>'Pathways sector energy demand'!FHZ3</f>
        <v>0</v>
      </c>
      <c r="FIA3">
        <f>'Pathways sector energy demand'!FIA3</f>
        <v>0</v>
      </c>
      <c r="FIB3">
        <f>'Pathways sector energy demand'!FIB3</f>
        <v>0</v>
      </c>
      <c r="FIC3">
        <f>'Pathways sector energy demand'!FIC3</f>
        <v>0</v>
      </c>
      <c r="FID3">
        <f>'Pathways sector energy demand'!FID3</f>
        <v>0</v>
      </c>
      <c r="FIE3">
        <f>'Pathways sector energy demand'!FIE3</f>
        <v>0</v>
      </c>
      <c r="FIF3">
        <f>'Pathways sector energy demand'!FIF3</f>
        <v>0</v>
      </c>
      <c r="FIG3">
        <f>'Pathways sector energy demand'!FIG3</f>
        <v>0</v>
      </c>
      <c r="FIH3">
        <f>'Pathways sector energy demand'!FIH3</f>
        <v>0</v>
      </c>
      <c r="FII3">
        <f>'Pathways sector energy demand'!FII3</f>
        <v>0</v>
      </c>
      <c r="FIJ3">
        <f>'Pathways sector energy demand'!FIJ3</f>
        <v>0</v>
      </c>
      <c r="FIK3">
        <f>'Pathways sector energy demand'!FIK3</f>
        <v>0</v>
      </c>
      <c r="FIL3">
        <f>'Pathways sector energy demand'!FIL3</f>
        <v>0</v>
      </c>
      <c r="FIM3">
        <f>'Pathways sector energy demand'!FIM3</f>
        <v>0</v>
      </c>
      <c r="FIN3">
        <f>'Pathways sector energy demand'!FIN3</f>
        <v>0</v>
      </c>
      <c r="FIO3">
        <f>'Pathways sector energy demand'!FIO3</f>
        <v>0</v>
      </c>
      <c r="FIP3">
        <f>'Pathways sector energy demand'!FIP3</f>
        <v>0</v>
      </c>
      <c r="FIQ3">
        <f>'Pathways sector energy demand'!FIQ3</f>
        <v>0</v>
      </c>
      <c r="FIR3">
        <f>'Pathways sector energy demand'!FIR3</f>
        <v>0</v>
      </c>
      <c r="FIS3">
        <f>'Pathways sector energy demand'!FIS3</f>
        <v>0</v>
      </c>
      <c r="FIT3">
        <f>'Pathways sector energy demand'!FIT3</f>
        <v>0</v>
      </c>
      <c r="FIU3">
        <f>'Pathways sector energy demand'!FIU3</f>
        <v>0</v>
      </c>
      <c r="FIV3">
        <f>'Pathways sector energy demand'!FIV3</f>
        <v>0</v>
      </c>
      <c r="FIW3">
        <f>'Pathways sector energy demand'!FIW3</f>
        <v>0</v>
      </c>
      <c r="FIX3">
        <f>'Pathways sector energy demand'!FIX3</f>
        <v>0</v>
      </c>
      <c r="FIY3">
        <f>'Pathways sector energy demand'!FIY3</f>
        <v>0</v>
      </c>
      <c r="FIZ3">
        <f>'Pathways sector energy demand'!FIZ3</f>
        <v>0</v>
      </c>
      <c r="FJA3">
        <f>'Pathways sector energy demand'!FJA3</f>
        <v>0</v>
      </c>
      <c r="FJB3">
        <f>'Pathways sector energy demand'!FJB3</f>
        <v>0</v>
      </c>
      <c r="FJC3">
        <f>'Pathways sector energy demand'!FJC3</f>
        <v>0</v>
      </c>
      <c r="FJD3">
        <f>'Pathways sector energy demand'!FJD3</f>
        <v>0</v>
      </c>
      <c r="FJE3">
        <f>'Pathways sector energy demand'!FJE3</f>
        <v>0</v>
      </c>
      <c r="FJF3">
        <f>'Pathways sector energy demand'!FJF3</f>
        <v>0</v>
      </c>
      <c r="FJG3">
        <f>'Pathways sector energy demand'!FJG3</f>
        <v>0</v>
      </c>
      <c r="FJH3">
        <f>'Pathways sector energy demand'!FJH3</f>
        <v>0</v>
      </c>
      <c r="FJI3">
        <f>'Pathways sector energy demand'!FJI3</f>
        <v>0</v>
      </c>
      <c r="FJJ3">
        <f>'Pathways sector energy demand'!FJJ3</f>
        <v>0</v>
      </c>
      <c r="FJK3">
        <f>'Pathways sector energy demand'!FJK3</f>
        <v>0</v>
      </c>
      <c r="FJL3">
        <f>'Pathways sector energy demand'!FJL3</f>
        <v>0</v>
      </c>
      <c r="FJM3">
        <f>'Pathways sector energy demand'!FJM3</f>
        <v>0</v>
      </c>
      <c r="FJN3">
        <f>'Pathways sector energy demand'!FJN3</f>
        <v>0</v>
      </c>
      <c r="FJO3">
        <f>'Pathways sector energy demand'!FJO3</f>
        <v>0</v>
      </c>
      <c r="FJP3">
        <f>'Pathways sector energy demand'!FJP3</f>
        <v>0</v>
      </c>
      <c r="FJQ3">
        <f>'Pathways sector energy demand'!FJQ3</f>
        <v>0</v>
      </c>
      <c r="FJR3">
        <f>'Pathways sector energy demand'!FJR3</f>
        <v>0</v>
      </c>
      <c r="FJS3">
        <f>'Pathways sector energy demand'!FJS3</f>
        <v>0</v>
      </c>
      <c r="FJT3">
        <f>'Pathways sector energy demand'!FJT3</f>
        <v>0</v>
      </c>
      <c r="FJU3">
        <f>'Pathways sector energy demand'!FJU3</f>
        <v>0</v>
      </c>
      <c r="FJV3">
        <f>'Pathways sector energy demand'!FJV3</f>
        <v>0</v>
      </c>
      <c r="FJW3">
        <f>'Pathways sector energy demand'!FJW3</f>
        <v>0</v>
      </c>
      <c r="FJX3">
        <f>'Pathways sector energy demand'!FJX3</f>
        <v>0</v>
      </c>
      <c r="FJY3">
        <f>'Pathways sector energy demand'!FJY3</f>
        <v>0</v>
      </c>
      <c r="FJZ3">
        <f>'Pathways sector energy demand'!FJZ3</f>
        <v>0</v>
      </c>
      <c r="FKA3">
        <f>'Pathways sector energy demand'!FKA3</f>
        <v>0</v>
      </c>
      <c r="FKB3">
        <f>'Pathways sector energy demand'!FKB3</f>
        <v>0</v>
      </c>
      <c r="FKC3">
        <f>'Pathways sector energy demand'!FKC3</f>
        <v>0</v>
      </c>
      <c r="FKD3">
        <f>'Pathways sector energy demand'!FKD3</f>
        <v>0</v>
      </c>
      <c r="FKE3">
        <f>'Pathways sector energy demand'!FKE3</f>
        <v>0</v>
      </c>
      <c r="FKF3">
        <f>'Pathways sector energy demand'!FKF3</f>
        <v>0</v>
      </c>
      <c r="FKG3">
        <f>'Pathways sector energy demand'!FKG3</f>
        <v>0</v>
      </c>
      <c r="FKH3">
        <f>'Pathways sector energy demand'!FKH3</f>
        <v>0</v>
      </c>
      <c r="FKI3">
        <f>'Pathways sector energy demand'!FKI3</f>
        <v>0</v>
      </c>
      <c r="FKJ3">
        <f>'Pathways sector energy demand'!FKJ3</f>
        <v>0</v>
      </c>
      <c r="FKK3">
        <f>'Pathways sector energy demand'!FKK3</f>
        <v>0</v>
      </c>
      <c r="FKL3">
        <f>'Pathways sector energy demand'!FKL3</f>
        <v>0</v>
      </c>
      <c r="FKM3">
        <f>'Pathways sector energy demand'!FKM3</f>
        <v>0</v>
      </c>
      <c r="FKN3">
        <f>'Pathways sector energy demand'!FKN3</f>
        <v>0</v>
      </c>
      <c r="FKO3">
        <f>'Pathways sector energy demand'!FKO3</f>
        <v>0</v>
      </c>
      <c r="FKP3">
        <f>'Pathways sector energy demand'!FKP3</f>
        <v>0</v>
      </c>
      <c r="FKQ3">
        <f>'Pathways sector energy demand'!FKQ3</f>
        <v>0</v>
      </c>
      <c r="FKR3">
        <f>'Pathways sector energy demand'!FKR3</f>
        <v>0</v>
      </c>
      <c r="FKS3">
        <f>'Pathways sector energy demand'!FKS3</f>
        <v>0</v>
      </c>
      <c r="FKT3">
        <f>'Pathways sector energy demand'!FKT3</f>
        <v>0</v>
      </c>
      <c r="FKU3">
        <f>'Pathways sector energy demand'!FKU3</f>
        <v>0</v>
      </c>
      <c r="FKV3">
        <f>'Pathways sector energy demand'!FKV3</f>
        <v>0</v>
      </c>
      <c r="FKW3">
        <f>'Pathways sector energy demand'!FKW3</f>
        <v>0</v>
      </c>
      <c r="FKX3">
        <f>'Pathways sector energy demand'!FKX3</f>
        <v>0</v>
      </c>
      <c r="FKY3">
        <f>'Pathways sector energy demand'!FKY3</f>
        <v>0</v>
      </c>
      <c r="FKZ3">
        <f>'Pathways sector energy demand'!FKZ3</f>
        <v>0</v>
      </c>
      <c r="FLA3">
        <f>'Pathways sector energy demand'!FLA3</f>
        <v>0</v>
      </c>
      <c r="FLB3">
        <f>'Pathways sector energy demand'!FLB3</f>
        <v>0</v>
      </c>
      <c r="FLC3">
        <f>'Pathways sector energy demand'!FLC3</f>
        <v>0</v>
      </c>
      <c r="FLD3">
        <f>'Pathways sector energy demand'!FLD3</f>
        <v>0</v>
      </c>
      <c r="FLE3">
        <f>'Pathways sector energy demand'!FLE3</f>
        <v>0</v>
      </c>
      <c r="FLF3">
        <f>'Pathways sector energy demand'!FLF3</f>
        <v>0</v>
      </c>
      <c r="FLG3">
        <f>'Pathways sector energy demand'!FLG3</f>
        <v>0</v>
      </c>
      <c r="FLH3">
        <f>'Pathways sector energy demand'!FLH3</f>
        <v>0</v>
      </c>
      <c r="FLI3">
        <f>'Pathways sector energy demand'!FLI3</f>
        <v>0</v>
      </c>
      <c r="FLJ3">
        <f>'Pathways sector energy demand'!FLJ3</f>
        <v>0</v>
      </c>
      <c r="FLK3">
        <f>'Pathways sector energy demand'!FLK3</f>
        <v>0</v>
      </c>
      <c r="FLL3">
        <f>'Pathways sector energy demand'!FLL3</f>
        <v>0</v>
      </c>
      <c r="FLM3">
        <f>'Pathways sector energy demand'!FLM3</f>
        <v>0</v>
      </c>
      <c r="FLN3">
        <f>'Pathways sector energy demand'!FLN3</f>
        <v>0</v>
      </c>
      <c r="FLO3">
        <f>'Pathways sector energy demand'!FLO3</f>
        <v>0</v>
      </c>
      <c r="FLP3">
        <f>'Pathways sector energy demand'!FLP3</f>
        <v>0</v>
      </c>
      <c r="FLQ3">
        <f>'Pathways sector energy demand'!FLQ3</f>
        <v>0</v>
      </c>
      <c r="FLR3">
        <f>'Pathways sector energy demand'!FLR3</f>
        <v>0</v>
      </c>
      <c r="FLS3">
        <f>'Pathways sector energy demand'!FLS3</f>
        <v>0</v>
      </c>
      <c r="FLT3">
        <f>'Pathways sector energy demand'!FLT3</f>
        <v>0</v>
      </c>
      <c r="FLU3">
        <f>'Pathways sector energy demand'!FLU3</f>
        <v>0</v>
      </c>
      <c r="FLV3">
        <f>'Pathways sector energy demand'!FLV3</f>
        <v>0</v>
      </c>
      <c r="FLW3">
        <f>'Pathways sector energy demand'!FLW3</f>
        <v>0</v>
      </c>
      <c r="FLX3">
        <f>'Pathways sector energy demand'!FLX3</f>
        <v>0</v>
      </c>
      <c r="FLY3">
        <f>'Pathways sector energy demand'!FLY3</f>
        <v>0</v>
      </c>
      <c r="FLZ3">
        <f>'Pathways sector energy demand'!FLZ3</f>
        <v>0</v>
      </c>
      <c r="FMA3">
        <f>'Pathways sector energy demand'!FMA3</f>
        <v>0</v>
      </c>
      <c r="FMB3">
        <f>'Pathways sector energy demand'!FMB3</f>
        <v>0</v>
      </c>
      <c r="FMC3">
        <f>'Pathways sector energy demand'!FMC3</f>
        <v>0</v>
      </c>
      <c r="FMD3">
        <f>'Pathways sector energy demand'!FMD3</f>
        <v>0</v>
      </c>
      <c r="FME3">
        <f>'Pathways sector energy demand'!FME3</f>
        <v>0</v>
      </c>
      <c r="FMF3">
        <f>'Pathways sector energy demand'!FMF3</f>
        <v>0</v>
      </c>
      <c r="FMG3">
        <f>'Pathways sector energy demand'!FMG3</f>
        <v>0</v>
      </c>
      <c r="FMH3">
        <f>'Pathways sector energy demand'!FMH3</f>
        <v>0</v>
      </c>
      <c r="FMI3">
        <f>'Pathways sector energy demand'!FMI3</f>
        <v>0</v>
      </c>
      <c r="FMJ3">
        <f>'Pathways sector energy demand'!FMJ3</f>
        <v>0</v>
      </c>
      <c r="FMK3">
        <f>'Pathways sector energy demand'!FMK3</f>
        <v>0</v>
      </c>
      <c r="FML3">
        <f>'Pathways sector energy demand'!FML3</f>
        <v>0</v>
      </c>
      <c r="FMM3">
        <f>'Pathways sector energy demand'!FMM3</f>
        <v>0</v>
      </c>
      <c r="FMN3">
        <f>'Pathways sector energy demand'!FMN3</f>
        <v>0</v>
      </c>
      <c r="FMO3">
        <f>'Pathways sector energy demand'!FMO3</f>
        <v>0</v>
      </c>
      <c r="FMP3">
        <f>'Pathways sector energy demand'!FMP3</f>
        <v>0</v>
      </c>
      <c r="FMQ3">
        <f>'Pathways sector energy demand'!FMQ3</f>
        <v>0</v>
      </c>
      <c r="FMR3">
        <f>'Pathways sector energy demand'!FMR3</f>
        <v>0</v>
      </c>
      <c r="FMS3">
        <f>'Pathways sector energy demand'!FMS3</f>
        <v>0</v>
      </c>
      <c r="FMT3">
        <f>'Pathways sector energy demand'!FMT3</f>
        <v>0</v>
      </c>
      <c r="FMU3">
        <f>'Pathways sector energy demand'!FMU3</f>
        <v>0</v>
      </c>
      <c r="FMV3">
        <f>'Pathways sector energy demand'!FMV3</f>
        <v>0</v>
      </c>
      <c r="FMW3">
        <f>'Pathways sector energy demand'!FMW3</f>
        <v>0</v>
      </c>
      <c r="FMX3">
        <f>'Pathways sector energy demand'!FMX3</f>
        <v>0</v>
      </c>
      <c r="FMY3">
        <f>'Pathways sector energy demand'!FMY3</f>
        <v>0</v>
      </c>
      <c r="FMZ3">
        <f>'Pathways sector energy demand'!FMZ3</f>
        <v>0</v>
      </c>
      <c r="FNA3">
        <f>'Pathways sector energy demand'!FNA3</f>
        <v>0</v>
      </c>
      <c r="FNB3">
        <f>'Pathways sector energy demand'!FNB3</f>
        <v>0</v>
      </c>
      <c r="FNC3">
        <f>'Pathways sector energy demand'!FNC3</f>
        <v>0</v>
      </c>
      <c r="FND3">
        <f>'Pathways sector energy demand'!FND3</f>
        <v>0</v>
      </c>
      <c r="FNE3">
        <f>'Pathways sector energy demand'!FNE3</f>
        <v>0</v>
      </c>
      <c r="FNF3">
        <f>'Pathways sector energy demand'!FNF3</f>
        <v>0</v>
      </c>
      <c r="FNG3">
        <f>'Pathways sector energy demand'!FNG3</f>
        <v>0</v>
      </c>
      <c r="FNH3">
        <f>'Pathways sector energy demand'!FNH3</f>
        <v>0</v>
      </c>
      <c r="FNI3">
        <f>'Pathways sector energy demand'!FNI3</f>
        <v>0</v>
      </c>
      <c r="FNJ3">
        <f>'Pathways sector energy demand'!FNJ3</f>
        <v>0</v>
      </c>
      <c r="FNK3">
        <f>'Pathways sector energy demand'!FNK3</f>
        <v>0</v>
      </c>
      <c r="FNL3">
        <f>'Pathways sector energy demand'!FNL3</f>
        <v>0</v>
      </c>
      <c r="FNM3">
        <f>'Pathways sector energy demand'!FNM3</f>
        <v>0</v>
      </c>
      <c r="FNN3">
        <f>'Pathways sector energy demand'!FNN3</f>
        <v>0</v>
      </c>
      <c r="FNO3">
        <f>'Pathways sector energy demand'!FNO3</f>
        <v>0</v>
      </c>
      <c r="FNP3">
        <f>'Pathways sector energy demand'!FNP3</f>
        <v>0</v>
      </c>
      <c r="FNQ3">
        <f>'Pathways sector energy demand'!FNQ3</f>
        <v>0</v>
      </c>
      <c r="FNR3">
        <f>'Pathways sector energy demand'!FNR3</f>
        <v>0</v>
      </c>
      <c r="FNS3">
        <f>'Pathways sector energy demand'!FNS3</f>
        <v>0</v>
      </c>
      <c r="FNT3">
        <f>'Pathways sector energy demand'!FNT3</f>
        <v>0</v>
      </c>
      <c r="FNU3">
        <f>'Pathways sector energy demand'!FNU3</f>
        <v>0</v>
      </c>
      <c r="FNV3">
        <f>'Pathways sector energy demand'!FNV3</f>
        <v>0</v>
      </c>
      <c r="FNW3">
        <f>'Pathways sector energy demand'!FNW3</f>
        <v>0</v>
      </c>
      <c r="FNX3">
        <f>'Pathways sector energy demand'!FNX3</f>
        <v>0</v>
      </c>
      <c r="FNY3">
        <f>'Pathways sector energy demand'!FNY3</f>
        <v>0</v>
      </c>
      <c r="FNZ3">
        <f>'Pathways sector energy demand'!FNZ3</f>
        <v>0</v>
      </c>
      <c r="FOA3">
        <f>'Pathways sector energy demand'!FOA3</f>
        <v>0</v>
      </c>
      <c r="FOB3">
        <f>'Pathways sector energy demand'!FOB3</f>
        <v>0</v>
      </c>
      <c r="FOC3">
        <f>'Pathways sector energy demand'!FOC3</f>
        <v>0</v>
      </c>
      <c r="FOD3">
        <f>'Pathways sector energy demand'!FOD3</f>
        <v>0</v>
      </c>
      <c r="FOE3">
        <f>'Pathways sector energy demand'!FOE3</f>
        <v>0</v>
      </c>
      <c r="FOF3">
        <f>'Pathways sector energy demand'!FOF3</f>
        <v>0</v>
      </c>
      <c r="FOG3">
        <f>'Pathways sector energy demand'!FOG3</f>
        <v>0</v>
      </c>
      <c r="FOH3">
        <f>'Pathways sector energy demand'!FOH3</f>
        <v>0</v>
      </c>
      <c r="FOI3">
        <f>'Pathways sector energy demand'!FOI3</f>
        <v>0</v>
      </c>
      <c r="FOJ3">
        <f>'Pathways sector energy demand'!FOJ3</f>
        <v>0</v>
      </c>
      <c r="FOK3">
        <f>'Pathways sector energy demand'!FOK3</f>
        <v>0</v>
      </c>
      <c r="FOL3">
        <f>'Pathways sector energy demand'!FOL3</f>
        <v>0</v>
      </c>
      <c r="FOM3">
        <f>'Pathways sector energy demand'!FOM3</f>
        <v>0</v>
      </c>
      <c r="FON3">
        <f>'Pathways sector energy demand'!FON3</f>
        <v>0</v>
      </c>
      <c r="FOO3">
        <f>'Pathways sector energy demand'!FOO3</f>
        <v>0</v>
      </c>
      <c r="FOP3">
        <f>'Pathways sector energy demand'!FOP3</f>
        <v>0</v>
      </c>
      <c r="FOQ3">
        <f>'Pathways sector energy demand'!FOQ3</f>
        <v>0</v>
      </c>
      <c r="FOR3">
        <f>'Pathways sector energy demand'!FOR3</f>
        <v>0</v>
      </c>
      <c r="FOS3">
        <f>'Pathways sector energy demand'!FOS3</f>
        <v>0</v>
      </c>
      <c r="FOT3">
        <f>'Pathways sector energy demand'!FOT3</f>
        <v>0</v>
      </c>
      <c r="FOU3">
        <f>'Pathways sector energy demand'!FOU3</f>
        <v>0</v>
      </c>
      <c r="FOV3">
        <f>'Pathways sector energy demand'!FOV3</f>
        <v>0</v>
      </c>
      <c r="FOW3">
        <f>'Pathways sector energy demand'!FOW3</f>
        <v>0</v>
      </c>
      <c r="FOX3">
        <f>'Pathways sector energy demand'!FOX3</f>
        <v>0</v>
      </c>
      <c r="FOY3">
        <f>'Pathways sector energy demand'!FOY3</f>
        <v>0</v>
      </c>
      <c r="FOZ3">
        <f>'Pathways sector energy demand'!FOZ3</f>
        <v>0</v>
      </c>
      <c r="FPA3">
        <f>'Pathways sector energy demand'!FPA3</f>
        <v>0</v>
      </c>
      <c r="FPB3">
        <f>'Pathways sector energy demand'!FPB3</f>
        <v>0</v>
      </c>
      <c r="FPC3">
        <f>'Pathways sector energy demand'!FPC3</f>
        <v>0</v>
      </c>
      <c r="FPD3">
        <f>'Pathways sector energy demand'!FPD3</f>
        <v>0</v>
      </c>
      <c r="FPE3">
        <f>'Pathways sector energy demand'!FPE3</f>
        <v>0</v>
      </c>
      <c r="FPF3">
        <f>'Pathways sector energy demand'!FPF3</f>
        <v>0</v>
      </c>
      <c r="FPG3">
        <f>'Pathways sector energy demand'!FPG3</f>
        <v>0</v>
      </c>
      <c r="FPH3">
        <f>'Pathways sector energy demand'!FPH3</f>
        <v>0</v>
      </c>
      <c r="FPI3">
        <f>'Pathways sector energy demand'!FPI3</f>
        <v>0</v>
      </c>
      <c r="FPJ3">
        <f>'Pathways sector energy demand'!FPJ3</f>
        <v>0</v>
      </c>
      <c r="FPK3">
        <f>'Pathways sector energy demand'!FPK3</f>
        <v>0</v>
      </c>
      <c r="FPL3">
        <f>'Pathways sector energy demand'!FPL3</f>
        <v>0</v>
      </c>
      <c r="FPM3">
        <f>'Pathways sector energy demand'!FPM3</f>
        <v>0</v>
      </c>
      <c r="FPN3">
        <f>'Pathways sector energy demand'!FPN3</f>
        <v>0</v>
      </c>
      <c r="FPO3">
        <f>'Pathways sector energy demand'!FPO3</f>
        <v>0</v>
      </c>
      <c r="FPP3">
        <f>'Pathways sector energy demand'!FPP3</f>
        <v>0</v>
      </c>
      <c r="FPQ3">
        <f>'Pathways sector energy demand'!FPQ3</f>
        <v>0</v>
      </c>
      <c r="FPR3">
        <f>'Pathways sector energy demand'!FPR3</f>
        <v>0</v>
      </c>
      <c r="FPS3">
        <f>'Pathways sector energy demand'!FPS3</f>
        <v>0</v>
      </c>
      <c r="FPT3">
        <f>'Pathways sector energy demand'!FPT3</f>
        <v>0</v>
      </c>
      <c r="FPU3">
        <f>'Pathways sector energy demand'!FPU3</f>
        <v>0</v>
      </c>
      <c r="FPV3">
        <f>'Pathways sector energy demand'!FPV3</f>
        <v>0</v>
      </c>
      <c r="FPW3">
        <f>'Pathways sector energy demand'!FPW3</f>
        <v>0</v>
      </c>
      <c r="FPX3">
        <f>'Pathways sector energy demand'!FPX3</f>
        <v>0</v>
      </c>
      <c r="FPY3">
        <f>'Pathways sector energy demand'!FPY3</f>
        <v>0</v>
      </c>
      <c r="FPZ3">
        <f>'Pathways sector energy demand'!FPZ3</f>
        <v>0</v>
      </c>
      <c r="FQA3">
        <f>'Pathways sector energy demand'!FQA3</f>
        <v>0</v>
      </c>
      <c r="FQB3">
        <f>'Pathways sector energy demand'!FQB3</f>
        <v>0</v>
      </c>
      <c r="FQC3">
        <f>'Pathways sector energy demand'!FQC3</f>
        <v>0</v>
      </c>
      <c r="FQD3">
        <f>'Pathways sector energy demand'!FQD3</f>
        <v>0</v>
      </c>
      <c r="FQE3">
        <f>'Pathways sector energy demand'!FQE3</f>
        <v>0</v>
      </c>
      <c r="FQF3">
        <f>'Pathways sector energy demand'!FQF3</f>
        <v>0</v>
      </c>
      <c r="FQG3">
        <f>'Pathways sector energy demand'!FQG3</f>
        <v>0</v>
      </c>
      <c r="FQH3">
        <f>'Pathways sector energy demand'!FQH3</f>
        <v>0</v>
      </c>
      <c r="FQI3">
        <f>'Pathways sector energy demand'!FQI3</f>
        <v>0</v>
      </c>
      <c r="FQJ3">
        <f>'Pathways sector energy demand'!FQJ3</f>
        <v>0</v>
      </c>
      <c r="FQK3">
        <f>'Pathways sector energy demand'!FQK3</f>
        <v>0</v>
      </c>
      <c r="FQL3">
        <f>'Pathways sector energy demand'!FQL3</f>
        <v>0</v>
      </c>
      <c r="FQM3">
        <f>'Pathways sector energy demand'!FQM3</f>
        <v>0</v>
      </c>
      <c r="FQN3">
        <f>'Pathways sector energy demand'!FQN3</f>
        <v>0</v>
      </c>
      <c r="FQO3">
        <f>'Pathways sector energy demand'!FQO3</f>
        <v>0</v>
      </c>
      <c r="FQP3">
        <f>'Pathways sector energy demand'!FQP3</f>
        <v>0</v>
      </c>
      <c r="FQQ3">
        <f>'Pathways sector energy demand'!FQQ3</f>
        <v>0</v>
      </c>
      <c r="FQR3">
        <f>'Pathways sector energy demand'!FQR3</f>
        <v>0</v>
      </c>
      <c r="FQS3">
        <f>'Pathways sector energy demand'!FQS3</f>
        <v>0</v>
      </c>
      <c r="FQT3">
        <f>'Pathways sector energy demand'!FQT3</f>
        <v>0</v>
      </c>
      <c r="FQU3">
        <f>'Pathways sector energy demand'!FQU3</f>
        <v>0</v>
      </c>
      <c r="FQV3">
        <f>'Pathways sector energy demand'!FQV3</f>
        <v>0</v>
      </c>
      <c r="FQW3">
        <f>'Pathways sector energy demand'!FQW3</f>
        <v>0</v>
      </c>
      <c r="FQX3">
        <f>'Pathways sector energy demand'!FQX3</f>
        <v>0</v>
      </c>
      <c r="FQY3">
        <f>'Pathways sector energy demand'!FQY3</f>
        <v>0</v>
      </c>
      <c r="FQZ3">
        <f>'Pathways sector energy demand'!FQZ3</f>
        <v>0</v>
      </c>
      <c r="FRA3">
        <f>'Pathways sector energy demand'!FRA3</f>
        <v>0</v>
      </c>
      <c r="FRB3">
        <f>'Pathways sector energy demand'!FRB3</f>
        <v>0</v>
      </c>
      <c r="FRC3">
        <f>'Pathways sector energy demand'!FRC3</f>
        <v>0</v>
      </c>
      <c r="FRD3">
        <f>'Pathways sector energy demand'!FRD3</f>
        <v>0</v>
      </c>
      <c r="FRE3">
        <f>'Pathways sector energy demand'!FRE3</f>
        <v>0</v>
      </c>
      <c r="FRF3">
        <f>'Pathways sector energy demand'!FRF3</f>
        <v>0</v>
      </c>
      <c r="FRG3">
        <f>'Pathways sector energy demand'!FRG3</f>
        <v>0</v>
      </c>
      <c r="FRH3">
        <f>'Pathways sector energy demand'!FRH3</f>
        <v>0</v>
      </c>
      <c r="FRI3">
        <f>'Pathways sector energy demand'!FRI3</f>
        <v>0</v>
      </c>
      <c r="FRJ3">
        <f>'Pathways sector energy demand'!FRJ3</f>
        <v>0</v>
      </c>
      <c r="FRK3">
        <f>'Pathways sector energy demand'!FRK3</f>
        <v>0</v>
      </c>
      <c r="FRL3">
        <f>'Pathways sector energy demand'!FRL3</f>
        <v>0</v>
      </c>
      <c r="FRM3">
        <f>'Pathways sector energy demand'!FRM3</f>
        <v>0</v>
      </c>
      <c r="FRN3">
        <f>'Pathways sector energy demand'!FRN3</f>
        <v>0</v>
      </c>
      <c r="FRO3">
        <f>'Pathways sector energy demand'!FRO3</f>
        <v>0</v>
      </c>
      <c r="FRP3">
        <f>'Pathways sector energy demand'!FRP3</f>
        <v>0</v>
      </c>
      <c r="FRQ3">
        <f>'Pathways sector energy demand'!FRQ3</f>
        <v>0</v>
      </c>
      <c r="FRR3">
        <f>'Pathways sector energy demand'!FRR3</f>
        <v>0</v>
      </c>
      <c r="FRS3">
        <f>'Pathways sector energy demand'!FRS3</f>
        <v>0</v>
      </c>
      <c r="FRT3">
        <f>'Pathways sector energy demand'!FRT3</f>
        <v>0</v>
      </c>
      <c r="FRU3">
        <f>'Pathways sector energy demand'!FRU3</f>
        <v>0</v>
      </c>
      <c r="FRV3">
        <f>'Pathways sector energy demand'!FRV3</f>
        <v>0</v>
      </c>
      <c r="FRW3">
        <f>'Pathways sector energy demand'!FRW3</f>
        <v>0</v>
      </c>
      <c r="FRX3">
        <f>'Pathways sector energy demand'!FRX3</f>
        <v>0</v>
      </c>
      <c r="FRY3">
        <f>'Pathways sector energy demand'!FRY3</f>
        <v>0</v>
      </c>
      <c r="FRZ3">
        <f>'Pathways sector energy demand'!FRZ3</f>
        <v>0</v>
      </c>
      <c r="FSA3">
        <f>'Pathways sector energy demand'!FSA3</f>
        <v>0</v>
      </c>
      <c r="FSB3">
        <f>'Pathways sector energy demand'!FSB3</f>
        <v>0</v>
      </c>
      <c r="FSC3">
        <f>'Pathways sector energy demand'!FSC3</f>
        <v>0</v>
      </c>
      <c r="FSD3">
        <f>'Pathways sector energy demand'!FSD3</f>
        <v>0</v>
      </c>
      <c r="FSE3">
        <f>'Pathways sector energy demand'!FSE3</f>
        <v>0</v>
      </c>
      <c r="FSF3">
        <f>'Pathways sector energy demand'!FSF3</f>
        <v>0</v>
      </c>
      <c r="FSG3">
        <f>'Pathways sector energy demand'!FSG3</f>
        <v>0</v>
      </c>
      <c r="FSH3">
        <f>'Pathways sector energy demand'!FSH3</f>
        <v>0</v>
      </c>
      <c r="FSI3">
        <f>'Pathways sector energy demand'!FSI3</f>
        <v>0</v>
      </c>
      <c r="FSJ3">
        <f>'Pathways sector energy demand'!FSJ3</f>
        <v>0</v>
      </c>
      <c r="FSK3">
        <f>'Pathways sector energy demand'!FSK3</f>
        <v>0</v>
      </c>
      <c r="FSL3">
        <f>'Pathways sector energy demand'!FSL3</f>
        <v>0</v>
      </c>
      <c r="FSM3">
        <f>'Pathways sector energy demand'!FSM3</f>
        <v>0</v>
      </c>
      <c r="FSN3">
        <f>'Pathways sector energy demand'!FSN3</f>
        <v>0</v>
      </c>
      <c r="FSO3">
        <f>'Pathways sector energy demand'!FSO3</f>
        <v>0</v>
      </c>
      <c r="FSP3">
        <f>'Pathways sector energy demand'!FSP3</f>
        <v>0</v>
      </c>
      <c r="FSQ3">
        <f>'Pathways sector energy demand'!FSQ3</f>
        <v>0</v>
      </c>
      <c r="FSR3">
        <f>'Pathways sector energy demand'!FSR3</f>
        <v>0</v>
      </c>
      <c r="FSS3">
        <f>'Pathways sector energy demand'!FSS3</f>
        <v>0</v>
      </c>
      <c r="FST3">
        <f>'Pathways sector energy demand'!FST3</f>
        <v>0</v>
      </c>
      <c r="FSU3">
        <f>'Pathways sector energy demand'!FSU3</f>
        <v>0</v>
      </c>
      <c r="FSV3">
        <f>'Pathways sector energy demand'!FSV3</f>
        <v>0</v>
      </c>
      <c r="FSW3">
        <f>'Pathways sector energy demand'!FSW3</f>
        <v>0</v>
      </c>
      <c r="FSX3">
        <f>'Pathways sector energy demand'!FSX3</f>
        <v>0</v>
      </c>
      <c r="FSY3">
        <f>'Pathways sector energy demand'!FSY3</f>
        <v>0</v>
      </c>
      <c r="FSZ3">
        <f>'Pathways sector energy demand'!FSZ3</f>
        <v>0</v>
      </c>
      <c r="FTA3">
        <f>'Pathways sector energy demand'!FTA3</f>
        <v>0</v>
      </c>
      <c r="FTB3">
        <f>'Pathways sector energy demand'!FTB3</f>
        <v>0</v>
      </c>
      <c r="FTC3">
        <f>'Pathways sector energy demand'!FTC3</f>
        <v>0</v>
      </c>
      <c r="FTD3">
        <f>'Pathways sector energy demand'!FTD3</f>
        <v>0</v>
      </c>
      <c r="FTE3">
        <f>'Pathways sector energy demand'!FTE3</f>
        <v>0</v>
      </c>
      <c r="FTF3">
        <f>'Pathways sector energy demand'!FTF3</f>
        <v>0</v>
      </c>
      <c r="FTG3">
        <f>'Pathways sector energy demand'!FTG3</f>
        <v>0</v>
      </c>
      <c r="FTH3">
        <f>'Pathways sector energy demand'!FTH3</f>
        <v>0</v>
      </c>
      <c r="FTI3">
        <f>'Pathways sector energy demand'!FTI3</f>
        <v>0</v>
      </c>
      <c r="FTJ3">
        <f>'Pathways sector energy demand'!FTJ3</f>
        <v>0</v>
      </c>
      <c r="FTK3">
        <f>'Pathways sector energy demand'!FTK3</f>
        <v>0</v>
      </c>
      <c r="FTL3">
        <f>'Pathways sector energy demand'!FTL3</f>
        <v>0</v>
      </c>
      <c r="FTM3">
        <f>'Pathways sector energy demand'!FTM3</f>
        <v>0</v>
      </c>
      <c r="FTN3">
        <f>'Pathways sector energy demand'!FTN3</f>
        <v>0</v>
      </c>
      <c r="FTO3">
        <f>'Pathways sector energy demand'!FTO3</f>
        <v>0</v>
      </c>
      <c r="FTP3">
        <f>'Pathways sector energy demand'!FTP3</f>
        <v>0</v>
      </c>
      <c r="FTQ3">
        <f>'Pathways sector energy demand'!FTQ3</f>
        <v>0</v>
      </c>
      <c r="FTR3">
        <f>'Pathways sector energy demand'!FTR3</f>
        <v>0</v>
      </c>
      <c r="FTS3">
        <f>'Pathways sector energy demand'!FTS3</f>
        <v>0</v>
      </c>
      <c r="FTT3">
        <f>'Pathways sector energy demand'!FTT3</f>
        <v>0</v>
      </c>
      <c r="FTU3">
        <f>'Pathways sector energy demand'!FTU3</f>
        <v>0</v>
      </c>
      <c r="FTV3">
        <f>'Pathways sector energy demand'!FTV3</f>
        <v>0</v>
      </c>
      <c r="FTW3">
        <f>'Pathways sector energy demand'!FTW3</f>
        <v>0</v>
      </c>
      <c r="FTX3">
        <f>'Pathways sector energy demand'!FTX3</f>
        <v>0</v>
      </c>
      <c r="FTY3">
        <f>'Pathways sector energy demand'!FTY3</f>
        <v>0</v>
      </c>
      <c r="FTZ3">
        <f>'Pathways sector energy demand'!FTZ3</f>
        <v>0</v>
      </c>
      <c r="FUA3">
        <f>'Pathways sector energy demand'!FUA3</f>
        <v>0</v>
      </c>
      <c r="FUB3">
        <f>'Pathways sector energy demand'!FUB3</f>
        <v>0</v>
      </c>
      <c r="FUC3">
        <f>'Pathways sector energy demand'!FUC3</f>
        <v>0</v>
      </c>
      <c r="FUD3">
        <f>'Pathways sector energy demand'!FUD3</f>
        <v>0</v>
      </c>
      <c r="FUE3">
        <f>'Pathways sector energy demand'!FUE3</f>
        <v>0</v>
      </c>
      <c r="FUF3">
        <f>'Pathways sector energy demand'!FUF3</f>
        <v>0</v>
      </c>
      <c r="FUG3">
        <f>'Pathways sector energy demand'!FUG3</f>
        <v>0</v>
      </c>
      <c r="FUH3">
        <f>'Pathways sector energy demand'!FUH3</f>
        <v>0</v>
      </c>
      <c r="FUI3">
        <f>'Pathways sector energy demand'!FUI3</f>
        <v>0</v>
      </c>
      <c r="FUJ3">
        <f>'Pathways sector energy demand'!FUJ3</f>
        <v>0</v>
      </c>
      <c r="FUK3">
        <f>'Pathways sector energy demand'!FUK3</f>
        <v>0</v>
      </c>
      <c r="FUL3">
        <f>'Pathways sector energy demand'!FUL3</f>
        <v>0</v>
      </c>
      <c r="FUM3">
        <f>'Pathways sector energy demand'!FUM3</f>
        <v>0</v>
      </c>
      <c r="FUN3">
        <f>'Pathways sector energy demand'!FUN3</f>
        <v>0</v>
      </c>
      <c r="FUO3">
        <f>'Pathways sector energy demand'!FUO3</f>
        <v>0</v>
      </c>
      <c r="FUP3">
        <f>'Pathways sector energy demand'!FUP3</f>
        <v>0</v>
      </c>
      <c r="FUQ3">
        <f>'Pathways sector energy demand'!FUQ3</f>
        <v>0</v>
      </c>
      <c r="FUR3">
        <f>'Pathways sector energy demand'!FUR3</f>
        <v>0</v>
      </c>
      <c r="FUS3">
        <f>'Pathways sector energy demand'!FUS3</f>
        <v>0</v>
      </c>
      <c r="FUT3">
        <f>'Pathways sector energy demand'!FUT3</f>
        <v>0</v>
      </c>
      <c r="FUU3">
        <f>'Pathways sector energy demand'!FUU3</f>
        <v>0</v>
      </c>
      <c r="FUV3">
        <f>'Pathways sector energy demand'!FUV3</f>
        <v>0</v>
      </c>
      <c r="FUW3">
        <f>'Pathways sector energy demand'!FUW3</f>
        <v>0</v>
      </c>
      <c r="FUX3">
        <f>'Pathways sector energy demand'!FUX3</f>
        <v>0</v>
      </c>
      <c r="FUY3">
        <f>'Pathways sector energy demand'!FUY3</f>
        <v>0</v>
      </c>
      <c r="FUZ3">
        <f>'Pathways sector energy demand'!FUZ3</f>
        <v>0</v>
      </c>
      <c r="FVA3">
        <f>'Pathways sector energy demand'!FVA3</f>
        <v>0</v>
      </c>
      <c r="FVB3">
        <f>'Pathways sector energy demand'!FVB3</f>
        <v>0</v>
      </c>
      <c r="FVC3">
        <f>'Pathways sector energy demand'!FVC3</f>
        <v>0</v>
      </c>
      <c r="FVD3">
        <f>'Pathways sector energy demand'!FVD3</f>
        <v>0</v>
      </c>
      <c r="FVE3">
        <f>'Pathways sector energy demand'!FVE3</f>
        <v>0</v>
      </c>
      <c r="FVF3">
        <f>'Pathways sector energy demand'!FVF3</f>
        <v>0</v>
      </c>
      <c r="FVG3">
        <f>'Pathways sector energy demand'!FVG3</f>
        <v>0</v>
      </c>
      <c r="FVH3">
        <f>'Pathways sector energy demand'!FVH3</f>
        <v>0</v>
      </c>
      <c r="FVI3">
        <f>'Pathways sector energy demand'!FVI3</f>
        <v>0</v>
      </c>
      <c r="FVJ3">
        <f>'Pathways sector energy demand'!FVJ3</f>
        <v>0</v>
      </c>
      <c r="FVK3">
        <f>'Pathways sector energy demand'!FVK3</f>
        <v>0</v>
      </c>
      <c r="FVL3">
        <f>'Pathways sector energy demand'!FVL3</f>
        <v>0</v>
      </c>
      <c r="FVM3">
        <f>'Pathways sector energy demand'!FVM3</f>
        <v>0</v>
      </c>
      <c r="FVN3">
        <f>'Pathways sector energy demand'!FVN3</f>
        <v>0</v>
      </c>
      <c r="FVO3">
        <f>'Pathways sector energy demand'!FVO3</f>
        <v>0</v>
      </c>
      <c r="FVP3">
        <f>'Pathways sector energy demand'!FVP3</f>
        <v>0</v>
      </c>
      <c r="FVQ3">
        <f>'Pathways sector energy demand'!FVQ3</f>
        <v>0</v>
      </c>
      <c r="FVR3">
        <f>'Pathways sector energy demand'!FVR3</f>
        <v>0</v>
      </c>
      <c r="FVS3">
        <f>'Pathways sector energy demand'!FVS3</f>
        <v>0</v>
      </c>
      <c r="FVT3">
        <f>'Pathways sector energy demand'!FVT3</f>
        <v>0</v>
      </c>
      <c r="FVU3">
        <f>'Pathways sector energy demand'!FVU3</f>
        <v>0</v>
      </c>
      <c r="FVV3">
        <f>'Pathways sector energy demand'!FVV3</f>
        <v>0</v>
      </c>
      <c r="FVW3">
        <f>'Pathways sector energy demand'!FVW3</f>
        <v>0</v>
      </c>
      <c r="FVX3">
        <f>'Pathways sector energy demand'!FVX3</f>
        <v>0</v>
      </c>
      <c r="FVY3">
        <f>'Pathways sector energy demand'!FVY3</f>
        <v>0</v>
      </c>
      <c r="FVZ3">
        <f>'Pathways sector energy demand'!FVZ3</f>
        <v>0</v>
      </c>
      <c r="FWA3">
        <f>'Pathways sector energy demand'!FWA3</f>
        <v>0</v>
      </c>
      <c r="FWB3">
        <f>'Pathways sector energy demand'!FWB3</f>
        <v>0</v>
      </c>
      <c r="FWC3">
        <f>'Pathways sector energy demand'!FWC3</f>
        <v>0</v>
      </c>
      <c r="FWD3">
        <f>'Pathways sector energy demand'!FWD3</f>
        <v>0</v>
      </c>
      <c r="FWE3">
        <f>'Pathways sector energy demand'!FWE3</f>
        <v>0</v>
      </c>
      <c r="FWF3">
        <f>'Pathways sector energy demand'!FWF3</f>
        <v>0</v>
      </c>
      <c r="FWG3">
        <f>'Pathways sector energy demand'!FWG3</f>
        <v>0</v>
      </c>
      <c r="FWH3">
        <f>'Pathways sector energy demand'!FWH3</f>
        <v>0</v>
      </c>
      <c r="FWI3">
        <f>'Pathways sector energy demand'!FWI3</f>
        <v>0</v>
      </c>
      <c r="FWJ3">
        <f>'Pathways sector energy demand'!FWJ3</f>
        <v>0</v>
      </c>
      <c r="FWK3">
        <f>'Pathways sector energy demand'!FWK3</f>
        <v>0</v>
      </c>
      <c r="FWL3">
        <f>'Pathways sector energy demand'!FWL3</f>
        <v>0</v>
      </c>
      <c r="FWM3">
        <f>'Pathways sector energy demand'!FWM3</f>
        <v>0</v>
      </c>
      <c r="FWN3">
        <f>'Pathways sector energy demand'!FWN3</f>
        <v>0</v>
      </c>
      <c r="FWO3">
        <f>'Pathways sector energy demand'!FWO3</f>
        <v>0</v>
      </c>
      <c r="FWP3">
        <f>'Pathways sector energy demand'!FWP3</f>
        <v>0</v>
      </c>
      <c r="FWQ3">
        <f>'Pathways sector energy demand'!FWQ3</f>
        <v>0</v>
      </c>
      <c r="FWR3">
        <f>'Pathways sector energy demand'!FWR3</f>
        <v>0</v>
      </c>
      <c r="FWS3">
        <f>'Pathways sector energy demand'!FWS3</f>
        <v>0</v>
      </c>
      <c r="FWT3">
        <f>'Pathways sector energy demand'!FWT3</f>
        <v>0</v>
      </c>
      <c r="FWU3">
        <f>'Pathways sector energy demand'!FWU3</f>
        <v>0</v>
      </c>
      <c r="FWV3">
        <f>'Pathways sector energy demand'!FWV3</f>
        <v>0</v>
      </c>
      <c r="FWW3">
        <f>'Pathways sector energy demand'!FWW3</f>
        <v>0</v>
      </c>
      <c r="FWX3">
        <f>'Pathways sector energy demand'!FWX3</f>
        <v>0</v>
      </c>
      <c r="FWY3">
        <f>'Pathways sector energy demand'!FWY3</f>
        <v>0</v>
      </c>
      <c r="FWZ3">
        <f>'Pathways sector energy demand'!FWZ3</f>
        <v>0</v>
      </c>
      <c r="FXA3">
        <f>'Pathways sector energy demand'!FXA3</f>
        <v>0</v>
      </c>
      <c r="FXB3">
        <f>'Pathways sector energy demand'!FXB3</f>
        <v>0</v>
      </c>
      <c r="FXC3">
        <f>'Pathways sector energy demand'!FXC3</f>
        <v>0</v>
      </c>
      <c r="FXD3">
        <f>'Pathways sector energy demand'!FXD3</f>
        <v>0</v>
      </c>
      <c r="FXE3">
        <f>'Pathways sector energy demand'!FXE3</f>
        <v>0</v>
      </c>
      <c r="FXF3">
        <f>'Pathways sector energy demand'!FXF3</f>
        <v>0</v>
      </c>
      <c r="FXG3">
        <f>'Pathways sector energy demand'!FXG3</f>
        <v>0</v>
      </c>
      <c r="FXH3">
        <f>'Pathways sector energy demand'!FXH3</f>
        <v>0</v>
      </c>
      <c r="FXI3">
        <f>'Pathways sector energy demand'!FXI3</f>
        <v>0</v>
      </c>
      <c r="FXJ3">
        <f>'Pathways sector energy demand'!FXJ3</f>
        <v>0</v>
      </c>
      <c r="FXK3">
        <f>'Pathways sector energy demand'!FXK3</f>
        <v>0</v>
      </c>
      <c r="FXL3">
        <f>'Pathways sector energy demand'!FXL3</f>
        <v>0</v>
      </c>
      <c r="FXM3">
        <f>'Pathways sector energy demand'!FXM3</f>
        <v>0</v>
      </c>
      <c r="FXN3">
        <f>'Pathways sector energy demand'!FXN3</f>
        <v>0</v>
      </c>
      <c r="FXO3">
        <f>'Pathways sector energy demand'!FXO3</f>
        <v>0</v>
      </c>
      <c r="FXP3">
        <f>'Pathways sector energy demand'!FXP3</f>
        <v>0</v>
      </c>
      <c r="FXQ3">
        <f>'Pathways sector energy demand'!FXQ3</f>
        <v>0</v>
      </c>
      <c r="FXR3">
        <f>'Pathways sector energy demand'!FXR3</f>
        <v>0</v>
      </c>
      <c r="FXS3">
        <f>'Pathways sector energy demand'!FXS3</f>
        <v>0</v>
      </c>
      <c r="FXT3">
        <f>'Pathways sector energy demand'!FXT3</f>
        <v>0</v>
      </c>
      <c r="FXU3">
        <f>'Pathways sector energy demand'!FXU3</f>
        <v>0</v>
      </c>
      <c r="FXV3">
        <f>'Pathways sector energy demand'!FXV3</f>
        <v>0</v>
      </c>
      <c r="FXW3">
        <f>'Pathways sector energy demand'!FXW3</f>
        <v>0</v>
      </c>
      <c r="FXX3">
        <f>'Pathways sector energy demand'!FXX3</f>
        <v>0</v>
      </c>
      <c r="FXY3">
        <f>'Pathways sector energy demand'!FXY3</f>
        <v>0</v>
      </c>
      <c r="FXZ3">
        <f>'Pathways sector energy demand'!FXZ3</f>
        <v>0</v>
      </c>
      <c r="FYA3">
        <f>'Pathways sector energy demand'!FYA3</f>
        <v>0</v>
      </c>
      <c r="FYB3">
        <f>'Pathways sector energy demand'!FYB3</f>
        <v>0</v>
      </c>
      <c r="FYC3">
        <f>'Pathways sector energy demand'!FYC3</f>
        <v>0</v>
      </c>
      <c r="FYD3">
        <f>'Pathways sector energy demand'!FYD3</f>
        <v>0</v>
      </c>
      <c r="FYE3">
        <f>'Pathways sector energy demand'!FYE3</f>
        <v>0</v>
      </c>
      <c r="FYF3">
        <f>'Pathways sector energy demand'!FYF3</f>
        <v>0</v>
      </c>
      <c r="FYG3">
        <f>'Pathways sector energy demand'!FYG3</f>
        <v>0</v>
      </c>
      <c r="FYH3">
        <f>'Pathways sector energy demand'!FYH3</f>
        <v>0</v>
      </c>
      <c r="FYI3">
        <f>'Pathways sector energy demand'!FYI3</f>
        <v>0</v>
      </c>
      <c r="FYJ3">
        <f>'Pathways sector energy demand'!FYJ3</f>
        <v>0</v>
      </c>
      <c r="FYK3">
        <f>'Pathways sector energy demand'!FYK3</f>
        <v>0</v>
      </c>
      <c r="FYL3">
        <f>'Pathways sector energy demand'!FYL3</f>
        <v>0</v>
      </c>
      <c r="FYM3">
        <f>'Pathways sector energy demand'!FYM3</f>
        <v>0</v>
      </c>
      <c r="FYN3">
        <f>'Pathways sector energy demand'!FYN3</f>
        <v>0</v>
      </c>
      <c r="FYO3">
        <f>'Pathways sector energy demand'!FYO3</f>
        <v>0</v>
      </c>
      <c r="FYP3">
        <f>'Pathways sector energy demand'!FYP3</f>
        <v>0</v>
      </c>
      <c r="FYQ3">
        <f>'Pathways sector energy demand'!FYQ3</f>
        <v>0</v>
      </c>
      <c r="FYR3">
        <f>'Pathways sector energy demand'!FYR3</f>
        <v>0</v>
      </c>
      <c r="FYS3">
        <f>'Pathways sector energy demand'!FYS3</f>
        <v>0</v>
      </c>
      <c r="FYT3">
        <f>'Pathways sector energy demand'!FYT3</f>
        <v>0</v>
      </c>
      <c r="FYU3">
        <f>'Pathways sector energy demand'!FYU3</f>
        <v>0</v>
      </c>
      <c r="FYV3">
        <f>'Pathways sector energy demand'!FYV3</f>
        <v>0</v>
      </c>
      <c r="FYW3">
        <f>'Pathways sector energy demand'!FYW3</f>
        <v>0</v>
      </c>
      <c r="FYX3">
        <f>'Pathways sector energy demand'!FYX3</f>
        <v>0</v>
      </c>
      <c r="FYY3">
        <f>'Pathways sector energy demand'!FYY3</f>
        <v>0</v>
      </c>
      <c r="FYZ3">
        <f>'Pathways sector energy demand'!FYZ3</f>
        <v>0</v>
      </c>
      <c r="FZA3">
        <f>'Pathways sector energy demand'!FZA3</f>
        <v>0</v>
      </c>
      <c r="FZB3">
        <f>'Pathways sector energy demand'!FZB3</f>
        <v>0</v>
      </c>
      <c r="FZC3">
        <f>'Pathways sector energy demand'!FZC3</f>
        <v>0</v>
      </c>
      <c r="FZD3">
        <f>'Pathways sector energy demand'!FZD3</f>
        <v>0</v>
      </c>
      <c r="FZE3">
        <f>'Pathways sector energy demand'!FZE3</f>
        <v>0</v>
      </c>
      <c r="FZF3">
        <f>'Pathways sector energy demand'!FZF3</f>
        <v>0</v>
      </c>
      <c r="FZG3">
        <f>'Pathways sector energy demand'!FZG3</f>
        <v>0</v>
      </c>
      <c r="FZH3">
        <f>'Pathways sector energy demand'!FZH3</f>
        <v>0</v>
      </c>
      <c r="FZI3">
        <f>'Pathways sector energy demand'!FZI3</f>
        <v>0</v>
      </c>
      <c r="FZJ3">
        <f>'Pathways sector energy demand'!FZJ3</f>
        <v>0</v>
      </c>
      <c r="FZK3">
        <f>'Pathways sector energy demand'!FZK3</f>
        <v>0</v>
      </c>
      <c r="FZL3">
        <f>'Pathways sector energy demand'!FZL3</f>
        <v>0</v>
      </c>
      <c r="FZM3">
        <f>'Pathways sector energy demand'!FZM3</f>
        <v>0</v>
      </c>
      <c r="FZN3">
        <f>'Pathways sector energy demand'!FZN3</f>
        <v>0</v>
      </c>
      <c r="FZO3">
        <f>'Pathways sector energy demand'!FZO3</f>
        <v>0</v>
      </c>
      <c r="FZP3">
        <f>'Pathways sector energy demand'!FZP3</f>
        <v>0</v>
      </c>
      <c r="FZQ3">
        <f>'Pathways sector energy demand'!FZQ3</f>
        <v>0</v>
      </c>
      <c r="FZR3">
        <f>'Pathways sector energy demand'!FZR3</f>
        <v>0</v>
      </c>
      <c r="FZS3">
        <f>'Pathways sector energy demand'!FZS3</f>
        <v>0</v>
      </c>
      <c r="FZT3">
        <f>'Pathways sector energy demand'!FZT3</f>
        <v>0</v>
      </c>
      <c r="FZU3">
        <f>'Pathways sector energy demand'!FZU3</f>
        <v>0</v>
      </c>
      <c r="FZV3">
        <f>'Pathways sector energy demand'!FZV3</f>
        <v>0</v>
      </c>
      <c r="FZW3">
        <f>'Pathways sector energy demand'!FZW3</f>
        <v>0</v>
      </c>
      <c r="FZX3">
        <f>'Pathways sector energy demand'!FZX3</f>
        <v>0</v>
      </c>
      <c r="FZY3">
        <f>'Pathways sector energy demand'!FZY3</f>
        <v>0</v>
      </c>
      <c r="FZZ3">
        <f>'Pathways sector energy demand'!FZZ3</f>
        <v>0</v>
      </c>
      <c r="GAA3">
        <f>'Pathways sector energy demand'!GAA3</f>
        <v>0</v>
      </c>
      <c r="GAB3">
        <f>'Pathways sector energy demand'!GAB3</f>
        <v>0</v>
      </c>
      <c r="GAC3">
        <f>'Pathways sector energy demand'!GAC3</f>
        <v>0</v>
      </c>
      <c r="GAD3">
        <f>'Pathways sector energy demand'!GAD3</f>
        <v>0</v>
      </c>
      <c r="GAE3">
        <f>'Pathways sector energy demand'!GAE3</f>
        <v>0</v>
      </c>
      <c r="GAF3">
        <f>'Pathways sector energy demand'!GAF3</f>
        <v>0</v>
      </c>
      <c r="GAG3">
        <f>'Pathways sector energy demand'!GAG3</f>
        <v>0</v>
      </c>
      <c r="GAH3">
        <f>'Pathways sector energy demand'!GAH3</f>
        <v>0</v>
      </c>
      <c r="GAI3">
        <f>'Pathways sector energy demand'!GAI3</f>
        <v>0</v>
      </c>
      <c r="GAJ3">
        <f>'Pathways sector energy demand'!GAJ3</f>
        <v>0</v>
      </c>
      <c r="GAK3">
        <f>'Pathways sector energy demand'!GAK3</f>
        <v>0</v>
      </c>
      <c r="GAL3">
        <f>'Pathways sector energy demand'!GAL3</f>
        <v>0</v>
      </c>
      <c r="GAM3">
        <f>'Pathways sector energy demand'!GAM3</f>
        <v>0</v>
      </c>
      <c r="GAN3">
        <f>'Pathways sector energy demand'!GAN3</f>
        <v>0</v>
      </c>
      <c r="GAO3">
        <f>'Pathways sector energy demand'!GAO3</f>
        <v>0</v>
      </c>
      <c r="GAP3">
        <f>'Pathways sector energy demand'!GAP3</f>
        <v>0</v>
      </c>
      <c r="GAQ3">
        <f>'Pathways sector energy demand'!GAQ3</f>
        <v>0</v>
      </c>
      <c r="GAR3">
        <f>'Pathways sector energy demand'!GAR3</f>
        <v>0</v>
      </c>
      <c r="GAS3">
        <f>'Pathways sector energy demand'!GAS3</f>
        <v>0</v>
      </c>
      <c r="GAT3">
        <f>'Pathways sector energy demand'!GAT3</f>
        <v>0</v>
      </c>
      <c r="GAU3">
        <f>'Pathways sector energy demand'!GAU3</f>
        <v>0</v>
      </c>
      <c r="GAV3">
        <f>'Pathways sector energy demand'!GAV3</f>
        <v>0</v>
      </c>
      <c r="GAW3">
        <f>'Pathways sector energy demand'!GAW3</f>
        <v>0</v>
      </c>
      <c r="GAX3">
        <f>'Pathways sector energy demand'!GAX3</f>
        <v>0</v>
      </c>
      <c r="GAY3">
        <f>'Pathways sector energy demand'!GAY3</f>
        <v>0</v>
      </c>
      <c r="GAZ3">
        <f>'Pathways sector energy demand'!GAZ3</f>
        <v>0</v>
      </c>
      <c r="GBA3">
        <f>'Pathways sector energy demand'!GBA3</f>
        <v>0</v>
      </c>
      <c r="GBB3">
        <f>'Pathways sector energy demand'!GBB3</f>
        <v>0</v>
      </c>
      <c r="GBC3">
        <f>'Pathways sector energy demand'!GBC3</f>
        <v>0</v>
      </c>
      <c r="GBD3">
        <f>'Pathways sector energy demand'!GBD3</f>
        <v>0</v>
      </c>
      <c r="GBE3">
        <f>'Pathways sector energy demand'!GBE3</f>
        <v>0</v>
      </c>
      <c r="GBF3">
        <f>'Pathways sector energy demand'!GBF3</f>
        <v>0</v>
      </c>
      <c r="GBG3">
        <f>'Pathways sector energy demand'!GBG3</f>
        <v>0</v>
      </c>
      <c r="GBH3">
        <f>'Pathways sector energy demand'!GBH3</f>
        <v>0</v>
      </c>
      <c r="GBI3">
        <f>'Pathways sector energy demand'!GBI3</f>
        <v>0</v>
      </c>
      <c r="GBJ3">
        <f>'Pathways sector energy demand'!GBJ3</f>
        <v>0</v>
      </c>
      <c r="GBK3">
        <f>'Pathways sector energy demand'!GBK3</f>
        <v>0</v>
      </c>
      <c r="GBL3">
        <f>'Pathways sector energy demand'!GBL3</f>
        <v>0</v>
      </c>
      <c r="GBM3">
        <f>'Pathways sector energy demand'!GBM3</f>
        <v>0</v>
      </c>
      <c r="GBN3">
        <f>'Pathways sector energy demand'!GBN3</f>
        <v>0</v>
      </c>
      <c r="GBO3">
        <f>'Pathways sector energy demand'!GBO3</f>
        <v>0</v>
      </c>
      <c r="GBP3">
        <f>'Pathways sector energy demand'!GBP3</f>
        <v>0</v>
      </c>
      <c r="GBQ3">
        <f>'Pathways sector energy demand'!GBQ3</f>
        <v>0</v>
      </c>
      <c r="GBR3">
        <f>'Pathways sector energy demand'!GBR3</f>
        <v>0</v>
      </c>
      <c r="GBS3">
        <f>'Pathways sector energy demand'!GBS3</f>
        <v>0</v>
      </c>
      <c r="GBT3">
        <f>'Pathways sector energy demand'!GBT3</f>
        <v>0</v>
      </c>
      <c r="GBU3">
        <f>'Pathways sector energy demand'!GBU3</f>
        <v>0</v>
      </c>
      <c r="GBV3">
        <f>'Pathways sector energy demand'!GBV3</f>
        <v>0</v>
      </c>
      <c r="GBW3">
        <f>'Pathways sector energy demand'!GBW3</f>
        <v>0</v>
      </c>
      <c r="GBX3">
        <f>'Pathways sector energy demand'!GBX3</f>
        <v>0</v>
      </c>
      <c r="GBY3">
        <f>'Pathways sector energy demand'!GBY3</f>
        <v>0</v>
      </c>
      <c r="GBZ3">
        <f>'Pathways sector energy demand'!GBZ3</f>
        <v>0</v>
      </c>
      <c r="GCA3">
        <f>'Pathways sector energy demand'!GCA3</f>
        <v>0</v>
      </c>
      <c r="GCB3">
        <f>'Pathways sector energy demand'!GCB3</f>
        <v>0</v>
      </c>
      <c r="GCC3">
        <f>'Pathways sector energy demand'!GCC3</f>
        <v>0</v>
      </c>
      <c r="GCD3">
        <f>'Pathways sector energy demand'!GCD3</f>
        <v>0</v>
      </c>
      <c r="GCE3">
        <f>'Pathways sector energy demand'!GCE3</f>
        <v>0</v>
      </c>
      <c r="GCF3">
        <f>'Pathways sector energy demand'!GCF3</f>
        <v>0</v>
      </c>
      <c r="GCG3">
        <f>'Pathways sector energy demand'!GCG3</f>
        <v>0</v>
      </c>
      <c r="GCH3">
        <f>'Pathways sector energy demand'!GCH3</f>
        <v>0</v>
      </c>
      <c r="GCI3">
        <f>'Pathways sector energy demand'!GCI3</f>
        <v>0</v>
      </c>
      <c r="GCJ3">
        <f>'Pathways sector energy demand'!GCJ3</f>
        <v>0</v>
      </c>
      <c r="GCK3">
        <f>'Pathways sector energy demand'!GCK3</f>
        <v>0</v>
      </c>
      <c r="GCL3">
        <f>'Pathways sector energy demand'!GCL3</f>
        <v>0</v>
      </c>
      <c r="GCM3">
        <f>'Pathways sector energy demand'!GCM3</f>
        <v>0</v>
      </c>
      <c r="GCN3">
        <f>'Pathways sector energy demand'!GCN3</f>
        <v>0</v>
      </c>
      <c r="GCO3">
        <f>'Pathways sector energy demand'!GCO3</f>
        <v>0</v>
      </c>
      <c r="GCP3">
        <f>'Pathways sector energy demand'!GCP3</f>
        <v>0</v>
      </c>
      <c r="GCQ3">
        <f>'Pathways sector energy demand'!GCQ3</f>
        <v>0</v>
      </c>
      <c r="GCR3">
        <f>'Pathways sector energy demand'!GCR3</f>
        <v>0</v>
      </c>
      <c r="GCS3">
        <f>'Pathways sector energy demand'!GCS3</f>
        <v>0</v>
      </c>
      <c r="GCT3">
        <f>'Pathways sector energy demand'!GCT3</f>
        <v>0</v>
      </c>
      <c r="GCU3">
        <f>'Pathways sector energy demand'!GCU3</f>
        <v>0</v>
      </c>
      <c r="GCV3">
        <f>'Pathways sector energy demand'!GCV3</f>
        <v>0</v>
      </c>
      <c r="GCW3">
        <f>'Pathways sector energy demand'!GCW3</f>
        <v>0</v>
      </c>
      <c r="GCX3">
        <f>'Pathways sector energy demand'!GCX3</f>
        <v>0</v>
      </c>
      <c r="GCY3">
        <f>'Pathways sector energy demand'!GCY3</f>
        <v>0</v>
      </c>
      <c r="GCZ3">
        <f>'Pathways sector energy demand'!GCZ3</f>
        <v>0</v>
      </c>
      <c r="GDA3">
        <f>'Pathways sector energy demand'!GDA3</f>
        <v>0</v>
      </c>
      <c r="GDB3">
        <f>'Pathways sector energy demand'!GDB3</f>
        <v>0</v>
      </c>
      <c r="GDC3">
        <f>'Pathways sector energy demand'!GDC3</f>
        <v>0</v>
      </c>
      <c r="GDD3">
        <f>'Pathways sector energy demand'!GDD3</f>
        <v>0</v>
      </c>
      <c r="GDE3">
        <f>'Pathways sector energy demand'!GDE3</f>
        <v>0</v>
      </c>
      <c r="GDF3">
        <f>'Pathways sector energy demand'!GDF3</f>
        <v>0</v>
      </c>
      <c r="GDG3">
        <f>'Pathways sector energy demand'!GDG3</f>
        <v>0</v>
      </c>
      <c r="GDH3">
        <f>'Pathways sector energy demand'!GDH3</f>
        <v>0</v>
      </c>
      <c r="GDI3">
        <f>'Pathways sector energy demand'!GDI3</f>
        <v>0</v>
      </c>
      <c r="GDJ3">
        <f>'Pathways sector energy demand'!GDJ3</f>
        <v>0</v>
      </c>
      <c r="GDK3">
        <f>'Pathways sector energy demand'!GDK3</f>
        <v>0</v>
      </c>
      <c r="GDL3">
        <f>'Pathways sector energy demand'!GDL3</f>
        <v>0</v>
      </c>
      <c r="GDM3">
        <f>'Pathways sector energy demand'!GDM3</f>
        <v>0</v>
      </c>
      <c r="GDN3">
        <f>'Pathways sector energy demand'!GDN3</f>
        <v>0</v>
      </c>
      <c r="GDO3">
        <f>'Pathways sector energy demand'!GDO3</f>
        <v>0</v>
      </c>
      <c r="GDP3">
        <f>'Pathways sector energy demand'!GDP3</f>
        <v>0</v>
      </c>
      <c r="GDQ3">
        <f>'Pathways sector energy demand'!GDQ3</f>
        <v>0</v>
      </c>
      <c r="GDR3">
        <f>'Pathways sector energy demand'!GDR3</f>
        <v>0</v>
      </c>
      <c r="GDS3">
        <f>'Pathways sector energy demand'!GDS3</f>
        <v>0</v>
      </c>
      <c r="GDT3">
        <f>'Pathways sector energy demand'!GDT3</f>
        <v>0</v>
      </c>
      <c r="GDU3">
        <f>'Pathways sector energy demand'!GDU3</f>
        <v>0</v>
      </c>
      <c r="GDV3">
        <f>'Pathways sector energy demand'!GDV3</f>
        <v>0</v>
      </c>
      <c r="GDW3">
        <f>'Pathways sector energy demand'!GDW3</f>
        <v>0</v>
      </c>
      <c r="GDX3">
        <f>'Pathways sector energy demand'!GDX3</f>
        <v>0</v>
      </c>
      <c r="GDY3">
        <f>'Pathways sector energy demand'!GDY3</f>
        <v>0</v>
      </c>
      <c r="GDZ3">
        <f>'Pathways sector energy demand'!GDZ3</f>
        <v>0</v>
      </c>
      <c r="GEA3">
        <f>'Pathways sector energy demand'!GEA3</f>
        <v>0</v>
      </c>
      <c r="GEB3">
        <f>'Pathways sector energy demand'!GEB3</f>
        <v>0</v>
      </c>
      <c r="GEC3">
        <f>'Pathways sector energy demand'!GEC3</f>
        <v>0</v>
      </c>
      <c r="GED3">
        <f>'Pathways sector energy demand'!GED3</f>
        <v>0</v>
      </c>
      <c r="GEE3">
        <f>'Pathways sector energy demand'!GEE3</f>
        <v>0</v>
      </c>
      <c r="GEF3">
        <f>'Pathways sector energy demand'!GEF3</f>
        <v>0</v>
      </c>
      <c r="GEG3">
        <f>'Pathways sector energy demand'!GEG3</f>
        <v>0</v>
      </c>
      <c r="GEH3">
        <f>'Pathways sector energy demand'!GEH3</f>
        <v>0</v>
      </c>
      <c r="GEI3">
        <f>'Pathways sector energy demand'!GEI3</f>
        <v>0</v>
      </c>
      <c r="GEJ3">
        <f>'Pathways sector energy demand'!GEJ3</f>
        <v>0</v>
      </c>
      <c r="GEK3">
        <f>'Pathways sector energy demand'!GEK3</f>
        <v>0</v>
      </c>
      <c r="GEL3">
        <f>'Pathways sector energy demand'!GEL3</f>
        <v>0</v>
      </c>
      <c r="GEM3">
        <f>'Pathways sector energy demand'!GEM3</f>
        <v>0</v>
      </c>
      <c r="GEN3">
        <f>'Pathways sector energy demand'!GEN3</f>
        <v>0</v>
      </c>
      <c r="GEO3">
        <f>'Pathways sector energy demand'!GEO3</f>
        <v>0</v>
      </c>
      <c r="GEP3">
        <f>'Pathways sector energy demand'!GEP3</f>
        <v>0</v>
      </c>
      <c r="GEQ3">
        <f>'Pathways sector energy demand'!GEQ3</f>
        <v>0</v>
      </c>
      <c r="GER3">
        <f>'Pathways sector energy demand'!GER3</f>
        <v>0</v>
      </c>
      <c r="GES3">
        <f>'Pathways sector energy demand'!GES3</f>
        <v>0</v>
      </c>
      <c r="GET3">
        <f>'Pathways sector energy demand'!GET3</f>
        <v>0</v>
      </c>
      <c r="GEU3">
        <f>'Pathways sector energy demand'!GEU3</f>
        <v>0</v>
      </c>
      <c r="GEV3">
        <f>'Pathways sector energy demand'!GEV3</f>
        <v>0</v>
      </c>
      <c r="GEW3">
        <f>'Pathways sector energy demand'!GEW3</f>
        <v>0</v>
      </c>
      <c r="GEX3">
        <f>'Pathways sector energy demand'!GEX3</f>
        <v>0</v>
      </c>
      <c r="GEY3">
        <f>'Pathways sector energy demand'!GEY3</f>
        <v>0</v>
      </c>
      <c r="GEZ3">
        <f>'Pathways sector energy demand'!GEZ3</f>
        <v>0</v>
      </c>
      <c r="GFA3">
        <f>'Pathways sector energy demand'!GFA3</f>
        <v>0</v>
      </c>
      <c r="GFB3">
        <f>'Pathways sector energy demand'!GFB3</f>
        <v>0</v>
      </c>
      <c r="GFC3">
        <f>'Pathways sector energy demand'!GFC3</f>
        <v>0</v>
      </c>
      <c r="GFD3">
        <f>'Pathways sector energy demand'!GFD3</f>
        <v>0</v>
      </c>
      <c r="GFE3">
        <f>'Pathways sector energy demand'!GFE3</f>
        <v>0</v>
      </c>
      <c r="GFF3">
        <f>'Pathways sector energy demand'!GFF3</f>
        <v>0</v>
      </c>
      <c r="GFG3">
        <f>'Pathways sector energy demand'!GFG3</f>
        <v>0</v>
      </c>
      <c r="GFH3">
        <f>'Pathways sector energy demand'!GFH3</f>
        <v>0</v>
      </c>
      <c r="GFI3">
        <f>'Pathways sector energy demand'!GFI3</f>
        <v>0</v>
      </c>
      <c r="GFJ3">
        <f>'Pathways sector energy demand'!GFJ3</f>
        <v>0</v>
      </c>
      <c r="GFK3">
        <f>'Pathways sector energy demand'!GFK3</f>
        <v>0</v>
      </c>
      <c r="GFL3">
        <f>'Pathways sector energy demand'!GFL3</f>
        <v>0</v>
      </c>
      <c r="GFM3">
        <f>'Pathways sector energy demand'!GFM3</f>
        <v>0</v>
      </c>
      <c r="GFN3">
        <f>'Pathways sector energy demand'!GFN3</f>
        <v>0</v>
      </c>
      <c r="GFO3">
        <f>'Pathways sector energy demand'!GFO3</f>
        <v>0</v>
      </c>
      <c r="GFP3">
        <f>'Pathways sector energy demand'!GFP3</f>
        <v>0</v>
      </c>
      <c r="GFQ3">
        <f>'Pathways sector energy demand'!GFQ3</f>
        <v>0</v>
      </c>
      <c r="GFR3">
        <f>'Pathways sector energy demand'!GFR3</f>
        <v>0</v>
      </c>
      <c r="GFS3">
        <f>'Pathways sector energy demand'!GFS3</f>
        <v>0</v>
      </c>
      <c r="GFT3">
        <f>'Pathways sector energy demand'!GFT3</f>
        <v>0</v>
      </c>
      <c r="GFU3">
        <f>'Pathways sector energy demand'!GFU3</f>
        <v>0</v>
      </c>
      <c r="GFV3">
        <f>'Pathways sector energy demand'!GFV3</f>
        <v>0</v>
      </c>
      <c r="GFW3">
        <f>'Pathways sector energy demand'!GFW3</f>
        <v>0</v>
      </c>
      <c r="GFX3">
        <f>'Pathways sector energy demand'!GFX3</f>
        <v>0</v>
      </c>
      <c r="GFY3">
        <f>'Pathways sector energy demand'!GFY3</f>
        <v>0</v>
      </c>
      <c r="GFZ3">
        <f>'Pathways sector energy demand'!GFZ3</f>
        <v>0</v>
      </c>
      <c r="GGA3">
        <f>'Pathways sector energy demand'!GGA3</f>
        <v>0</v>
      </c>
      <c r="GGB3">
        <f>'Pathways sector energy demand'!GGB3</f>
        <v>0</v>
      </c>
      <c r="GGC3">
        <f>'Pathways sector energy demand'!GGC3</f>
        <v>0</v>
      </c>
      <c r="GGD3">
        <f>'Pathways sector energy demand'!GGD3</f>
        <v>0</v>
      </c>
      <c r="GGE3">
        <f>'Pathways sector energy demand'!GGE3</f>
        <v>0</v>
      </c>
      <c r="GGF3">
        <f>'Pathways sector energy demand'!GGF3</f>
        <v>0</v>
      </c>
      <c r="GGG3">
        <f>'Pathways sector energy demand'!GGG3</f>
        <v>0</v>
      </c>
      <c r="GGH3">
        <f>'Pathways sector energy demand'!GGH3</f>
        <v>0</v>
      </c>
      <c r="GGI3">
        <f>'Pathways sector energy demand'!GGI3</f>
        <v>0</v>
      </c>
      <c r="GGJ3">
        <f>'Pathways sector energy demand'!GGJ3</f>
        <v>0</v>
      </c>
      <c r="GGK3">
        <f>'Pathways sector energy demand'!GGK3</f>
        <v>0</v>
      </c>
      <c r="GGL3">
        <f>'Pathways sector energy demand'!GGL3</f>
        <v>0</v>
      </c>
      <c r="GGM3">
        <f>'Pathways sector energy demand'!GGM3</f>
        <v>0</v>
      </c>
      <c r="GGN3">
        <f>'Pathways sector energy demand'!GGN3</f>
        <v>0</v>
      </c>
      <c r="GGO3">
        <f>'Pathways sector energy demand'!GGO3</f>
        <v>0</v>
      </c>
      <c r="GGP3">
        <f>'Pathways sector energy demand'!GGP3</f>
        <v>0</v>
      </c>
      <c r="GGQ3">
        <f>'Pathways sector energy demand'!GGQ3</f>
        <v>0</v>
      </c>
      <c r="GGR3">
        <f>'Pathways sector energy demand'!GGR3</f>
        <v>0</v>
      </c>
      <c r="GGS3">
        <f>'Pathways sector energy demand'!GGS3</f>
        <v>0</v>
      </c>
      <c r="GGT3">
        <f>'Pathways sector energy demand'!GGT3</f>
        <v>0</v>
      </c>
      <c r="GGU3">
        <f>'Pathways sector energy demand'!GGU3</f>
        <v>0</v>
      </c>
      <c r="GGV3">
        <f>'Pathways sector energy demand'!GGV3</f>
        <v>0</v>
      </c>
      <c r="GGW3">
        <f>'Pathways sector energy demand'!GGW3</f>
        <v>0</v>
      </c>
      <c r="GGX3">
        <f>'Pathways sector energy demand'!GGX3</f>
        <v>0</v>
      </c>
      <c r="GGY3">
        <f>'Pathways sector energy demand'!GGY3</f>
        <v>0</v>
      </c>
      <c r="GGZ3">
        <f>'Pathways sector energy demand'!GGZ3</f>
        <v>0</v>
      </c>
      <c r="GHA3">
        <f>'Pathways sector energy demand'!GHA3</f>
        <v>0</v>
      </c>
      <c r="GHB3">
        <f>'Pathways sector energy demand'!GHB3</f>
        <v>0</v>
      </c>
      <c r="GHC3">
        <f>'Pathways sector energy demand'!GHC3</f>
        <v>0</v>
      </c>
      <c r="GHD3">
        <f>'Pathways sector energy demand'!GHD3</f>
        <v>0</v>
      </c>
      <c r="GHE3">
        <f>'Pathways sector energy demand'!GHE3</f>
        <v>0</v>
      </c>
      <c r="GHF3">
        <f>'Pathways sector energy demand'!GHF3</f>
        <v>0</v>
      </c>
      <c r="GHG3">
        <f>'Pathways sector energy demand'!GHG3</f>
        <v>0</v>
      </c>
      <c r="GHH3">
        <f>'Pathways sector energy demand'!GHH3</f>
        <v>0</v>
      </c>
      <c r="GHI3">
        <f>'Pathways sector energy demand'!GHI3</f>
        <v>0</v>
      </c>
      <c r="GHJ3">
        <f>'Pathways sector energy demand'!GHJ3</f>
        <v>0</v>
      </c>
      <c r="GHK3">
        <f>'Pathways sector energy demand'!GHK3</f>
        <v>0</v>
      </c>
      <c r="GHL3">
        <f>'Pathways sector energy demand'!GHL3</f>
        <v>0</v>
      </c>
      <c r="GHM3">
        <f>'Pathways sector energy demand'!GHM3</f>
        <v>0</v>
      </c>
      <c r="GHN3">
        <f>'Pathways sector energy demand'!GHN3</f>
        <v>0</v>
      </c>
      <c r="GHO3">
        <f>'Pathways sector energy demand'!GHO3</f>
        <v>0</v>
      </c>
      <c r="GHP3">
        <f>'Pathways sector energy demand'!GHP3</f>
        <v>0</v>
      </c>
      <c r="GHQ3">
        <f>'Pathways sector energy demand'!GHQ3</f>
        <v>0</v>
      </c>
      <c r="GHR3">
        <f>'Pathways sector energy demand'!GHR3</f>
        <v>0</v>
      </c>
      <c r="GHS3">
        <f>'Pathways sector energy demand'!GHS3</f>
        <v>0</v>
      </c>
      <c r="GHT3">
        <f>'Pathways sector energy demand'!GHT3</f>
        <v>0</v>
      </c>
      <c r="GHU3">
        <f>'Pathways sector energy demand'!GHU3</f>
        <v>0</v>
      </c>
      <c r="GHV3">
        <f>'Pathways sector energy demand'!GHV3</f>
        <v>0</v>
      </c>
      <c r="GHW3">
        <f>'Pathways sector energy demand'!GHW3</f>
        <v>0</v>
      </c>
      <c r="GHX3">
        <f>'Pathways sector energy demand'!GHX3</f>
        <v>0</v>
      </c>
      <c r="GHY3">
        <f>'Pathways sector energy demand'!GHY3</f>
        <v>0</v>
      </c>
      <c r="GHZ3">
        <f>'Pathways sector energy demand'!GHZ3</f>
        <v>0</v>
      </c>
      <c r="GIA3">
        <f>'Pathways sector energy demand'!GIA3</f>
        <v>0</v>
      </c>
      <c r="GIB3">
        <f>'Pathways sector energy demand'!GIB3</f>
        <v>0</v>
      </c>
      <c r="GIC3">
        <f>'Pathways sector energy demand'!GIC3</f>
        <v>0</v>
      </c>
      <c r="GID3">
        <f>'Pathways sector energy demand'!GID3</f>
        <v>0</v>
      </c>
      <c r="GIE3">
        <f>'Pathways sector energy demand'!GIE3</f>
        <v>0</v>
      </c>
      <c r="GIF3">
        <f>'Pathways sector energy demand'!GIF3</f>
        <v>0</v>
      </c>
      <c r="GIG3">
        <f>'Pathways sector energy demand'!GIG3</f>
        <v>0</v>
      </c>
      <c r="GIH3">
        <f>'Pathways sector energy demand'!GIH3</f>
        <v>0</v>
      </c>
      <c r="GII3">
        <f>'Pathways sector energy demand'!GII3</f>
        <v>0</v>
      </c>
      <c r="GIJ3">
        <f>'Pathways sector energy demand'!GIJ3</f>
        <v>0</v>
      </c>
      <c r="GIK3">
        <f>'Pathways sector energy demand'!GIK3</f>
        <v>0</v>
      </c>
      <c r="GIL3">
        <f>'Pathways sector energy demand'!GIL3</f>
        <v>0</v>
      </c>
      <c r="GIM3">
        <f>'Pathways sector energy demand'!GIM3</f>
        <v>0</v>
      </c>
      <c r="GIN3">
        <f>'Pathways sector energy demand'!GIN3</f>
        <v>0</v>
      </c>
      <c r="GIO3">
        <f>'Pathways sector energy demand'!GIO3</f>
        <v>0</v>
      </c>
      <c r="GIP3">
        <f>'Pathways sector energy demand'!GIP3</f>
        <v>0</v>
      </c>
      <c r="GIQ3">
        <f>'Pathways sector energy demand'!GIQ3</f>
        <v>0</v>
      </c>
      <c r="GIR3">
        <f>'Pathways sector energy demand'!GIR3</f>
        <v>0</v>
      </c>
      <c r="GIS3">
        <f>'Pathways sector energy demand'!GIS3</f>
        <v>0</v>
      </c>
      <c r="GIT3">
        <f>'Pathways sector energy demand'!GIT3</f>
        <v>0</v>
      </c>
      <c r="GIU3">
        <f>'Pathways sector energy demand'!GIU3</f>
        <v>0</v>
      </c>
      <c r="GIV3">
        <f>'Pathways sector energy demand'!GIV3</f>
        <v>0</v>
      </c>
      <c r="GIW3">
        <f>'Pathways sector energy demand'!GIW3</f>
        <v>0</v>
      </c>
      <c r="GIX3">
        <f>'Pathways sector energy demand'!GIX3</f>
        <v>0</v>
      </c>
      <c r="GIY3">
        <f>'Pathways sector energy demand'!GIY3</f>
        <v>0</v>
      </c>
      <c r="GIZ3">
        <f>'Pathways sector energy demand'!GIZ3</f>
        <v>0</v>
      </c>
      <c r="GJA3">
        <f>'Pathways sector energy demand'!GJA3</f>
        <v>0</v>
      </c>
      <c r="GJB3">
        <f>'Pathways sector energy demand'!GJB3</f>
        <v>0</v>
      </c>
      <c r="GJC3">
        <f>'Pathways sector energy demand'!GJC3</f>
        <v>0</v>
      </c>
      <c r="GJD3">
        <f>'Pathways sector energy demand'!GJD3</f>
        <v>0</v>
      </c>
      <c r="GJE3">
        <f>'Pathways sector energy demand'!GJE3</f>
        <v>0</v>
      </c>
      <c r="GJF3">
        <f>'Pathways sector energy demand'!GJF3</f>
        <v>0</v>
      </c>
      <c r="GJG3">
        <f>'Pathways sector energy demand'!GJG3</f>
        <v>0</v>
      </c>
      <c r="GJH3">
        <f>'Pathways sector energy demand'!GJH3</f>
        <v>0</v>
      </c>
      <c r="GJI3">
        <f>'Pathways sector energy demand'!GJI3</f>
        <v>0</v>
      </c>
      <c r="GJJ3">
        <f>'Pathways sector energy demand'!GJJ3</f>
        <v>0</v>
      </c>
      <c r="GJK3">
        <f>'Pathways sector energy demand'!GJK3</f>
        <v>0</v>
      </c>
      <c r="GJL3">
        <f>'Pathways sector energy demand'!GJL3</f>
        <v>0</v>
      </c>
      <c r="GJM3">
        <f>'Pathways sector energy demand'!GJM3</f>
        <v>0</v>
      </c>
      <c r="GJN3">
        <f>'Pathways sector energy demand'!GJN3</f>
        <v>0</v>
      </c>
      <c r="GJO3">
        <f>'Pathways sector energy demand'!GJO3</f>
        <v>0</v>
      </c>
      <c r="GJP3">
        <f>'Pathways sector energy demand'!GJP3</f>
        <v>0</v>
      </c>
      <c r="GJQ3">
        <f>'Pathways sector energy demand'!GJQ3</f>
        <v>0</v>
      </c>
      <c r="GJR3">
        <f>'Pathways sector energy demand'!GJR3</f>
        <v>0</v>
      </c>
      <c r="GJS3">
        <f>'Pathways sector energy demand'!GJS3</f>
        <v>0</v>
      </c>
      <c r="GJT3">
        <f>'Pathways sector energy demand'!GJT3</f>
        <v>0</v>
      </c>
      <c r="GJU3">
        <f>'Pathways sector energy demand'!GJU3</f>
        <v>0</v>
      </c>
      <c r="GJV3">
        <f>'Pathways sector energy demand'!GJV3</f>
        <v>0</v>
      </c>
      <c r="GJW3">
        <f>'Pathways sector energy demand'!GJW3</f>
        <v>0</v>
      </c>
      <c r="GJX3">
        <f>'Pathways sector energy demand'!GJX3</f>
        <v>0</v>
      </c>
      <c r="GJY3">
        <f>'Pathways sector energy demand'!GJY3</f>
        <v>0</v>
      </c>
      <c r="GJZ3">
        <f>'Pathways sector energy demand'!GJZ3</f>
        <v>0</v>
      </c>
      <c r="GKA3">
        <f>'Pathways sector energy demand'!GKA3</f>
        <v>0</v>
      </c>
      <c r="GKB3">
        <f>'Pathways sector energy demand'!GKB3</f>
        <v>0</v>
      </c>
      <c r="GKC3">
        <f>'Pathways sector energy demand'!GKC3</f>
        <v>0</v>
      </c>
      <c r="GKD3">
        <f>'Pathways sector energy demand'!GKD3</f>
        <v>0</v>
      </c>
      <c r="GKE3">
        <f>'Pathways sector energy demand'!GKE3</f>
        <v>0</v>
      </c>
      <c r="GKF3">
        <f>'Pathways sector energy demand'!GKF3</f>
        <v>0</v>
      </c>
      <c r="GKG3">
        <f>'Pathways sector energy demand'!GKG3</f>
        <v>0</v>
      </c>
      <c r="GKH3">
        <f>'Pathways sector energy demand'!GKH3</f>
        <v>0</v>
      </c>
      <c r="GKI3">
        <f>'Pathways sector energy demand'!GKI3</f>
        <v>0</v>
      </c>
      <c r="GKJ3">
        <f>'Pathways sector energy demand'!GKJ3</f>
        <v>0</v>
      </c>
      <c r="GKK3">
        <f>'Pathways sector energy demand'!GKK3</f>
        <v>0</v>
      </c>
      <c r="GKL3">
        <f>'Pathways sector energy demand'!GKL3</f>
        <v>0</v>
      </c>
      <c r="GKM3">
        <f>'Pathways sector energy demand'!GKM3</f>
        <v>0</v>
      </c>
      <c r="GKN3">
        <f>'Pathways sector energy demand'!GKN3</f>
        <v>0</v>
      </c>
      <c r="GKO3">
        <f>'Pathways sector energy demand'!GKO3</f>
        <v>0</v>
      </c>
      <c r="GKP3">
        <f>'Pathways sector energy demand'!GKP3</f>
        <v>0</v>
      </c>
      <c r="GKQ3">
        <f>'Pathways sector energy demand'!GKQ3</f>
        <v>0</v>
      </c>
      <c r="GKR3">
        <f>'Pathways sector energy demand'!GKR3</f>
        <v>0</v>
      </c>
      <c r="GKS3">
        <f>'Pathways sector energy demand'!GKS3</f>
        <v>0</v>
      </c>
      <c r="GKT3">
        <f>'Pathways sector energy demand'!GKT3</f>
        <v>0</v>
      </c>
      <c r="GKU3">
        <f>'Pathways sector energy demand'!GKU3</f>
        <v>0</v>
      </c>
      <c r="GKV3">
        <f>'Pathways sector energy demand'!GKV3</f>
        <v>0</v>
      </c>
      <c r="GKW3">
        <f>'Pathways sector energy demand'!GKW3</f>
        <v>0</v>
      </c>
      <c r="GKX3">
        <f>'Pathways sector energy demand'!GKX3</f>
        <v>0</v>
      </c>
      <c r="GKY3">
        <f>'Pathways sector energy demand'!GKY3</f>
        <v>0</v>
      </c>
      <c r="GKZ3">
        <f>'Pathways sector energy demand'!GKZ3</f>
        <v>0</v>
      </c>
      <c r="GLA3">
        <f>'Pathways sector energy demand'!GLA3</f>
        <v>0</v>
      </c>
      <c r="GLB3">
        <f>'Pathways sector energy demand'!GLB3</f>
        <v>0</v>
      </c>
      <c r="GLC3">
        <f>'Pathways sector energy demand'!GLC3</f>
        <v>0</v>
      </c>
      <c r="GLD3">
        <f>'Pathways sector energy demand'!GLD3</f>
        <v>0</v>
      </c>
      <c r="GLE3">
        <f>'Pathways sector energy demand'!GLE3</f>
        <v>0</v>
      </c>
      <c r="GLF3">
        <f>'Pathways sector energy demand'!GLF3</f>
        <v>0</v>
      </c>
      <c r="GLG3">
        <f>'Pathways sector energy demand'!GLG3</f>
        <v>0</v>
      </c>
      <c r="GLH3">
        <f>'Pathways sector energy demand'!GLH3</f>
        <v>0</v>
      </c>
      <c r="GLI3">
        <f>'Pathways sector energy demand'!GLI3</f>
        <v>0</v>
      </c>
      <c r="GLJ3">
        <f>'Pathways sector energy demand'!GLJ3</f>
        <v>0</v>
      </c>
      <c r="GLK3">
        <f>'Pathways sector energy demand'!GLK3</f>
        <v>0</v>
      </c>
      <c r="GLL3">
        <f>'Pathways sector energy demand'!GLL3</f>
        <v>0</v>
      </c>
      <c r="GLM3">
        <f>'Pathways sector energy demand'!GLM3</f>
        <v>0</v>
      </c>
      <c r="GLN3">
        <f>'Pathways sector energy demand'!GLN3</f>
        <v>0</v>
      </c>
      <c r="GLO3">
        <f>'Pathways sector energy demand'!GLO3</f>
        <v>0</v>
      </c>
      <c r="GLP3">
        <f>'Pathways sector energy demand'!GLP3</f>
        <v>0</v>
      </c>
      <c r="GLQ3">
        <f>'Pathways sector energy demand'!GLQ3</f>
        <v>0</v>
      </c>
      <c r="GLR3">
        <f>'Pathways sector energy demand'!GLR3</f>
        <v>0</v>
      </c>
      <c r="GLS3">
        <f>'Pathways sector energy demand'!GLS3</f>
        <v>0</v>
      </c>
      <c r="GLT3">
        <f>'Pathways sector energy demand'!GLT3</f>
        <v>0</v>
      </c>
      <c r="GLU3">
        <f>'Pathways sector energy demand'!GLU3</f>
        <v>0</v>
      </c>
      <c r="GLV3">
        <f>'Pathways sector energy demand'!GLV3</f>
        <v>0</v>
      </c>
      <c r="GLW3">
        <f>'Pathways sector energy demand'!GLW3</f>
        <v>0</v>
      </c>
      <c r="GLX3">
        <f>'Pathways sector energy demand'!GLX3</f>
        <v>0</v>
      </c>
      <c r="GLY3">
        <f>'Pathways sector energy demand'!GLY3</f>
        <v>0</v>
      </c>
      <c r="GLZ3">
        <f>'Pathways sector energy demand'!GLZ3</f>
        <v>0</v>
      </c>
      <c r="GMA3">
        <f>'Pathways sector energy demand'!GMA3</f>
        <v>0</v>
      </c>
      <c r="GMB3">
        <f>'Pathways sector energy demand'!GMB3</f>
        <v>0</v>
      </c>
      <c r="GMC3">
        <f>'Pathways sector energy demand'!GMC3</f>
        <v>0</v>
      </c>
      <c r="GMD3">
        <f>'Pathways sector energy demand'!GMD3</f>
        <v>0</v>
      </c>
      <c r="GME3">
        <f>'Pathways sector energy demand'!GME3</f>
        <v>0</v>
      </c>
      <c r="GMF3">
        <f>'Pathways sector energy demand'!GMF3</f>
        <v>0</v>
      </c>
      <c r="GMG3">
        <f>'Pathways sector energy demand'!GMG3</f>
        <v>0</v>
      </c>
      <c r="GMH3">
        <f>'Pathways sector energy demand'!GMH3</f>
        <v>0</v>
      </c>
      <c r="GMI3">
        <f>'Pathways sector energy demand'!GMI3</f>
        <v>0</v>
      </c>
      <c r="GMJ3">
        <f>'Pathways sector energy demand'!GMJ3</f>
        <v>0</v>
      </c>
      <c r="GMK3">
        <f>'Pathways sector energy demand'!GMK3</f>
        <v>0</v>
      </c>
      <c r="GML3">
        <f>'Pathways sector energy demand'!GML3</f>
        <v>0</v>
      </c>
      <c r="GMM3">
        <f>'Pathways sector energy demand'!GMM3</f>
        <v>0</v>
      </c>
      <c r="GMN3">
        <f>'Pathways sector energy demand'!GMN3</f>
        <v>0</v>
      </c>
      <c r="GMO3">
        <f>'Pathways sector energy demand'!GMO3</f>
        <v>0</v>
      </c>
      <c r="GMP3">
        <f>'Pathways sector energy demand'!GMP3</f>
        <v>0</v>
      </c>
      <c r="GMQ3">
        <f>'Pathways sector energy demand'!GMQ3</f>
        <v>0</v>
      </c>
      <c r="GMR3">
        <f>'Pathways sector energy demand'!GMR3</f>
        <v>0</v>
      </c>
      <c r="GMS3">
        <f>'Pathways sector energy demand'!GMS3</f>
        <v>0</v>
      </c>
      <c r="GMT3">
        <f>'Pathways sector energy demand'!GMT3</f>
        <v>0</v>
      </c>
      <c r="GMU3">
        <f>'Pathways sector energy demand'!GMU3</f>
        <v>0</v>
      </c>
      <c r="GMV3">
        <f>'Pathways sector energy demand'!GMV3</f>
        <v>0</v>
      </c>
      <c r="GMW3">
        <f>'Pathways sector energy demand'!GMW3</f>
        <v>0</v>
      </c>
      <c r="GMX3">
        <f>'Pathways sector energy demand'!GMX3</f>
        <v>0</v>
      </c>
      <c r="GMY3">
        <f>'Pathways sector energy demand'!GMY3</f>
        <v>0</v>
      </c>
      <c r="GMZ3">
        <f>'Pathways sector energy demand'!GMZ3</f>
        <v>0</v>
      </c>
      <c r="GNA3">
        <f>'Pathways sector energy demand'!GNA3</f>
        <v>0</v>
      </c>
      <c r="GNB3">
        <f>'Pathways sector energy demand'!GNB3</f>
        <v>0</v>
      </c>
      <c r="GNC3">
        <f>'Pathways sector energy demand'!GNC3</f>
        <v>0</v>
      </c>
      <c r="GND3">
        <f>'Pathways sector energy demand'!GND3</f>
        <v>0</v>
      </c>
      <c r="GNE3">
        <f>'Pathways sector energy demand'!GNE3</f>
        <v>0</v>
      </c>
      <c r="GNF3">
        <f>'Pathways sector energy demand'!GNF3</f>
        <v>0</v>
      </c>
      <c r="GNG3">
        <f>'Pathways sector energy demand'!GNG3</f>
        <v>0</v>
      </c>
      <c r="GNH3">
        <f>'Pathways sector energy demand'!GNH3</f>
        <v>0</v>
      </c>
      <c r="GNI3">
        <f>'Pathways sector energy demand'!GNI3</f>
        <v>0</v>
      </c>
      <c r="GNJ3">
        <f>'Pathways sector energy demand'!GNJ3</f>
        <v>0</v>
      </c>
      <c r="GNK3">
        <f>'Pathways sector energy demand'!GNK3</f>
        <v>0</v>
      </c>
      <c r="GNL3">
        <f>'Pathways sector energy demand'!GNL3</f>
        <v>0</v>
      </c>
      <c r="GNM3">
        <f>'Pathways sector energy demand'!GNM3</f>
        <v>0</v>
      </c>
      <c r="GNN3">
        <f>'Pathways sector energy demand'!GNN3</f>
        <v>0</v>
      </c>
      <c r="GNO3">
        <f>'Pathways sector energy demand'!GNO3</f>
        <v>0</v>
      </c>
      <c r="GNP3">
        <f>'Pathways sector energy demand'!GNP3</f>
        <v>0</v>
      </c>
      <c r="GNQ3">
        <f>'Pathways sector energy demand'!GNQ3</f>
        <v>0</v>
      </c>
      <c r="GNR3">
        <f>'Pathways sector energy demand'!GNR3</f>
        <v>0</v>
      </c>
      <c r="GNS3">
        <f>'Pathways sector energy demand'!GNS3</f>
        <v>0</v>
      </c>
      <c r="GNT3">
        <f>'Pathways sector energy demand'!GNT3</f>
        <v>0</v>
      </c>
      <c r="GNU3">
        <f>'Pathways sector energy demand'!GNU3</f>
        <v>0</v>
      </c>
      <c r="GNV3">
        <f>'Pathways sector energy demand'!GNV3</f>
        <v>0</v>
      </c>
      <c r="GNW3">
        <f>'Pathways sector energy demand'!GNW3</f>
        <v>0</v>
      </c>
      <c r="GNX3">
        <f>'Pathways sector energy demand'!GNX3</f>
        <v>0</v>
      </c>
      <c r="GNY3">
        <f>'Pathways sector energy demand'!GNY3</f>
        <v>0</v>
      </c>
      <c r="GNZ3">
        <f>'Pathways sector energy demand'!GNZ3</f>
        <v>0</v>
      </c>
      <c r="GOA3">
        <f>'Pathways sector energy demand'!GOA3</f>
        <v>0</v>
      </c>
      <c r="GOB3">
        <f>'Pathways sector energy demand'!GOB3</f>
        <v>0</v>
      </c>
      <c r="GOC3">
        <f>'Pathways sector energy demand'!GOC3</f>
        <v>0</v>
      </c>
      <c r="GOD3">
        <f>'Pathways sector energy demand'!GOD3</f>
        <v>0</v>
      </c>
      <c r="GOE3">
        <f>'Pathways sector energy demand'!GOE3</f>
        <v>0</v>
      </c>
      <c r="GOF3">
        <f>'Pathways sector energy demand'!GOF3</f>
        <v>0</v>
      </c>
      <c r="GOG3">
        <f>'Pathways sector energy demand'!GOG3</f>
        <v>0</v>
      </c>
      <c r="GOH3">
        <f>'Pathways sector energy demand'!GOH3</f>
        <v>0</v>
      </c>
      <c r="GOI3">
        <f>'Pathways sector energy demand'!GOI3</f>
        <v>0</v>
      </c>
      <c r="GOJ3">
        <f>'Pathways sector energy demand'!GOJ3</f>
        <v>0</v>
      </c>
      <c r="GOK3">
        <f>'Pathways sector energy demand'!GOK3</f>
        <v>0</v>
      </c>
      <c r="GOL3">
        <f>'Pathways sector energy demand'!GOL3</f>
        <v>0</v>
      </c>
      <c r="GOM3">
        <f>'Pathways sector energy demand'!GOM3</f>
        <v>0</v>
      </c>
      <c r="GON3">
        <f>'Pathways sector energy demand'!GON3</f>
        <v>0</v>
      </c>
      <c r="GOO3">
        <f>'Pathways sector energy demand'!GOO3</f>
        <v>0</v>
      </c>
      <c r="GOP3">
        <f>'Pathways sector energy demand'!GOP3</f>
        <v>0</v>
      </c>
      <c r="GOQ3">
        <f>'Pathways sector energy demand'!GOQ3</f>
        <v>0</v>
      </c>
      <c r="GOR3">
        <f>'Pathways sector energy demand'!GOR3</f>
        <v>0</v>
      </c>
      <c r="GOS3">
        <f>'Pathways sector energy demand'!GOS3</f>
        <v>0</v>
      </c>
      <c r="GOT3">
        <f>'Pathways sector energy demand'!GOT3</f>
        <v>0</v>
      </c>
      <c r="GOU3">
        <f>'Pathways sector energy demand'!GOU3</f>
        <v>0</v>
      </c>
      <c r="GOV3">
        <f>'Pathways sector energy demand'!GOV3</f>
        <v>0</v>
      </c>
      <c r="GOW3">
        <f>'Pathways sector energy demand'!GOW3</f>
        <v>0</v>
      </c>
      <c r="GOX3">
        <f>'Pathways sector energy demand'!GOX3</f>
        <v>0</v>
      </c>
      <c r="GOY3">
        <f>'Pathways sector energy demand'!GOY3</f>
        <v>0</v>
      </c>
      <c r="GOZ3">
        <f>'Pathways sector energy demand'!GOZ3</f>
        <v>0</v>
      </c>
      <c r="GPA3">
        <f>'Pathways sector energy demand'!GPA3</f>
        <v>0</v>
      </c>
      <c r="GPB3">
        <f>'Pathways sector energy demand'!GPB3</f>
        <v>0</v>
      </c>
      <c r="GPC3">
        <f>'Pathways sector energy demand'!GPC3</f>
        <v>0</v>
      </c>
      <c r="GPD3">
        <f>'Pathways sector energy demand'!GPD3</f>
        <v>0</v>
      </c>
      <c r="GPE3">
        <f>'Pathways sector energy demand'!GPE3</f>
        <v>0</v>
      </c>
      <c r="GPF3">
        <f>'Pathways sector energy demand'!GPF3</f>
        <v>0</v>
      </c>
      <c r="GPG3">
        <f>'Pathways sector energy demand'!GPG3</f>
        <v>0</v>
      </c>
      <c r="GPH3">
        <f>'Pathways sector energy demand'!GPH3</f>
        <v>0</v>
      </c>
      <c r="GPI3">
        <f>'Pathways sector energy demand'!GPI3</f>
        <v>0</v>
      </c>
      <c r="GPJ3">
        <f>'Pathways sector energy demand'!GPJ3</f>
        <v>0</v>
      </c>
      <c r="GPK3">
        <f>'Pathways sector energy demand'!GPK3</f>
        <v>0</v>
      </c>
      <c r="GPL3">
        <f>'Pathways sector energy demand'!GPL3</f>
        <v>0</v>
      </c>
      <c r="GPM3">
        <f>'Pathways sector energy demand'!GPM3</f>
        <v>0</v>
      </c>
      <c r="GPN3">
        <f>'Pathways sector energy demand'!GPN3</f>
        <v>0</v>
      </c>
      <c r="GPO3">
        <f>'Pathways sector energy demand'!GPO3</f>
        <v>0</v>
      </c>
      <c r="GPP3">
        <f>'Pathways sector energy demand'!GPP3</f>
        <v>0</v>
      </c>
      <c r="GPQ3">
        <f>'Pathways sector energy demand'!GPQ3</f>
        <v>0</v>
      </c>
      <c r="GPR3">
        <f>'Pathways sector energy demand'!GPR3</f>
        <v>0</v>
      </c>
      <c r="GPS3">
        <f>'Pathways sector energy demand'!GPS3</f>
        <v>0</v>
      </c>
      <c r="GPT3">
        <f>'Pathways sector energy demand'!GPT3</f>
        <v>0</v>
      </c>
      <c r="GPU3">
        <f>'Pathways sector energy demand'!GPU3</f>
        <v>0</v>
      </c>
      <c r="GPV3">
        <f>'Pathways sector energy demand'!GPV3</f>
        <v>0</v>
      </c>
      <c r="GPW3">
        <f>'Pathways sector energy demand'!GPW3</f>
        <v>0</v>
      </c>
      <c r="GPX3">
        <f>'Pathways sector energy demand'!GPX3</f>
        <v>0</v>
      </c>
      <c r="GPY3">
        <f>'Pathways sector energy demand'!GPY3</f>
        <v>0</v>
      </c>
      <c r="GPZ3">
        <f>'Pathways sector energy demand'!GPZ3</f>
        <v>0</v>
      </c>
      <c r="GQA3">
        <f>'Pathways sector energy demand'!GQA3</f>
        <v>0</v>
      </c>
      <c r="GQB3">
        <f>'Pathways sector energy demand'!GQB3</f>
        <v>0</v>
      </c>
      <c r="GQC3">
        <f>'Pathways sector energy demand'!GQC3</f>
        <v>0</v>
      </c>
      <c r="GQD3">
        <f>'Pathways sector energy demand'!GQD3</f>
        <v>0</v>
      </c>
      <c r="GQE3">
        <f>'Pathways sector energy demand'!GQE3</f>
        <v>0</v>
      </c>
      <c r="GQF3">
        <f>'Pathways sector energy demand'!GQF3</f>
        <v>0</v>
      </c>
      <c r="GQG3">
        <f>'Pathways sector energy demand'!GQG3</f>
        <v>0</v>
      </c>
      <c r="GQH3">
        <f>'Pathways sector energy demand'!GQH3</f>
        <v>0</v>
      </c>
      <c r="GQI3">
        <f>'Pathways sector energy demand'!GQI3</f>
        <v>0</v>
      </c>
      <c r="GQJ3">
        <f>'Pathways sector energy demand'!GQJ3</f>
        <v>0</v>
      </c>
      <c r="GQK3">
        <f>'Pathways sector energy demand'!GQK3</f>
        <v>0</v>
      </c>
      <c r="GQL3">
        <f>'Pathways sector energy demand'!GQL3</f>
        <v>0</v>
      </c>
      <c r="GQM3">
        <f>'Pathways sector energy demand'!GQM3</f>
        <v>0</v>
      </c>
      <c r="GQN3">
        <f>'Pathways sector energy demand'!GQN3</f>
        <v>0</v>
      </c>
      <c r="GQO3">
        <f>'Pathways sector energy demand'!GQO3</f>
        <v>0</v>
      </c>
      <c r="GQP3">
        <f>'Pathways sector energy demand'!GQP3</f>
        <v>0</v>
      </c>
      <c r="GQQ3">
        <f>'Pathways sector energy demand'!GQQ3</f>
        <v>0</v>
      </c>
      <c r="GQR3">
        <f>'Pathways sector energy demand'!GQR3</f>
        <v>0</v>
      </c>
      <c r="GQS3">
        <f>'Pathways sector energy demand'!GQS3</f>
        <v>0</v>
      </c>
      <c r="GQT3">
        <f>'Pathways sector energy demand'!GQT3</f>
        <v>0</v>
      </c>
      <c r="GQU3">
        <f>'Pathways sector energy demand'!GQU3</f>
        <v>0</v>
      </c>
      <c r="GQV3">
        <f>'Pathways sector energy demand'!GQV3</f>
        <v>0</v>
      </c>
      <c r="GQW3">
        <f>'Pathways sector energy demand'!GQW3</f>
        <v>0</v>
      </c>
      <c r="GQX3">
        <f>'Pathways sector energy demand'!GQX3</f>
        <v>0</v>
      </c>
      <c r="GQY3">
        <f>'Pathways sector energy demand'!GQY3</f>
        <v>0</v>
      </c>
      <c r="GQZ3">
        <f>'Pathways sector energy demand'!GQZ3</f>
        <v>0</v>
      </c>
      <c r="GRA3">
        <f>'Pathways sector energy demand'!GRA3</f>
        <v>0</v>
      </c>
      <c r="GRB3">
        <f>'Pathways sector energy demand'!GRB3</f>
        <v>0</v>
      </c>
      <c r="GRC3">
        <f>'Pathways sector energy demand'!GRC3</f>
        <v>0</v>
      </c>
      <c r="GRD3">
        <f>'Pathways sector energy demand'!GRD3</f>
        <v>0</v>
      </c>
      <c r="GRE3">
        <f>'Pathways sector energy demand'!GRE3</f>
        <v>0</v>
      </c>
      <c r="GRF3">
        <f>'Pathways sector energy demand'!GRF3</f>
        <v>0</v>
      </c>
      <c r="GRG3">
        <f>'Pathways sector energy demand'!GRG3</f>
        <v>0</v>
      </c>
      <c r="GRH3">
        <f>'Pathways sector energy demand'!GRH3</f>
        <v>0</v>
      </c>
      <c r="GRI3">
        <f>'Pathways sector energy demand'!GRI3</f>
        <v>0</v>
      </c>
      <c r="GRJ3">
        <f>'Pathways sector energy demand'!GRJ3</f>
        <v>0</v>
      </c>
      <c r="GRK3">
        <f>'Pathways sector energy demand'!GRK3</f>
        <v>0</v>
      </c>
      <c r="GRL3">
        <f>'Pathways sector energy demand'!GRL3</f>
        <v>0</v>
      </c>
      <c r="GRM3">
        <f>'Pathways sector energy demand'!GRM3</f>
        <v>0</v>
      </c>
      <c r="GRN3">
        <f>'Pathways sector energy demand'!GRN3</f>
        <v>0</v>
      </c>
      <c r="GRO3">
        <f>'Pathways sector energy demand'!GRO3</f>
        <v>0</v>
      </c>
      <c r="GRP3">
        <f>'Pathways sector energy demand'!GRP3</f>
        <v>0</v>
      </c>
      <c r="GRQ3">
        <f>'Pathways sector energy demand'!GRQ3</f>
        <v>0</v>
      </c>
      <c r="GRR3">
        <f>'Pathways sector energy demand'!GRR3</f>
        <v>0</v>
      </c>
      <c r="GRS3">
        <f>'Pathways sector energy demand'!GRS3</f>
        <v>0</v>
      </c>
      <c r="GRT3">
        <f>'Pathways sector energy demand'!GRT3</f>
        <v>0</v>
      </c>
      <c r="GRU3">
        <f>'Pathways sector energy demand'!GRU3</f>
        <v>0</v>
      </c>
      <c r="GRV3">
        <f>'Pathways sector energy demand'!GRV3</f>
        <v>0</v>
      </c>
      <c r="GRW3">
        <f>'Pathways sector energy demand'!GRW3</f>
        <v>0</v>
      </c>
      <c r="GRX3">
        <f>'Pathways sector energy demand'!GRX3</f>
        <v>0</v>
      </c>
      <c r="GRY3">
        <f>'Pathways sector energy demand'!GRY3</f>
        <v>0</v>
      </c>
      <c r="GRZ3">
        <f>'Pathways sector energy demand'!GRZ3</f>
        <v>0</v>
      </c>
      <c r="GSA3">
        <f>'Pathways sector energy demand'!GSA3</f>
        <v>0</v>
      </c>
      <c r="GSB3">
        <f>'Pathways sector energy demand'!GSB3</f>
        <v>0</v>
      </c>
      <c r="GSC3">
        <f>'Pathways sector energy demand'!GSC3</f>
        <v>0</v>
      </c>
      <c r="GSD3">
        <f>'Pathways sector energy demand'!GSD3</f>
        <v>0</v>
      </c>
      <c r="GSE3">
        <f>'Pathways sector energy demand'!GSE3</f>
        <v>0</v>
      </c>
      <c r="GSF3">
        <f>'Pathways sector energy demand'!GSF3</f>
        <v>0</v>
      </c>
      <c r="GSG3">
        <f>'Pathways sector energy demand'!GSG3</f>
        <v>0</v>
      </c>
      <c r="GSH3">
        <f>'Pathways sector energy demand'!GSH3</f>
        <v>0</v>
      </c>
      <c r="GSI3">
        <f>'Pathways sector energy demand'!GSI3</f>
        <v>0</v>
      </c>
      <c r="GSJ3">
        <f>'Pathways sector energy demand'!GSJ3</f>
        <v>0</v>
      </c>
      <c r="GSK3">
        <f>'Pathways sector energy demand'!GSK3</f>
        <v>0</v>
      </c>
      <c r="GSL3">
        <f>'Pathways sector energy demand'!GSL3</f>
        <v>0</v>
      </c>
      <c r="GSM3">
        <f>'Pathways sector energy demand'!GSM3</f>
        <v>0</v>
      </c>
      <c r="GSN3">
        <f>'Pathways sector energy demand'!GSN3</f>
        <v>0</v>
      </c>
      <c r="GSO3">
        <f>'Pathways sector energy demand'!GSO3</f>
        <v>0</v>
      </c>
      <c r="GSP3">
        <f>'Pathways sector energy demand'!GSP3</f>
        <v>0</v>
      </c>
      <c r="GSQ3">
        <f>'Pathways sector energy demand'!GSQ3</f>
        <v>0</v>
      </c>
      <c r="GSR3">
        <f>'Pathways sector energy demand'!GSR3</f>
        <v>0</v>
      </c>
      <c r="GSS3">
        <f>'Pathways sector energy demand'!GSS3</f>
        <v>0</v>
      </c>
      <c r="GST3">
        <f>'Pathways sector energy demand'!GST3</f>
        <v>0</v>
      </c>
      <c r="GSU3">
        <f>'Pathways sector energy demand'!GSU3</f>
        <v>0</v>
      </c>
      <c r="GSV3">
        <f>'Pathways sector energy demand'!GSV3</f>
        <v>0</v>
      </c>
      <c r="GSW3">
        <f>'Pathways sector energy demand'!GSW3</f>
        <v>0</v>
      </c>
      <c r="GSX3">
        <f>'Pathways sector energy demand'!GSX3</f>
        <v>0</v>
      </c>
      <c r="GSY3">
        <f>'Pathways sector energy demand'!GSY3</f>
        <v>0</v>
      </c>
      <c r="GSZ3">
        <f>'Pathways sector energy demand'!GSZ3</f>
        <v>0</v>
      </c>
      <c r="GTA3">
        <f>'Pathways sector energy demand'!GTA3</f>
        <v>0</v>
      </c>
      <c r="GTB3">
        <f>'Pathways sector energy demand'!GTB3</f>
        <v>0</v>
      </c>
      <c r="GTC3">
        <f>'Pathways sector energy demand'!GTC3</f>
        <v>0</v>
      </c>
      <c r="GTD3">
        <f>'Pathways sector energy demand'!GTD3</f>
        <v>0</v>
      </c>
      <c r="GTE3">
        <f>'Pathways sector energy demand'!GTE3</f>
        <v>0</v>
      </c>
      <c r="GTF3">
        <f>'Pathways sector energy demand'!GTF3</f>
        <v>0</v>
      </c>
      <c r="GTG3">
        <f>'Pathways sector energy demand'!GTG3</f>
        <v>0</v>
      </c>
      <c r="GTH3">
        <f>'Pathways sector energy demand'!GTH3</f>
        <v>0</v>
      </c>
      <c r="GTI3">
        <f>'Pathways sector energy demand'!GTI3</f>
        <v>0</v>
      </c>
      <c r="GTJ3">
        <f>'Pathways sector energy demand'!GTJ3</f>
        <v>0</v>
      </c>
      <c r="GTK3">
        <f>'Pathways sector energy demand'!GTK3</f>
        <v>0</v>
      </c>
      <c r="GTL3">
        <f>'Pathways sector energy demand'!GTL3</f>
        <v>0</v>
      </c>
      <c r="GTM3">
        <f>'Pathways sector energy demand'!GTM3</f>
        <v>0</v>
      </c>
      <c r="GTN3">
        <f>'Pathways sector energy demand'!GTN3</f>
        <v>0</v>
      </c>
      <c r="GTO3">
        <f>'Pathways sector energy demand'!GTO3</f>
        <v>0</v>
      </c>
      <c r="GTP3">
        <f>'Pathways sector energy demand'!GTP3</f>
        <v>0</v>
      </c>
      <c r="GTQ3">
        <f>'Pathways sector energy demand'!GTQ3</f>
        <v>0</v>
      </c>
      <c r="GTR3">
        <f>'Pathways sector energy demand'!GTR3</f>
        <v>0</v>
      </c>
      <c r="GTS3">
        <f>'Pathways sector energy demand'!GTS3</f>
        <v>0</v>
      </c>
      <c r="GTT3">
        <f>'Pathways sector energy demand'!GTT3</f>
        <v>0</v>
      </c>
      <c r="GTU3">
        <f>'Pathways sector energy demand'!GTU3</f>
        <v>0</v>
      </c>
      <c r="GTV3">
        <f>'Pathways sector energy demand'!GTV3</f>
        <v>0</v>
      </c>
      <c r="GTW3">
        <f>'Pathways sector energy demand'!GTW3</f>
        <v>0</v>
      </c>
      <c r="GTX3">
        <f>'Pathways sector energy demand'!GTX3</f>
        <v>0</v>
      </c>
      <c r="GTY3">
        <f>'Pathways sector energy demand'!GTY3</f>
        <v>0</v>
      </c>
      <c r="GTZ3">
        <f>'Pathways sector energy demand'!GTZ3</f>
        <v>0</v>
      </c>
      <c r="GUA3">
        <f>'Pathways sector energy demand'!GUA3</f>
        <v>0</v>
      </c>
      <c r="GUB3">
        <f>'Pathways sector energy demand'!GUB3</f>
        <v>0</v>
      </c>
      <c r="GUC3">
        <f>'Pathways sector energy demand'!GUC3</f>
        <v>0</v>
      </c>
      <c r="GUD3">
        <f>'Pathways sector energy demand'!GUD3</f>
        <v>0</v>
      </c>
      <c r="GUE3">
        <f>'Pathways sector energy demand'!GUE3</f>
        <v>0</v>
      </c>
      <c r="GUF3">
        <f>'Pathways sector energy demand'!GUF3</f>
        <v>0</v>
      </c>
      <c r="GUG3">
        <f>'Pathways sector energy demand'!GUG3</f>
        <v>0</v>
      </c>
      <c r="GUH3">
        <f>'Pathways sector energy demand'!GUH3</f>
        <v>0</v>
      </c>
      <c r="GUI3">
        <f>'Pathways sector energy demand'!GUI3</f>
        <v>0</v>
      </c>
      <c r="GUJ3">
        <f>'Pathways sector energy demand'!GUJ3</f>
        <v>0</v>
      </c>
      <c r="GUK3">
        <f>'Pathways sector energy demand'!GUK3</f>
        <v>0</v>
      </c>
      <c r="GUL3">
        <f>'Pathways sector energy demand'!GUL3</f>
        <v>0</v>
      </c>
      <c r="GUM3">
        <f>'Pathways sector energy demand'!GUM3</f>
        <v>0</v>
      </c>
      <c r="GUN3">
        <f>'Pathways sector energy demand'!GUN3</f>
        <v>0</v>
      </c>
      <c r="GUO3">
        <f>'Pathways sector energy demand'!GUO3</f>
        <v>0</v>
      </c>
      <c r="GUP3">
        <f>'Pathways sector energy demand'!GUP3</f>
        <v>0</v>
      </c>
      <c r="GUQ3">
        <f>'Pathways sector energy demand'!GUQ3</f>
        <v>0</v>
      </c>
      <c r="GUR3">
        <f>'Pathways sector energy demand'!GUR3</f>
        <v>0</v>
      </c>
      <c r="GUS3">
        <f>'Pathways sector energy demand'!GUS3</f>
        <v>0</v>
      </c>
      <c r="GUT3">
        <f>'Pathways sector energy demand'!GUT3</f>
        <v>0</v>
      </c>
      <c r="GUU3">
        <f>'Pathways sector energy demand'!GUU3</f>
        <v>0</v>
      </c>
      <c r="GUV3">
        <f>'Pathways sector energy demand'!GUV3</f>
        <v>0</v>
      </c>
      <c r="GUW3">
        <f>'Pathways sector energy demand'!GUW3</f>
        <v>0</v>
      </c>
      <c r="GUX3">
        <f>'Pathways sector energy demand'!GUX3</f>
        <v>0</v>
      </c>
      <c r="GUY3">
        <f>'Pathways sector energy demand'!GUY3</f>
        <v>0</v>
      </c>
      <c r="GUZ3">
        <f>'Pathways sector energy demand'!GUZ3</f>
        <v>0</v>
      </c>
      <c r="GVA3">
        <f>'Pathways sector energy demand'!GVA3</f>
        <v>0</v>
      </c>
      <c r="GVB3">
        <f>'Pathways sector energy demand'!GVB3</f>
        <v>0</v>
      </c>
      <c r="GVC3">
        <f>'Pathways sector energy demand'!GVC3</f>
        <v>0</v>
      </c>
      <c r="GVD3">
        <f>'Pathways sector energy demand'!GVD3</f>
        <v>0</v>
      </c>
      <c r="GVE3">
        <f>'Pathways sector energy demand'!GVE3</f>
        <v>0</v>
      </c>
      <c r="GVF3">
        <f>'Pathways sector energy demand'!GVF3</f>
        <v>0</v>
      </c>
      <c r="GVG3">
        <f>'Pathways sector energy demand'!GVG3</f>
        <v>0</v>
      </c>
      <c r="GVH3">
        <f>'Pathways sector energy demand'!GVH3</f>
        <v>0</v>
      </c>
      <c r="GVI3">
        <f>'Pathways sector energy demand'!GVI3</f>
        <v>0</v>
      </c>
      <c r="GVJ3">
        <f>'Pathways sector energy demand'!GVJ3</f>
        <v>0</v>
      </c>
      <c r="GVK3">
        <f>'Pathways sector energy demand'!GVK3</f>
        <v>0</v>
      </c>
      <c r="GVL3">
        <f>'Pathways sector energy demand'!GVL3</f>
        <v>0</v>
      </c>
      <c r="GVM3">
        <f>'Pathways sector energy demand'!GVM3</f>
        <v>0</v>
      </c>
      <c r="GVN3">
        <f>'Pathways sector energy demand'!GVN3</f>
        <v>0</v>
      </c>
      <c r="GVO3">
        <f>'Pathways sector energy demand'!GVO3</f>
        <v>0</v>
      </c>
      <c r="GVP3">
        <f>'Pathways sector energy demand'!GVP3</f>
        <v>0</v>
      </c>
      <c r="GVQ3">
        <f>'Pathways sector energy demand'!GVQ3</f>
        <v>0</v>
      </c>
      <c r="GVR3">
        <f>'Pathways sector energy demand'!GVR3</f>
        <v>0</v>
      </c>
      <c r="GVS3">
        <f>'Pathways sector energy demand'!GVS3</f>
        <v>0</v>
      </c>
      <c r="GVT3">
        <f>'Pathways sector energy demand'!GVT3</f>
        <v>0</v>
      </c>
      <c r="GVU3">
        <f>'Pathways sector energy demand'!GVU3</f>
        <v>0</v>
      </c>
      <c r="GVV3">
        <f>'Pathways sector energy demand'!GVV3</f>
        <v>0</v>
      </c>
      <c r="GVW3">
        <f>'Pathways sector energy demand'!GVW3</f>
        <v>0</v>
      </c>
      <c r="GVX3">
        <f>'Pathways sector energy demand'!GVX3</f>
        <v>0</v>
      </c>
      <c r="GVY3">
        <f>'Pathways sector energy demand'!GVY3</f>
        <v>0</v>
      </c>
      <c r="GVZ3">
        <f>'Pathways sector energy demand'!GVZ3</f>
        <v>0</v>
      </c>
      <c r="GWA3">
        <f>'Pathways sector energy demand'!GWA3</f>
        <v>0</v>
      </c>
      <c r="GWB3">
        <f>'Pathways sector energy demand'!GWB3</f>
        <v>0</v>
      </c>
      <c r="GWC3">
        <f>'Pathways sector energy demand'!GWC3</f>
        <v>0</v>
      </c>
      <c r="GWD3">
        <f>'Pathways sector energy demand'!GWD3</f>
        <v>0</v>
      </c>
      <c r="GWE3">
        <f>'Pathways sector energy demand'!GWE3</f>
        <v>0</v>
      </c>
      <c r="GWF3">
        <f>'Pathways sector energy demand'!GWF3</f>
        <v>0</v>
      </c>
      <c r="GWG3">
        <f>'Pathways sector energy demand'!GWG3</f>
        <v>0</v>
      </c>
      <c r="GWH3">
        <f>'Pathways sector energy demand'!GWH3</f>
        <v>0</v>
      </c>
      <c r="GWI3">
        <f>'Pathways sector energy demand'!GWI3</f>
        <v>0</v>
      </c>
      <c r="GWJ3">
        <f>'Pathways sector energy demand'!GWJ3</f>
        <v>0</v>
      </c>
      <c r="GWK3">
        <f>'Pathways sector energy demand'!GWK3</f>
        <v>0</v>
      </c>
      <c r="GWL3">
        <f>'Pathways sector energy demand'!GWL3</f>
        <v>0</v>
      </c>
      <c r="GWM3">
        <f>'Pathways sector energy demand'!GWM3</f>
        <v>0</v>
      </c>
      <c r="GWN3">
        <f>'Pathways sector energy demand'!GWN3</f>
        <v>0</v>
      </c>
      <c r="GWO3">
        <f>'Pathways sector energy demand'!GWO3</f>
        <v>0</v>
      </c>
      <c r="GWP3">
        <f>'Pathways sector energy demand'!GWP3</f>
        <v>0</v>
      </c>
      <c r="GWQ3">
        <f>'Pathways sector energy demand'!GWQ3</f>
        <v>0</v>
      </c>
      <c r="GWR3">
        <f>'Pathways sector energy demand'!GWR3</f>
        <v>0</v>
      </c>
      <c r="GWS3">
        <f>'Pathways sector energy demand'!GWS3</f>
        <v>0</v>
      </c>
      <c r="GWT3">
        <f>'Pathways sector energy demand'!GWT3</f>
        <v>0</v>
      </c>
      <c r="GWU3">
        <f>'Pathways sector energy demand'!GWU3</f>
        <v>0</v>
      </c>
      <c r="GWV3">
        <f>'Pathways sector energy demand'!GWV3</f>
        <v>0</v>
      </c>
      <c r="GWW3">
        <f>'Pathways sector energy demand'!GWW3</f>
        <v>0</v>
      </c>
      <c r="GWX3">
        <f>'Pathways sector energy demand'!GWX3</f>
        <v>0</v>
      </c>
      <c r="GWY3">
        <f>'Pathways sector energy demand'!GWY3</f>
        <v>0</v>
      </c>
      <c r="GWZ3">
        <f>'Pathways sector energy demand'!GWZ3</f>
        <v>0</v>
      </c>
      <c r="GXA3">
        <f>'Pathways sector energy demand'!GXA3</f>
        <v>0</v>
      </c>
      <c r="GXB3">
        <f>'Pathways sector energy demand'!GXB3</f>
        <v>0</v>
      </c>
      <c r="GXC3">
        <f>'Pathways sector energy demand'!GXC3</f>
        <v>0</v>
      </c>
      <c r="GXD3">
        <f>'Pathways sector energy demand'!GXD3</f>
        <v>0</v>
      </c>
      <c r="GXE3">
        <f>'Pathways sector energy demand'!GXE3</f>
        <v>0</v>
      </c>
      <c r="GXF3">
        <f>'Pathways sector energy demand'!GXF3</f>
        <v>0</v>
      </c>
      <c r="GXG3">
        <f>'Pathways sector energy demand'!GXG3</f>
        <v>0</v>
      </c>
      <c r="GXH3">
        <f>'Pathways sector energy demand'!GXH3</f>
        <v>0</v>
      </c>
      <c r="GXI3">
        <f>'Pathways sector energy demand'!GXI3</f>
        <v>0</v>
      </c>
      <c r="GXJ3">
        <f>'Pathways sector energy demand'!GXJ3</f>
        <v>0</v>
      </c>
      <c r="GXK3">
        <f>'Pathways sector energy demand'!GXK3</f>
        <v>0</v>
      </c>
      <c r="GXL3">
        <f>'Pathways sector energy demand'!GXL3</f>
        <v>0</v>
      </c>
      <c r="GXM3">
        <f>'Pathways sector energy demand'!GXM3</f>
        <v>0</v>
      </c>
      <c r="GXN3">
        <f>'Pathways sector energy demand'!GXN3</f>
        <v>0</v>
      </c>
      <c r="GXO3">
        <f>'Pathways sector energy demand'!GXO3</f>
        <v>0</v>
      </c>
      <c r="GXP3">
        <f>'Pathways sector energy demand'!GXP3</f>
        <v>0</v>
      </c>
      <c r="GXQ3">
        <f>'Pathways sector energy demand'!GXQ3</f>
        <v>0</v>
      </c>
      <c r="GXR3">
        <f>'Pathways sector energy demand'!GXR3</f>
        <v>0</v>
      </c>
      <c r="GXS3">
        <f>'Pathways sector energy demand'!GXS3</f>
        <v>0</v>
      </c>
      <c r="GXT3">
        <f>'Pathways sector energy demand'!GXT3</f>
        <v>0</v>
      </c>
      <c r="GXU3">
        <f>'Pathways sector energy demand'!GXU3</f>
        <v>0</v>
      </c>
      <c r="GXV3">
        <f>'Pathways sector energy demand'!GXV3</f>
        <v>0</v>
      </c>
      <c r="GXW3">
        <f>'Pathways sector energy demand'!GXW3</f>
        <v>0</v>
      </c>
      <c r="GXX3">
        <f>'Pathways sector energy demand'!GXX3</f>
        <v>0</v>
      </c>
      <c r="GXY3">
        <f>'Pathways sector energy demand'!GXY3</f>
        <v>0</v>
      </c>
      <c r="GXZ3">
        <f>'Pathways sector energy demand'!GXZ3</f>
        <v>0</v>
      </c>
      <c r="GYA3">
        <f>'Pathways sector energy demand'!GYA3</f>
        <v>0</v>
      </c>
      <c r="GYB3">
        <f>'Pathways sector energy demand'!GYB3</f>
        <v>0</v>
      </c>
      <c r="GYC3">
        <f>'Pathways sector energy demand'!GYC3</f>
        <v>0</v>
      </c>
      <c r="GYD3">
        <f>'Pathways sector energy demand'!GYD3</f>
        <v>0</v>
      </c>
      <c r="GYE3">
        <f>'Pathways sector energy demand'!GYE3</f>
        <v>0</v>
      </c>
      <c r="GYF3">
        <f>'Pathways sector energy demand'!GYF3</f>
        <v>0</v>
      </c>
      <c r="GYG3">
        <f>'Pathways sector energy demand'!GYG3</f>
        <v>0</v>
      </c>
      <c r="GYH3">
        <f>'Pathways sector energy demand'!GYH3</f>
        <v>0</v>
      </c>
      <c r="GYI3">
        <f>'Pathways sector energy demand'!GYI3</f>
        <v>0</v>
      </c>
      <c r="GYJ3">
        <f>'Pathways sector energy demand'!GYJ3</f>
        <v>0</v>
      </c>
      <c r="GYK3">
        <f>'Pathways sector energy demand'!GYK3</f>
        <v>0</v>
      </c>
      <c r="GYL3">
        <f>'Pathways sector energy demand'!GYL3</f>
        <v>0</v>
      </c>
      <c r="GYM3">
        <f>'Pathways sector energy demand'!GYM3</f>
        <v>0</v>
      </c>
      <c r="GYN3">
        <f>'Pathways sector energy demand'!GYN3</f>
        <v>0</v>
      </c>
      <c r="GYO3">
        <f>'Pathways sector energy demand'!GYO3</f>
        <v>0</v>
      </c>
      <c r="GYP3">
        <f>'Pathways sector energy demand'!GYP3</f>
        <v>0</v>
      </c>
      <c r="GYQ3">
        <f>'Pathways sector energy demand'!GYQ3</f>
        <v>0</v>
      </c>
      <c r="GYR3">
        <f>'Pathways sector energy demand'!GYR3</f>
        <v>0</v>
      </c>
      <c r="GYS3">
        <f>'Pathways sector energy demand'!GYS3</f>
        <v>0</v>
      </c>
      <c r="GYT3">
        <f>'Pathways sector energy demand'!GYT3</f>
        <v>0</v>
      </c>
      <c r="GYU3">
        <f>'Pathways sector energy demand'!GYU3</f>
        <v>0</v>
      </c>
      <c r="GYV3">
        <f>'Pathways sector energy demand'!GYV3</f>
        <v>0</v>
      </c>
      <c r="GYW3">
        <f>'Pathways sector energy demand'!GYW3</f>
        <v>0</v>
      </c>
      <c r="GYX3">
        <f>'Pathways sector energy demand'!GYX3</f>
        <v>0</v>
      </c>
      <c r="GYY3">
        <f>'Pathways sector energy demand'!GYY3</f>
        <v>0</v>
      </c>
      <c r="GYZ3">
        <f>'Pathways sector energy demand'!GYZ3</f>
        <v>0</v>
      </c>
      <c r="GZA3">
        <f>'Pathways sector energy demand'!GZA3</f>
        <v>0</v>
      </c>
      <c r="GZB3">
        <f>'Pathways sector energy demand'!GZB3</f>
        <v>0</v>
      </c>
      <c r="GZC3">
        <f>'Pathways sector energy demand'!GZC3</f>
        <v>0</v>
      </c>
      <c r="GZD3">
        <f>'Pathways sector energy demand'!GZD3</f>
        <v>0</v>
      </c>
      <c r="GZE3">
        <f>'Pathways sector energy demand'!GZE3</f>
        <v>0</v>
      </c>
      <c r="GZF3">
        <f>'Pathways sector energy demand'!GZF3</f>
        <v>0</v>
      </c>
      <c r="GZG3">
        <f>'Pathways sector energy demand'!GZG3</f>
        <v>0</v>
      </c>
      <c r="GZH3">
        <f>'Pathways sector energy demand'!GZH3</f>
        <v>0</v>
      </c>
      <c r="GZI3">
        <f>'Pathways sector energy demand'!GZI3</f>
        <v>0</v>
      </c>
      <c r="GZJ3">
        <f>'Pathways sector energy demand'!GZJ3</f>
        <v>0</v>
      </c>
      <c r="GZK3">
        <f>'Pathways sector energy demand'!GZK3</f>
        <v>0</v>
      </c>
      <c r="GZL3">
        <f>'Pathways sector energy demand'!GZL3</f>
        <v>0</v>
      </c>
      <c r="GZM3">
        <f>'Pathways sector energy demand'!GZM3</f>
        <v>0</v>
      </c>
      <c r="GZN3">
        <f>'Pathways sector energy demand'!GZN3</f>
        <v>0</v>
      </c>
      <c r="GZO3">
        <f>'Pathways sector energy demand'!GZO3</f>
        <v>0</v>
      </c>
      <c r="GZP3">
        <f>'Pathways sector energy demand'!GZP3</f>
        <v>0</v>
      </c>
      <c r="GZQ3">
        <f>'Pathways sector energy demand'!GZQ3</f>
        <v>0</v>
      </c>
      <c r="GZR3">
        <f>'Pathways sector energy demand'!GZR3</f>
        <v>0</v>
      </c>
      <c r="GZS3">
        <f>'Pathways sector energy demand'!GZS3</f>
        <v>0</v>
      </c>
      <c r="GZT3">
        <f>'Pathways sector energy demand'!GZT3</f>
        <v>0</v>
      </c>
      <c r="GZU3">
        <f>'Pathways sector energy demand'!GZU3</f>
        <v>0</v>
      </c>
      <c r="GZV3">
        <f>'Pathways sector energy demand'!GZV3</f>
        <v>0</v>
      </c>
      <c r="GZW3">
        <f>'Pathways sector energy demand'!GZW3</f>
        <v>0</v>
      </c>
      <c r="GZX3">
        <f>'Pathways sector energy demand'!GZX3</f>
        <v>0</v>
      </c>
      <c r="GZY3">
        <f>'Pathways sector energy demand'!GZY3</f>
        <v>0</v>
      </c>
      <c r="GZZ3">
        <f>'Pathways sector energy demand'!GZZ3</f>
        <v>0</v>
      </c>
      <c r="HAA3">
        <f>'Pathways sector energy demand'!HAA3</f>
        <v>0</v>
      </c>
      <c r="HAB3">
        <f>'Pathways sector energy demand'!HAB3</f>
        <v>0</v>
      </c>
      <c r="HAC3">
        <f>'Pathways sector energy demand'!HAC3</f>
        <v>0</v>
      </c>
      <c r="HAD3">
        <f>'Pathways sector energy demand'!HAD3</f>
        <v>0</v>
      </c>
      <c r="HAE3">
        <f>'Pathways sector energy demand'!HAE3</f>
        <v>0</v>
      </c>
      <c r="HAF3">
        <f>'Pathways sector energy demand'!HAF3</f>
        <v>0</v>
      </c>
      <c r="HAG3">
        <f>'Pathways sector energy demand'!HAG3</f>
        <v>0</v>
      </c>
      <c r="HAH3">
        <f>'Pathways sector energy demand'!HAH3</f>
        <v>0</v>
      </c>
      <c r="HAI3">
        <f>'Pathways sector energy demand'!HAI3</f>
        <v>0</v>
      </c>
      <c r="HAJ3">
        <f>'Pathways sector energy demand'!HAJ3</f>
        <v>0</v>
      </c>
      <c r="HAK3">
        <f>'Pathways sector energy demand'!HAK3</f>
        <v>0</v>
      </c>
      <c r="HAL3">
        <f>'Pathways sector energy demand'!HAL3</f>
        <v>0</v>
      </c>
      <c r="HAM3">
        <f>'Pathways sector energy demand'!HAM3</f>
        <v>0</v>
      </c>
      <c r="HAN3">
        <f>'Pathways sector energy demand'!HAN3</f>
        <v>0</v>
      </c>
      <c r="HAO3">
        <f>'Pathways sector energy demand'!HAO3</f>
        <v>0</v>
      </c>
      <c r="HAP3">
        <f>'Pathways sector energy demand'!HAP3</f>
        <v>0</v>
      </c>
      <c r="HAQ3">
        <f>'Pathways sector energy demand'!HAQ3</f>
        <v>0</v>
      </c>
      <c r="HAR3">
        <f>'Pathways sector energy demand'!HAR3</f>
        <v>0</v>
      </c>
      <c r="HAS3">
        <f>'Pathways sector energy demand'!HAS3</f>
        <v>0</v>
      </c>
      <c r="HAT3">
        <f>'Pathways sector energy demand'!HAT3</f>
        <v>0</v>
      </c>
      <c r="HAU3">
        <f>'Pathways sector energy demand'!HAU3</f>
        <v>0</v>
      </c>
      <c r="HAV3">
        <f>'Pathways sector energy demand'!HAV3</f>
        <v>0</v>
      </c>
      <c r="HAW3">
        <f>'Pathways sector energy demand'!HAW3</f>
        <v>0</v>
      </c>
      <c r="HAX3">
        <f>'Pathways sector energy demand'!HAX3</f>
        <v>0</v>
      </c>
      <c r="HAY3">
        <f>'Pathways sector energy demand'!HAY3</f>
        <v>0</v>
      </c>
      <c r="HAZ3">
        <f>'Pathways sector energy demand'!HAZ3</f>
        <v>0</v>
      </c>
      <c r="HBA3">
        <f>'Pathways sector energy demand'!HBA3</f>
        <v>0</v>
      </c>
      <c r="HBB3">
        <f>'Pathways sector energy demand'!HBB3</f>
        <v>0</v>
      </c>
      <c r="HBC3">
        <f>'Pathways sector energy demand'!HBC3</f>
        <v>0</v>
      </c>
      <c r="HBD3">
        <f>'Pathways sector energy demand'!HBD3</f>
        <v>0</v>
      </c>
      <c r="HBE3">
        <f>'Pathways sector energy demand'!HBE3</f>
        <v>0</v>
      </c>
      <c r="HBF3">
        <f>'Pathways sector energy demand'!HBF3</f>
        <v>0</v>
      </c>
      <c r="HBG3">
        <f>'Pathways sector energy demand'!HBG3</f>
        <v>0</v>
      </c>
      <c r="HBH3">
        <f>'Pathways sector energy demand'!HBH3</f>
        <v>0</v>
      </c>
      <c r="HBI3">
        <f>'Pathways sector energy demand'!HBI3</f>
        <v>0</v>
      </c>
      <c r="HBJ3">
        <f>'Pathways sector energy demand'!HBJ3</f>
        <v>0</v>
      </c>
      <c r="HBK3">
        <f>'Pathways sector energy demand'!HBK3</f>
        <v>0</v>
      </c>
      <c r="HBL3">
        <f>'Pathways sector energy demand'!HBL3</f>
        <v>0</v>
      </c>
      <c r="HBM3">
        <f>'Pathways sector energy demand'!HBM3</f>
        <v>0</v>
      </c>
      <c r="HBN3">
        <f>'Pathways sector energy demand'!HBN3</f>
        <v>0</v>
      </c>
      <c r="HBO3">
        <f>'Pathways sector energy demand'!HBO3</f>
        <v>0</v>
      </c>
      <c r="HBP3">
        <f>'Pathways sector energy demand'!HBP3</f>
        <v>0</v>
      </c>
      <c r="HBQ3">
        <f>'Pathways sector energy demand'!HBQ3</f>
        <v>0</v>
      </c>
      <c r="HBR3">
        <f>'Pathways sector energy demand'!HBR3</f>
        <v>0</v>
      </c>
      <c r="HBS3">
        <f>'Pathways sector energy demand'!HBS3</f>
        <v>0</v>
      </c>
      <c r="HBT3">
        <f>'Pathways sector energy demand'!HBT3</f>
        <v>0</v>
      </c>
      <c r="HBU3">
        <f>'Pathways sector energy demand'!HBU3</f>
        <v>0</v>
      </c>
      <c r="HBV3">
        <f>'Pathways sector energy demand'!HBV3</f>
        <v>0</v>
      </c>
      <c r="HBW3">
        <f>'Pathways sector energy demand'!HBW3</f>
        <v>0</v>
      </c>
      <c r="HBX3">
        <f>'Pathways sector energy demand'!HBX3</f>
        <v>0</v>
      </c>
      <c r="HBY3">
        <f>'Pathways sector energy demand'!HBY3</f>
        <v>0</v>
      </c>
      <c r="HBZ3">
        <f>'Pathways sector energy demand'!HBZ3</f>
        <v>0</v>
      </c>
      <c r="HCA3">
        <f>'Pathways sector energy demand'!HCA3</f>
        <v>0</v>
      </c>
      <c r="HCB3">
        <f>'Pathways sector energy demand'!HCB3</f>
        <v>0</v>
      </c>
      <c r="HCC3">
        <f>'Pathways sector energy demand'!HCC3</f>
        <v>0</v>
      </c>
      <c r="HCD3">
        <f>'Pathways sector energy demand'!HCD3</f>
        <v>0</v>
      </c>
      <c r="HCE3">
        <f>'Pathways sector energy demand'!HCE3</f>
        <v>0</v>
      </c>
      <c r="HCF3">
        <f>'Pathways sector energy demand'!HCF3</f>
        <v>0</v>
      </c>
      <c r="HCG3">
        <f>'Pathways sector energy demand'!HCG3</f>
        <v>0</v>
      </c>
      <c r="HCH3">
        <f>'Pathways sector energy demand'!HCH3</f>
        <v>0</v>
      </c>
      <c r="HCI3">
        <f>'Pathways sector energy demand'!HCI3</f>
        <v>0</v>
      </c>
      <c r="HCJ3">
        <f>'Pathways sector energy demand'!HCJ3</f>
        <v>0</v>
      </c>
      <c r="HCK3">
        <f>'Pathways sector energy demand'!HCK3</f>
        <v>0</v>
      </c>
      <c r="HCL3">
        <f>'Pathways sector energy demand'!HCL3</f>
        <v>0</v>
      </c>
      <c r="HCM3">
        <f>'Pathways sector energy demand'!HCM3</f>
        <v>0</v>
      </c>
      <c r="HCN3">
        <f>'Pathways sector energy demand'!HCN3</f>
        <v>0</v>
      </c>
      <c r="HCO3">
        <f>'Pathways sector energy demand'!HCO3</f>
        <v>0</v>
      </c>
      <c r="HCP3">
        <f>'Pathways sector energy demand'!HCP3</f>
        <v>0</v>
      </c>
      <c r="HCQ3">
        <f>'Pathways sector energy demand'!HCQ3</f>
        <v>0</v>
      </c>
      <c r="HCR3">
        <f>'Pathways sector energy demand'!HCR3</f>
        <v>0</v>
      </c>
      <c r="HCS3">
        <f>'Pathways sector energy demand'!HCS3</f>
        <v>0</v>
      </c>
      <c r="HCT3">
        <f>'Pathways sector energy demand'!HCT3</f>
        <v>0</v>
      </c>
      <c r="HCU3">
        <f>'Pathways sector energy demand'!HCU3</f>
        <v>0</v>
      </c>
      <c r="HCV3">
        <f>'Pathways sector energy demand'!HCV3</f>
        <v>0</v>
      </c>
      <c r="HCW3">
        <f>'Pathways sector energy demand'!HCW3</f>
        <v>0</v>
      </c>
      <c r="HCX3">
        <f>'Pathways sector energy demand'!HCX3</f>
        <v>0</v>
      </c>
      <c r="HCY3">
        <f>'Pathways sector energy demand'!HCY3</f>
        <v>0</v>
      </c>
      <c r="HCZ3">
        <f>'Pathways sector energy demand'!HCZ3</f>
        <v>0</v>
      </c>
      <c r="HDA3">
        <f>'Pathways sector energy demand'!HDA3</f>
        <v>0</v>
      </c>
      <c r="HDB3">
        <f>'Pathways sector energy demand'!HDB3</f>
        <v>0</v>
      </c>
      <c r="HDC3">
        <f>'Pathways sector energy demand'!HDC3</f>
        <v>0</v>
      </c>
      <c r="HDD3">
        <f>'Pathways sector energy demand'!HDD3</f>
        <v>0</v>
      </c>
      <c r="HDE3">
        <f>'Pathways sector energy demand'!HDE3</f>
        <v>0</v>
      </c>
      <c r="HDF3">
        <f>'Pathways sector energy demand'!HDF3</f>
        <v>0</v>
      </c>
      <c r="HDG3">
        <f>'Pathways sector energy demand'!HDG3</f>
        <v>0</v>
      </c>
      <c r="HDH3">
        <f>'Pathways sector energy demand'!HDH3</f>
        <v>0</v>
      </c>
      <c r="HDI3">
        <f>'Pathways sector energy demand'!HDI3</f>
        <v>0</v>
      </c>
      <c r="HDJ3">
        <f>'Pathways sector energy demand'!HDJ3</f>
        <v>0</v>
      </c>
      <c r="HDK3">
        <f>'Pathways sector energy demand'!HDK3</f>
        <v>0</v>
      </c>
      <c r="HDL3">
        <f>'Pathways sector energy demand'!HDL3</f>
        <v>0</v>
      </c>
      <c r="HDM3">
        <f>'Pathways sector energy demand'!HDM3</f>
        <v>0</v>
      </c>
      <c r="HDN3">
        <f>'Pathways sector energy demand'!HDN3</f>
        <v>0</v>
      </c>
      <c r="HDO3">
        <f>'Pathways sector energy demand'!HDO3</f>
        <v>0</v>
      </c>
      <c r="HDP3">
        <f>'Pathways sector energy demand'!HDP3</f>
        <v>0</v>
      </c>
      <c r="HDQ3">
        <f>'Pathways sector energy demand'!HDQ3</f>
        <v>0</v>
      </c>
      <c r="HDR3">
        <f>'Pathways sector energy demand'!HDR3</f>
        <v>0</v>
      </c>
      <c r="HDS3">
        <f>'Pathways sector energy demand'!HDS3</f>
        <v>0</v>
      </c>
      <c r="HDT3">
        <f>'Pathways sector energy demand'!HDT3</f>
        <v>0</v>
      </c>
      <c r="HDU3">
        <f>'Pathways sector energy demand'!HDU3</f>
        <v>0</v>
      </c>
      <c r="HDV3">
        <f>'Pathways sector energy demand'!HDV3</f>
        <v>0</v>
      </c>
      <c r="HDW3">
        <f>'Pathways sector energy demand'!HDW3</f>
        <v>0</v>
      </c>
      <c r="HDX3">
        <f>'Pathways sector energy demand'!HDX3</f>
        <v>0</v>
      </c>
      <c r="HDY3">
        <f>'Pathways sector energy demand'!HDY3</f>
        <v>0</v>
      </c>
      <c r="HDZ3">
        <f>'Pathways sector energy demand'!HDZ3</f>
        <v>0</v>
      </c>
      <c r="HEA3">
        <f>'Pathways sector energy demand'!HEA3</f>
        <v>0</v>
      </c>
      <c r="HEB3">
        <f>'Pathways sector energy demand'!HEB3</f>
        <v>0</v>
      </c>
      <c r="HEC3">
        <f>'Pathways sector energy demand'!HEC3</f>
        <v>0</v>
      </c>
      <c r="HED3">
        <f>'Pathways sector energy demand'!HED3</f>
        <v>0</v>
      </c>
      <c r="HEE3">
        <f>'Pathways sector energy demand'!HEE3</f>
        <v>0</v>
      </c>
      <c r="HEF3">
        <f>'Pathways sector energy demand'!HEF3</f>
        <v>0</v>
      </c>
      <c r="HEG3">
        <f>'Pathways sector energy demand'!HEG3</f>
        <v>0</v>
      </c>
      <c r="HEH3">
        <f>'Pathways sector energy demand'!HEH3</f>
        <v>0</v>
      </c>
      <c r="HEI3">
        <f>'Pathways sector energy demand'!HEI3</f>
        <v>0</v>
      </c>
      <c r="HEJ3">
        <f>'Pathways sector energy demand'!HEJ3</f>
        <v>0</v>
      </c>
      <c r="HEK3">
        <f>'Pathways sector energy demand'!HEK3</f>
        <v>0</v>
      </c>
      <c r="HEL3">
        <f>'Pathways sector energy demand'!HEL3</f>
        <v>0</v>
      </c>
      <c r="HEM3">
        <f>'Pathways sector energy demand'!HEM3</f>
        <v>0</v>
      </c>
      <c r="HEN3">
        <f>'Pathways sector energy demand'!HEN3</f>
        <v>0</v>
      </c>
      <c r="HEO3">
        <f>'Pathways sector energy demand'!HEO3</f>
        <v>0</v>
      </c>
      <c r="HEP3">
        <f>'Pathways sector energy demand'!HEP3</f>
        <v>0</v>
      </c>
      <c r="HEQ3">
        <f>'Pathways sector energy demand'!HEQ3</f>
        <v>0</v>
      </c>
      <c r="HER3">
        <f>'Pathways sector energy demand'!HER3</f>
        <v>0</v>
      </c>
      <c r="HES3">
        <f>'Pathways sector energy demand'!HES3</f>
        <v>0</v>
      </c>
      <c r="HET3">
        <f>'Pathways sector energy demand'!HET3</f>
        <v>0</v>
      </c>
      <c r="HEU3">
        <f>'Pathways sector energy demand'!HEU3</f>
        <v>0</v>
      </c>
      <c r="HEV3">
        <f>'Pathways sector energy demand'!HEV3</f>
        <v>0</v>
      </c>
      <c r="HEW3">
        <f>'Pathways sector energy demand'!HEW3</f>
        <v>0</v>
      </c>
      <c r="HEX3">
        <f>'Pathways sector energy demand'!HEX3</f>
        <v>0</v>
      </c>
      <c r="HEY3">
        <f>'Pathways sector energy demand'!HEY3</f>
        <v>0</v>
      </c>
      <c r="HEZ3">
        <f>'Pathways sector energy demand'!HEZ3</f>
        <v>0</v>
      </c>
      <c r="HFA3">
        <f>'Pathways sector energy demand'!HFA3</f>
        <v>0</v>
      </c>
      <c r="HFB3">
        <f>'Pathways sector energy demand'!HFB3</f>
        <v>0</v>
      </c>
      <c r="HFC3">
        <f>'Pathways sector energy demand'!HFC3</f>
        <v>0</v>
      </c>
      <c r="HFD3">
        <f>'Pathways sector energy demand'!HFD3</f>
        <v>0</v>
      </c>
      <c r="HFE3">
        <f>'Pathways sector energy demand'!HFE3</f>
        <v>0</v>
      </c>
      <c r="HFF3">
        <f>'Pathways sector energy demand'!HFF3</f>
        <v>0</v>
      </c>
      <c r="HFG3">
        <f>'Pathways sector energy demand'!HFG3</f>
        <v>0</v>
      </c>
      <c r="HFH3">
        <f>'Pathways sector energy demand'!HFH3</f>
        <v>0</v>
      </c>
      <c r="HFI3">
        <f>'Pathways sector energy demand'!HFI3</f>
        <v>0</v>
      </c>
      <c r="HFJ3">
        <f>'Pathways sector energy demand'!HFJ3</f>
        <v>0</v>
      </c>
      <c r="HFK3">
        <f>'Pathways sector energy demand'!HFK3</f>
        <v>0</v>
      </c>
      <c r="HFL3">
        <f>'Pathways sector energy demand'!HFL3</f>
        <v>0</v>
      </c>
      <c r="HFM3">
        <f>'Pathways sector energy demand'!HFM3</f>
        <v>0</v>
      </c>
      <c r="HFN3">
        <f>'Pathways sector energy demand'!HFN3</f>
        <v>0</v>
      </c>
      <c r="HFO3">
        <f>'Pathways sector energy demand'!HFO3</f>
        <v>0</v>
      </c>
      <c r="HFP3">
        <f>'Pathways sector energy demand'!HFP3</f>
        <v>0</v>
      </c>
      <c r="HFQ3">
        <f>'Pathways sector energy demand'!HFQ3</f>
        <v>0</v>
      </c>
      <c r="HFR3">
        <f>'Pathways sector energy demand'!HFR3</f>
        <v>0</v>
      </c>
      <c r="HFS3">
        <f>'Pathways sector energy demand'!HFS3</f>
        <v>0</v>
      </c>
      <c r="HFT3">
        <f>'Pathways sector energy demand'!HFT3</f>
        <v>0</v>
      </c>
      <c r="HFU3">
        <f>'Pathways sector energy demand'!HFU3</f>
        <v>0</v>
      </c>
      <c r="HFV3">
        <f>'Pathways sector energy demand'!HFV3</f>
        <v>0</v>
      </c>
      <c r="HFW3">
        <f>'Pathways sector energy demand'!HFW3</f>
        <v>0</v>
      </c>
      <c r="HFX3">
        <f>'Pathways sector energy demand'!HFX3</f>
        <v>0</v>
      </c>
      <c r="HFY3">
        <f>'Pathways sector energy demand'!HFY3</f>
        <v>0</v>
      </c>
      <c r="HFZ3">
        <f>'Pathways sector energy demand'!HFZ3</f>
        <v>0</v>
      </c>
      <c r="HGA3">
        <f>'Pathways sector energy demand'!HGA3</f>
        <v>0</v>
      </c>
      <c r="HGB3">
        <f>'Pathways sector energy demand'!HGB3</f>
        <v>0</v>
      </c>
      <c r="HGC3">
        <f>'Pathways sector energy demand'!HGC3</f>
        <v>0</v>
      </c>
      <c r="HGD3">
        <f>'Pathways sector energy demand'!HGD3</f>
        <v>0</v>
      </c>
      <c r="HGE3">
        <f>'Pathways sector energy demand'!HGE3</f>
        <v>0</v>
      </c>
      <c r="HGF3">
        <f>'Pathways sector energy demand'!HGF3</f>
        <v>0</v>
      </c>
      <c r="HGG3">
        <f>'Pathways sector energy demand'!HGG3</f>
        <v>0</v>
      </c>
      <c r="HGH3">
        <f>'Pathways sector energy demand'!HGH3</f>
        <v>0</v>
      </c>
      <c r="HGI3">
        <f>'Pathways sector energy demand'!HGI3</f>
        <v>0</v>
      </c>
      <c r="HGJ3">
        <f>'Pathways sector energy demand'!HGJ3</f>
        <v>0</v>
      </c>
      <c r="HGK3">
        <f>'Pathways sector energy demand'!HGK3</f>
        <v>0</v>
      </c>
      <c r="HGL3">
        <f>'Pathways sector energy demand'!HGL3</f>
        <v>0</v>
      </c>
      <c r="HGM3">
        <f>'Pathways sector energy demand'!HGM3</f>
        <v>0</v>
      </c>
      <c r="HGN3">
        <f>'Pathways sector energy demand'!HGN3</f>
        <v>0</v>
      </c>
      <c r="HGO3">
        <f>'Pathways sector energy demand'!HGO3</f>
        <v>0</v>
      </c>
      <c r="HGP3">
        <f>'Pathways sector energy demand'!HGP3</f>
        <v>0</v>
      </c>
      <c r="HGQ3">
        <f>'Pathways sector energy demand'!HGQ3</f>
        <v>0</v>
      </c>
      <c r="HGR3">
        <f>'Pathways sector energy demand'!HGR3</f>
        <v>0</v>
      </c>
      <c r="HGS3">
        <f>'Pathways sector energy demand'!HGS3</f>
        <v>0</v>
      </c>
      <c r="HGT3">
        <f>'Pathways sector energy demand'!HGT3</f>
        <v>0</v>
      </c>
      <c r="HGU3">
        <f>'Pathways sector energy demand'!HGU3</f>
        <v>0</v>
      </c>
      <c r="HGV3">
        <f>'Pathways sector energy demand'!HGV3</f>
        <v>0</v>
      </c>
      <c r="HGW3">
        <f>'Pathways sector energy demand'!HGW3</f>
        <v>0</v>
      </c>
      <c r="HGX3">
        <f>'Pathways sector energy demand'!HGX3</f>
        <v>0</v>
      </c>
      <c r="HGY3">
        <f>'Pathways sector energy demand'!HGY3</f>
        <v>0</v>
      </c>
      <c r="HGZ3">
        <f>'Pathways sector energy demand'!HGZ3</f>
        <v>0</v>
      </c>
      <c r="HHA3">
        <f>'Pathways sector energy demand'!HHA3</f>
        <v>0</v>
      </c>
      <c r="HHB3">
        <f>'Pathways sector energy demand'!HHB3</f>
        <v>0</v>
      </c>
      <c r="HHC3">
        <f>'Pathways sector energy demand'!HHC3</f>
        <v>0</v>
      </c>
      <c r="HHD3">
        <f>'Pathways sector energy demand'!HHD3</f>
        <v>0</v>
      </c>
      <c r="HHE3">
        <f>'Pathways sector energy demand'!HHE3</f>
        <v>0</v>
      </c>
      <c r="HHF3">
        <f>'Pathways sector energy demand'!HHF3</f>
        <v>0</v>
      </c>
      <c r="HHG3">
        <f>'Pathways sector energy demand'!HHG3</f>
        <v>0</v>
      </c>
      <c r="HHH3">
        <f>'Pathways sector energy demand'!HHH3</f>
        <v>0</v>
      </c>
      <c r="HHI3">
        <f>'Pathways sector energy demand'!HHI3</f>
        <v>0</v>
      </c>
      <c r="HHJ3">
        <f>'Pathways sector energy demand'!HHJ3</f>
        <v>0</v>
      </c>
      <c r="HHK3">
        <f>'Pathways sector energy demand'!HHK3</f>
        <v>0</v>
      </c>
      <c r="HHL3">
        <f>'Pathways sector energy demand'!HHL3</f>
        <v>0</v>
      </c>
      <c r="HHM3">
        <f>'Pathways sector energy demand'!HHM3</f>
        <v>0</v>
      </c>
      <c r="HHN3">
        <f>'Pathways sector energy demand'!HHN3</f>
        <v>0</v>
      </c>
      <c r="HHO3">
        <f>'Pathways sector energy demand'!HHO3</f>
        <v>0</v>
      </c>
      <c r="HHP3">
        <f>'Pathways sector energy demand'!HHP3</f>
        <v>0</v>
      </c>
      <c r="HHQ3">
        <f>'Pathways sector energy demand'!HHQ3</f>
        <v>0</v>
      </c>
      <c r="HHR3">
        <f>'Pathways sector energy demand'!HHR3</f>
        <v>0</v>
      </c>
      <c r="HHS3">
        <f>'Pathways sector energy demand'!HHS3</f>
        <v>0</v>
      </c>
      <c r="HHT3">
        <f>'Pathways sector energy demand'!HHT3</f>
        <v>0</v>
      </c>
      <c r="HHU3">
        <f>'Pathways sector energy demand'!HHU3</f>
        <v>0</v>
      </c>
      <c r="HHV3">
        <f>'Pathways sector energy demand'!HHV3</f>
        <v>0</v>
      </c>
      <c r="HHW3">
        <f>'Pathways sector energy demand'!HHW3</f>
        <v>0</v>
      </c>
      <c r="HHX3">
        <f>'Pathways sector energy demand'!HHX3</f>
        <v>0</v>
      </c>
      <c r="HHY3">
        <f>'Pathways sector energy demand'!HHY3</f>
        <v>0</v>
      </c>
      <c r="HHZ3">
        <f>'Pathways sector energy demand'!HHZ3</f>
        <v>0</v>
      </c>
      <c r="HIA3">
        <f>'Pathways sector energy demand'!HIA3</f>
        <v>0</v>
      </c>
      <c r="HIB3">
        <f>'Pathways sector energy demand'!HIB3</f>
        <v>0</v>
      </c>
      <c r="HIC3">
        <f>'Pathways sector energy demand'!HIC3</f>
        <v>0</v>
      </c>
      <c r="HID3">
        <f>'Pathways sector energy demand'!HID3</f>
        <v>0</v>
      </c>
      <c r="HIE3">
        <f>'Pathways sector energy demand'!HIE3</f>
        <v>0</v>
      </c>
      <c r="HIF3">
        <f>'Pathways sector energy demand'!HIF3</f>
        <v>0</v>
      </c>
      <c r="HIG3">
        <f>'Pathways sector energy demand'!HIG3</f>
        <v>0</v>
      </c>
      <c r="HIH3">
        <f>'Pathways sector energy demand'!HIH3</f>
        <v>0</v>
      </c>
      <c r="HII3">
        <f>'Pathways sector energy demand'!HII3</f>
        <v>0</v>
      </c>
      <c r="HIJ3">
        <f>'Pathways sector energy demand'!HIJ3</f>
        <v>0</v>
      </c>
      <c r="HIK3">
        <f>'Pathways sector energy demand'!HIK3</f>
        <v>0</v>
      </c>
      <c r="HIL3">
        <f>'Pathways sector energy demand'!HIL3</f>
        <v>0</v>
      </c>
      <c r="HIM3">
        <f>'Pathways sector energy demand'!HIM3</f>
        <v>0</v>
      </c>
      <c r="HIN3">
        <f>'Pathways sector energy demand'!HIN3</f>
        <v>0</v>
      </c>
      <c r="HIO3">
        <f>'Pathways sector energy demand'!HIO3</f>
        <v>0</v>
      </c>
      <c r="HIP3">
        <f>'Pathways sector energy demand'!HIP3</f>
        <v>0</v>
      </c>
      <c r="HIQ3">
        <f>'Pathways sector energy demand'!HIQ3</f>
        <v>0</v>
      </c>
      <c r="HIR3">
        <f>'Pathways sector energy demand'!HIR3</f>
        <v>0</v>
      </c>
      <c r="HIS3">
        <f>'Pathways sector energy demand'!HIS3</f>
        <v>0</v>
      </c>
      <c r="HIT3">
        <f>'Pathways sector energy demand'!HIT3</f>
        <v>0</v>
      </c>
      <c r="HIU3">
        <f>'Pathways sector energy demand'!HIU3</f>
        <v>0</v>
      </c>
      <c r="HIV3">
        <f>'Pathways sector energy demand'!HIV3</f>
        <v>0</v>
      </c>
      <c r="HIW3">
        <f>'Pathways sector energy demand'!HIW3</f>
        <v>0</v>
      </c>
      <c r="HIX3">
        <f>'Pathways sector energy demand'!HIX3</f>
        <v>0</v>
      </c>
      <c r="HIY3">
        <f>'Pathways sector energy demand'!HIY3</f>
        <v>0</v>
      </c>
      <c r="HIZ3">
        <f>'Pathways sector energy demand'!HIZ3</f>
        <v>0</v>
      </c>
      <c r="HJA3">
        <f>'Pathways sector energy demand'!HJA3</f>
        <v>0</v>
      </c>
      <c r="HJB3">
        <f>'Pathways sector energy demand'!HJB3</f>
        <v>0</v>
      </c>
      <c r="HJC3">
        <f>'Pathways sector energy demand'!HJC3</f>
        <v>0</v>
      </c>
      <c r="HJD3">
        <f>'Pathways sector energy demand'!HJD3</f>
        <v>0</v>
      </c>
      <c r="HJE3">
        <f>'Pathways sector energy demand'!HJE3</f>
        <v>0</v>
      </c>
      <c r="HJF3">
        <f>'Pathways sector energy demand'!HJF3</f>
        <v>0</v>
      </c>
      <c r="HJG3">
        <f>'Pathways sector energy demand'!HJG3</f>
        <v>0</v>
      </c>
      <c r="HJH3">
        <f>'Pathways sector energy demand'!HJH3</f>
        <v>0</v>
      </c>
      <c r="HJI3">
        <f>'Pathways sector energy demand'!HJI3</f>
        <v>0</v>
      </c>
      <c r="HJJ3">
        <f>'Pathways sector energy demand'!HJJ3</f>
        <v>0</v>
      </c>
      <c r="HJK3">
        <f>'Pathways sector energy demand'!HJK3</f>
        <v>0</v>
      </c>
      <c r="HJL3">
        <f>'Pathways sector energy demand'!HJL3</f>
        <v>0</v>
      </c>
      <c r="HJM3">
        <f>'Pathways sector energy demand'!HJM3</f>
        <v>0</v>
      </c>
      <c r="HJN3">
        <f>'Pathways sector energy demand'!HJN3</f>
        <v>0</v>
      </c>
      <c r="HJO3">
        <f>'Pathways sector energy demand'!HJO3</f>
        <v>0</v>
      </c>
      <c r="HJP3">
        <f>'Pathways sector energy demand'!HJP3</f>
        <v>0</v>
      </c>
      <c r="HJQ3">
        <f>'Pathways sector energy demand'!HJQ3</f>
        <v>0</v>
      </c>
      <c r="HJR3">
        <f>'Pathways sector energy demand'!HJR3</f>
        <v>0</v>
      </c>
      <c r="HJS3">
        <f>'Pathways sector energy demand'!HJS3</f>
        <v>0</v>
      </c>
      <c r="HJT3">
        <f>'Pathways sector energy demand'!HJT3</f>
        <v>0</v>
      </c>
      <c r="HJU3">
        <f>'Pathways sector energy demand'!HJU3</f>
        <v>0</v>
      </c>
      <c r="HJV3">
        <f>'Pathways sector energy demand'!HJV3</f>
        <v>0</v>
      </c>
      <c r="HJW3">
        <f>'Pathways sector energy demand'!HJW3</f>
        <v>0</v>
      </c>
      <c r="HJX3">
        <f>'Pathways sector energy demand'!HJX3</f>
        <v>0</v>
      </c>
      <c r="HJY3">
        <f>'Pathways sector energy demand'!HJY3</f>
        <v>0</v>
      </c>
      <c r="HJZ3">
        <f>'Pathways sector energy demand'!HJZ3</f>
        <v>0</v>
      </c>
      <c r="HKA3">
        <f>'Pathways sector energy demand'!HKA3</f>
        <v>0</v>
      </c>
      <c r="HKB3">
        <f>'Pathways sector energy demand'!HKB3</f>
        <v>0</v>
      </c>
      <c r="HKC3">
        <f>'Pathways sector energy demand'!HKC3</f>
        <v>0</v>
      </c>
      <c r="HKD3">
        <f>'Pathways sector energy demand'!HKD3</f>
        <v>0</v>
      </c>
      <c r="HKE3">
        <f>'Pathways sector energy demand'!HKE3</f>
        <v>0</v>
      </c>
      <c r="HKF3">
        <f>'Pathways sector energy demand'!HKF3</f>
        <v>0</v>
      </c>
      <c r="HKG3">
        <f>'Pathways sector energy demand'!HKG3</f>
        <v>0</v>
      </c>
      <c r="HKH3">
        <f>'Pathways sector energy demand'!HKH3</f>
        <v>0</v>
      </c>
      <c r="HKI3">
        <f>'Pathways sector energy demand'!HKI3</f>
        <v>0</v>
      </c>
      <c r="HKJ3">
        <f>'Pathways sector energy demand'!HKJ3</f>
        <v>0</v>
      </c>
      <c r="HKK3">
        <f>'Pathways sector energy demand'!HKK3</f>
        <v>0</v>
      </c>
      <c r="HKL3">
        <f>'Pathways sector energy demand'!HKL3</f>
        <v>0</v>
      </c>
      <c r="HKM3">
        <f>'Pathways sector energy demand'!HKM3</f>
        <v>0</v>
      </c>
      <c r="HKN3">
        <f>'Pathways sector energy demand'!HKN3</f>
        <v>0</v>
      </c>
      <c r="HKO3">
        <f>'Pathways sector energy demand'!HKO3</f>
        <v>0</v>
      </c>
      <c r="HKP3">
        <f>'Pathways sector energy demand'!HKP3</f>
        <v>0</v>
      </c>
      <c r="HKQ3">
        <f>'Pathways sector energy demand'!HKQ3</f>
        <v>0</v>
      </c>
      <c r="HKR3">
        <f>'Pathways sector energy demand'!HKR3</f>
        <v>0</v>
      </c>
      <c r="HKS3">
        <f>'Pathways sector energy demand'!HKS3</f>
        <v>0</v>
      </c>
      <c r="HKT3">
        <f>'Pathways sector energy demand'!HKT3</f>
        <v>0</v>
      </c>
      <c r="HKU3">
        <f>'Pathways sector energy demand'!HKU3</f>
        <v>0</v>
      </c>
      <c r="HKV3">
        <f>'Pathways sector energy demand'!HKV3</f>
        <v>0</v>
      </c>
      <c r="HKW3">
        <f>'Pathways sector energy demand'!HKW3</f>
        <v>0</v>
      </c>
      <c r="HKX3">
        <f>'Pathways sector energy demand'!HKX3</f>
        <v>0</v>
      </c>
      <c r="HKY3">
        <f>'Pathways sector energy demand'!HKY3</f>
        <v>0</v>
      </c>
      <c r="HKZ3">
        <f>'Pathways sector energy demand'!HKZ3</f>
        <v>0</v>
      </c>
      <c r="HLA3">
        <f>'Pathways sector energy demand'!HLA3</f>
        <v>0</v>
      </c>
      <c r="HLB3">
        <f>'Pathways sector energy demand'!HLB3</f>
        <v>0</v>
      </c>
      <c r="HLC3">
        <f>'Pathways sector energy demand'!HLC3</f>
        <v>0</v>
      </c>
      <c r="HLD3">
        <f>'Pathways sector energy demand'!HLD3</f>
        <v>0</v>
      </c>
      <c r="HLE3">
        <f>'Pathways sector energy demand'!HLE3</f>
        <v>0</v>
      </c>
      <c r="HLF3">
        <f>'Pathways sector energy demand'!HLF3</f>
        <v>0</v>
      </c>
      <c r="HLG3">
        <f>'Pathways sector energy demand'!HLG3</f>
        <v>0</v>
      </c>
      <c r="HLH3">
        <f>'Pathways sector energy demand'!HLH3</f>
        <v>0</v>
      </c>
      <c r="HLI3">
        <f>'Pathways sector energy demand'!HLI3</f>
        <v>0</v>
      </c>
      <c r="HLJ3">
        <f>'Pathways sector energy demand'!HLJ3</f>
        <v>0</v>
      </c>
      <c r="HLK3">
        <f>'Pathways sector energy demand'!HLK3</f>
        <v>0</v>
      </c>
      <c r="HLL3">
        <f>'Pathways sector energy demand'!HLL3</f>
        <v>0</v>
      </c>
      <c r="HLM3">
        <f>'Pathways sector energy demand'!HLM3</f>
        <v>0</v>
      </c>
      <c r="HLN3">
        <f>'Pathways sector energy demand'!HLN3</f>
        <v>0</v>
      </c>
      <c r="HLO3">
        <f>'Pathways sector energy demand'!HLO3</f>
        <v>0</v>
      </c>
      <c r="HLP3">
        <f>'Pathways sector energy demand'!HLP3</f>
        <v>0</v>
      </c>
      <c r="HLQ3">
        <f>'Pathways sector energy demand'!HLQ3</f>
        <v>0</v>
      </c>
      <c r="HLR3">
        <f>'Pathways sector energy demand'!HLR3</f>
        <v>0</v>
      </c>
      <c r="HLS3">
        <f>'Pathways sector energy demand'!HLS3</f>
        <v>0</v>
      </c>
      <c r="HLT3">
        <f>'Pathways sector energy demand'!HLT3</f>
        <v>0</v>
      </c>
      <c r="HLU3">
        <f>'Pathways sector energy demand'!HLU3</f>
        <v>0</v>
      </c>
      <c r="HLV3">
        <f>'Pathways sector energy demand'!HLV3</f>
        <v>0</v>
      </c>
      <c r="HLW3">
        <f>'Pathways sector energy demand'!HLW3</f>
        <v>0</v>
      </c>
      <c r="HLX3">
        <f>'Pathways sector energy demand'!HLX3</f>
        <v>0</v>
      </c>
      <c r="HLY3">
        <f>'Pathways sector energy demand'!HLY3</f>
        <v>0</v>
      </c>
      <c r="HLZ3">
        <f>'Pathways sector energy demand'!HLZ3</f>
        <v>0</v>
      </c>
      <c r="HMA3">
        <f>'Pathways sector energy demand'!HMA3</f>
        <v>0</v>
      </c>
      <c r="HMB3">
        <f>'Pathways sector energy demand'!HMB3</f>
        <v>0</v>
      </c>
      <c r="HMC3">
        <f>'Pathways sector energy demand'!HMC3</f>
        <v>0</v>
      </c>
      <c r="HMD3">
        <f>'Pathways sector energy demand'!HMD3</f>
        <v>0</v>
      </c>
      <c r="HME3">
        <f>'Pathways sector energy demand'!HME3</f>
        <v>0</v>
      </c>
      <c r="HMF3">
        <f>'Pathways sector energy demand'!HMF3</f>
        <v>0</v>
      </c>
      <c r="HMG3">
        <f>'Pathways sector energy demand'!HMG3</f>
        <v>0</v>
      </c>
      <c r="HMH3">
        <f>'Pathways sector energy demand'!HMH3</f>
        <v>0</v>
      </c>
      <c r="HMI3">
        <f>'Pathways sector energy demand'!HMI3</f>
        <v>0</v>
      </c>
      <c r="HMJ3">
        <f>'Pathways sector energy demand'!HMJ3</f>
        <v>0</v>
      </c>
      <c r="HMK3">
        <f>'Pathways sector energy demand'!HMK3</f>
        <v>0</v>
      </c>
      <c r="HML3">
        <f>'Pathways sector energy demand'!HML3</f>
        <v>0</v>
      </c>
      <c r="HMM3">
        <f>'Pathways sector energy demand'!HMM3</f>
        <v>0</v>
      </c>
      <c r="HMN3">
        <f>'Pathways sector energy demand'!HMN3</f>
        <v>0</v>
      </c>
      <c r="HMO3">
        <f>'Pathways sector energy demand'!HMO3</f>
        <v>0</v>
      </c>
      <c r="HMP3">
        <f>'Pathways sector energy demand'!HMP3</f>
        <v>0</v>
      </c>
      <c r="HMQ3">
        <f>'Pathways sector energy demand'!HMQ3</f>
        <v>0</v>
      </c>
      <c r="HMR3">
        <f>'Pathways sector energy demand'!HMR3</f>
        <v>0</v>
      </c>
      <c r="HMS3">
        <f>'Pathways sector energy demand'!HMS3</f>
        <v>0</v>
      </c>
      <c r="HMT3">
        <f>'Pathways sector energy demand'!HMT3</f>
        <v>0</v>
      </c>
      <c r="HMU3">
        <f>'Pathways sector energy demand'!HMU3</f>
        <v>0</v>
      </c>
      <c r="HMV3">
        <f>'Pathways sector energy demand'!HMV3</f>
        <v>0</v>
      </c>
      <c r="HMW3">
        <f>'Pathways sector energy demand'!HMW3</f>
        <v>0</v>
      </c>
      <c r="HMX3">
        <f>'Pathways sector energy demand'!HMX3</f>
        <v>0</v>
      </c>
      <c r="HMY3">
        <f>'Pathways sector energy demand'!HMY3</f>
        <v>0</v>
      </c>
      <c r="HMZ3">
        <f>'Pathways sector energy demand'!HMZ3</f>
        <v>0</v>
      </c>
      <c r="HNA3">
        <f>'Pathways sector energy demand'!HNA3</f>
        <v>0</v>
      </c>
      <c r="HNB3">
        <f>'Pathways sector energy demand'!HNB3</f>
        <v>0</v>
      </c>
      <c r="HNC3">
        <f>'Pathways sector energy demand'!HNC3</f>
        <v>0</v>
      </c>
      <c r="HND3">
        <f>'Pathways sector energy demand'!HND3</f>
        <v>0</v>
      </c>
      <c r="HNE3">
        <f>'Pathways sector energy demand'!HNE3</f>
        <v>0</v>
      </c>
      <c r="HNF3">
        <f>'Pathways sector energy demand'!HNF3</f>
        <v>0</v>
      </c>
      <c r="HNG3">
        <f>'Pathways sector energy demand'!HNG3</f>
        <v>0</v>
      </c>
      <c r="HNH3">
        <f>'Pathways sector energy demand'!HNH3</f>
        <v>0</v>
      </c>
      <c r="HNI3">
        <f>'Pathways sector energy demand'!HNI3</f>
        <v>0</v>
      </c>
      <c r="HNJ3">
        <f>'Pathways sector energy demand'!HNJ3</f>
        <v>0</v>
      </c>
      <c r="HNK3">
        <f>'Pathways sector energy demand'!HNK3</f>
        <v>0</v>
      </c>
      <c r="HNL3">
        <f>'Pathways sector energy demand'!HNL3</f>
        <v>0</v>
      </c>
      <c r="HNM3">
        <f>'Pathways sector energy demand'!HNM3</f>
        <v>0</v>
      </c>
      <c r="HNN3">
        <f>'Pathways sector energy demand'!HNN3</f>
        <v>0</v>
      </c>
      <c r="HNO3">
        <f>'Pathways sector energy demand'!HNO3</f>
        <v>0</v>
      </c>
      <c r="HNP3">
        <f>'Pathways sector energy demand'!HNP3</f>
        <v>0</v>
      </c>
      <c r="HNQ3">
        <f>'Pathways sector energy demand'!HNQ3</f>
        <v>0</v>
      </c>
      <c r="HNR3">
        <f>'Pathways sector energy demand'!HNR3</f>
        <v>0</v>
      </c>
      <c r="HNS3">
        <f>'Pathways sector energy demand'!HNS3</f>
        <v>0</v>
      </c>
      <c r="HNT3">
        <f>'Pathways sector energy demand'!HNT3</f>
        <v>0</v>
      </c>
      <c r="HNU3">
        <f>'Pathways sector energy demand'!HNU3</f>
        <v>0</v>
      </c>
      <c r="HNV3">
        <f>'Pathways sector energy demand'!HNV3</f>
        <v>0</v>
      </c>
      <c r="HNW3">
        <f>'Pathways sector energy demand'!HNW3</f>
        <v>0</v>
      </c>
      <c r="HNX3">
        <f>'Pathways sector energy demand'!HNX3</f>
        <v>0</v>
      </c>
      <c r="HNY3">
        <f>'Pathways sector energy demand'!HNY3</f>
        <v>0</v>
      </c>
      <c r="HNZ3">
        <f>'Pathways sector energy demand'!HNZ3</f>
        <v>0</v>
      </c>
      <c r="HOA3">
        <f>'Pathways sector energy demand'!HOA3</f>
        <v>0</v>
      </c>
      <c r="HOB3">
        <f>'Pathways sector energy demand'!HOB3</f>
        <v>0</v>
      </c>
      <c r="HOC3">
        <f>'Pathways sector energy demand'!HOC3</f>
        <v>0</v>
      </c>
      <c r="HOD3">
        <f>'Pathways sector energy demand'!HOD3</f>
        <v>0</v>
      </c>
      <c r="HOE3">
        <f>'Pathways sector energy demand'!HOE3</f>
        <v>0</v>
      </c>
      <c r="HOF3">
        <f>'Pathways sector energy demand'!HOF3</f>
        <v>0</v>
      </c>
      <c r="HOG3">
        <f>'Pathways sector energy demand'!HOG3</f>
        <v>0</v>
      </c>
      <c r="HOH3">
        <f>'Pathways sector energy demand'!HOH3</f>
        <v>0</v>
      </c>
      <c r="HOI3">
        <f>'Pathways sector energy demand'!HOI3</f>
        <v>0</v>
      </c>
      <c r="HOJ3">
        <f>'Pathways sector energy demand'!HOJ3</f>
        <v>0</v>
      </c>
      <c r="HOK3">
        <f>'Pathways sector energy demand'!HOK3</f>
        <v>0</v>
      </c>
      <c r="HOL3">
        <f>'Pathways sector energy demand'!HOL3</f>
        <v>0</v>
      </c>
      <c r="HOM3">
        <f>'Pathways sector energy demand'!HOM3</f>
        <v>0</v>
      </c>
      <c r="HON3">
        <f>'Pathways sector energy demand'!HON3</f>
        <v>0</v>
      </c>
      <c r="HOO3">
        <f>'Pathways sector energy demand'!HOO3</f>
        <v>0</v>
      </c>
      <c r="HOP3">
        <f>'Pathways sector energy demand'!HOP3</f>
        <v>0</v>
      </c>
      <c r="HOQ3">
        <f>'Pathways sector energy demand'!HOQ3</f>
        <v>0</v>
      </c>
      <c r="HOR3">
        <f>'Pathways sector energy demand'!HOR3</f>
        <v>0</v>
      </c>
      <c r="HOS3">
        <f>'Pathways sector energy demand'!HOS3</f>
        <v>0</v>
      </c>
      <c r="HOT3">
        <f>'Pathways sector energy demand'!HOT3</f>
        <v>0</v>
      </c>
      <c r="HOU3">
        <f>'Pathways sector energy demand'!HOU3</f>
        <v>0</v>
      </c>
      <c r="HOV3">
        <f>'Pathways sector energy demand'!HOV3</f>
        <v>0</v>
      </c>
      <c r="HOW3">
        <f>'Pathways sector energy demand'!HOW3</f>
        <v>0</v>
      </c>
      <c r="HOX3">
        <f>'Pathways sector energy demand'!HOX3</f>
        <v>0</v>
      </c>
      <c r="HOY3">
        <f>'Pathways sector energy demand'!HOY3</f>
        <v>0</v>
      </c>
      <c r="HOZ3">
        <f>'Pathways sector energy demand'!HOZ3</f>
        <v>0</v>
      </c>
      <c r="HPA3">
        <f>'Pathways sector energy demand'!HPA3</f>
        <v>0</v>
      </c>
      <c r="HPB3">
        <f>'Pathways sector energy demand'!HPB3</f>
        <v>0</v>
      </c>
      <c r="HPC3">
        <f>'Pathways sector energy demand'!HPC3</f>
        <v>0</v>
      </c>
      <c r="HPD3">
        <f>'Pathways sector energy demand'!HPD3</f>
        <v>0</v>
      </c>
      <c r="HPE3">
        <f>'Pathways sector energy demand'!HPE3</f>
        <v>0</v>
      </c>
      <c r="HPF3">
        <f>'Pathways sector energy demand'!HPF3</f>
        <v>0</v>
      </c>
      <c r="HPG3">
        <f>'Pathways sector energy demand'!HPG3</f>
        <v>0</v>
      </c>
      <c r="HPH3">
        <f>'Pathways sector energy demand'!HPH3</f>
        <v>0</v>
      </c>
      <c r="HPI3">
        <f>'Pathways sector energy demand'!HPI3</f>
        <v>0</v>
      </c>
      <c r="HPJ3">
        <f>'Pathways sector energy demand'!HPJ3</f>
        <v>0</v>
      </c>
      <c r="HPK3">
        <f>'Pathways sector energy demand'!HPK3</f>
        <v>0</v>
      </c>
      <c r="HPL3">
        <f>'Pathways sector energy demand'!HPL3</f>
        <v>0</v>
      </c>
      <c r="HPM3">
        <f>'Pathways sector energy demand'!HPM3</f>
        <v>0</v>
      </c>
      <c r="HPN3">
        <f>'Pathways sector energy demand'!HPN3</f>
        <v>0</v>
      </c>
      <c r="HPO3">
        <f>'Pathways sector energy demand'!HPO3</f>
        <v>0</v>
      </c>
      <c r="HPP3">
        <f>'Pathways sector energy demand'!HPP3</f>
        <v>0</v>
      </c>
      <c r="HPQ3">
        <f>'Pathways sector energy demand'!HPQ3</f>
        <v>0</v>
      </c>
      <c r="HPR3">
        <f>'Pathways sector energy demand'!HPR3</f>
        <v>0</v>
      </c>
      <c r="HPS3">
        <f>'Pathways sector energy demand'!HPS3</f>
        <v>0</v>
      </c>
      <c r="HPT3">
        <f>'Pathways sector energy demand'!HPT3</f>
        <v>0</v>
      </c>
      <c r="HPU3">
        <f>'Pathways sector energy demand'!HPU3</f>
        <v>0</v>
      </c>
      <c r="HPV3">
        <f>'Pathways sector energy demand'!HPV3</f>
        <v>0</v>
      </c>
      <c r="HPW3">
        <f>'Pathways sector energy demand'!HPW3</f>
        <v>0</v>
      </c>
      <c r="HPX3">
        <f>'Pathways sector energy demand'!HPX3</f>
        <v>0</v>
      </c>
      <c r="HPY3">
        <f>'Pathways sector energy demand'!HPY3</f>
        <v>0</v>
      </c>
      <c r="HPZ3">
        <f>'Pathways sector energy demand'!HPZ3</f>
        <v>0</v>
      </c>
      <c r="HQA3">
        <f>'Pathways sector energy demand'!HQA3</f>
        <v>0</v>
      </c>
      <c r="HQB3">
        <f>'Pathways sector energy demand'!HQB3</f>
        <v>0</v>
      </c>
      <c r="HQC3">
        <f>'Pathways sector energy demand'!HQC3</f>
        <v>0</v>
      </c>
      <c r="HQD3">
        <f>'Pathways sector energy demand'!HQD3</f>
        <v>0</v>
      </c>
      <c r="HQE3">
        <f>'Pathways sector energy demand'!HQE3</f>
        <v>0</v>
      </c>
      <c r="HQF3">
        <f>'Pathways sector energy demand'!HQF3</f>
        <v>0</v>
      </c>
      <c r="HQG3">
        <f>'Pathways sector energy demand'!HQG3</f>
        <v>0</v>
      </c>
      <c r="HQH3">
        <f>'Pathways sector energy demand'!HQH3</f>
        <v>0</v>
      </c>
      <c r="HQI3">
        <f>'Pathways sector energy demand'!HQI3</f>
        <v>0</v>
      </c>
      <c r="HQJ3">
        <f>'Pathways sector energy demand'!HQJ3</f>
        <v>0</v>
      </c>
      <c r="HQK3">
        <f>'Pathways sector energy demand'!HQK3</f>
        <v>0</v>
      </c>
      <c r="HQL3">
        <f>'Pathways sector energy demand'!HQL3</f>
        <v>0</v>
      </c>
      <c r="HQM3">
        <f>'Pathways sector energy demand'!HQM3</f>
        <v>0</v>
      </c>
      <c r="HQN3">
        <f>'Pathways sector energy demand'!HQN3</f>
        <v>0</v>
      </c>
      <c r="HQO3">
        <f>'Pathways sector energy demand'!HQO3</f>
        <v>0</v>
      </c>
      <c r="HQP3">
        <f>'Pathways sector energy demand'!HQP3</f>
        <v>0</v>
      </c>
      <c r="HQQ3">
        <f>'Pathways sector energy demand'!HQQ3</f>
        <v>0</v>
      </c>
      <c r="HQR3">
        <f>'Pathways sector energy demand'!HQR3</f>
        <v>0</v>
      </c>
      <c r="HQS3">
        <f>'Pathways sector energy demand'!HQS3</f>
        <v>0</v>
      </c>
      <c r="HQT3">
        <f>'Pathways sector energy demand'!HQT3</f>
        <v>0</v>
      </c>
      <c r="HQU3">
        <f>'Pathways sector energy demand'!HQU3</f>
        <v>0</v>
      </c>
      <c r="HQV3">
        <f>'Pathways sector energy demand'!HQV3</f>
        <v>0</v>
      </c>
      <c r="HQW3">
        <f>'Pathways sector energy demand'!HQW3</f>
        <v>0</v>
      </c>
      <c r="HQX3">
        <f>'Pathways sector energy demand'!HQX3</f>
        <v>0</v>
      </c>
      <c r="HQY3">
        <f>'Pathways sector energy demand'!HQY3</f>
        <v>0</v>
      </c>
      <c r="HQZ3">
        <f>'Pathways sector energy demand'!HQZ3</f>
        <v>0</v>
      </c>
      <c r="HRA3">
        <f>'Pathways sector energy demand'!HRA3</f>
        <v>0</v>
      </c>
      <c r="HRB3">
        <f>'Pathways sector energy demand'!HRB3</f>
        <v>0</v>
      </c>
      <c r="HRC3">
        <f>'Pathways sector energy demand'!HRC3</f>
        <v>0</v>
      </c>
      <c r="HRD3">
        <f>'Pathways sector energy demand'!HRD3</f>
        <v>0</v>
      </c>
      <c r="HRE3">
        <f>'Pathways sector energy demand'!HRE3</f>
        <v>0</v>
      </c>
      <c r="HRF3">
        <f>'Pathways sector energy demand'!HRF3</f>
        <v>0</v>
      </c>
      <c r="HRG3">
        <f>'Pathways sector energy demand'!HRG3</f>
        <v>0</v>
      </c>
      <c r="HRH3">
        <f>'Pathways sector energy demand'!HRH3</f>
        <v>0</v>
      </c>
      <c r="HRI3">
        <f>'Pathways sector energy demand'!HRI3</f>
        <v>0</v>
      </c>
      <c r="HRJ3">
        <f>'Pathways sector energy demand'!HRJ3</f>
        <v>0</v>
      </c>
      <c r="HRK3">
        <f>'Pathways sector energy demand'!HRK3</f>
        <v>0</v>
      </c>
      <c r="HRL3">
        <f>'Pathways sector energy demand'!HRL3</f>
        <v>0</v>
      </c>
      <c r="HRM3">
        <f>'Pathways sector energy demand'!HRM3</f>
        <v>0</v>
      </c>
      <c r="HRN3">
        <f>'Pathways sector energy demand'!HRN3</f>
        <v>0</v>
      </c>
      <c r="HRO3">
        <f>'Pathways sector energy demand'!HRO3</f>
        <v>0</v>
      </c>
      <c r="HRP3">
        <f>'Pathways sector energy demand'!HRP3</f>
        <v>0</v>
      </c>
      <c r="HRQ3">
        <f>'Pathways sector energy demand'!HRQ3</f>
        <v>0</v>
      </c>
      <c r="HRR3">
        <f>'Pathways sector energy demand'!HRR3</f>
        <v>0</v>
      </c>
      <c r="HRS3">
        <f>'Pathways sector energy demand'!HRS3</f>
        <v>0</v>
      </c>
      <c r="HRT3">
        <f>'Pathways sector energy demand'!HRT3</f>
        <v>0</v>
      </c>
      <c r="HRU3">
        <f>'Pathways sector energy demand'!HRU3</f>
        <v>0</v>
      </c>
      <c r="HRV3">
        <f>'Pathways sector energy demand'!HRV3</f>
        <v>0</v>
      </c>
      <c r="HRW3">
        <f>'Pathways sector energy demand'!HRW3</f>
        <v>0</v>
      </c>
      <c r="HRX3">
        <f>'Pathways sector energy demand'!HRX3</f>
        <v>0</v>
      </c>
      <c r="HRY3">
        <f>'Pathways sector energy demand'!HRY3</f>
        <v>0</v>
      </c>
      <c r="HRZ3">
        <f>'Pathways sector energy demand'!HRZ3</f>
        <v>0</v>
      </c>
      <c r="HSA3">
        <f>'Pathways sector energy demand'!HSA3</f>
        <v>0</v>
      </c>
      <c r="HSB3">
        <f>'Pathways sector energy demand'!HSB3</f>
        <v>0</v>
      </c>
      <c r="HSC3">
        <f>'Pathways sector energy demand'!HSC3</f>
        <v>0</v>
      </c>
      <c r="HSD3">
        <f>'Pathways sector energy demand'!HSD3</f>
        <v>0</v>
      </c>
      <c r="HSE3">
        <f>'Pathways sector energy demand'!HSE3</f>
        <v>0</v>
      </c>
      <c r="HSF3">
        <f>'Pathways sector energy demand'!HSF3</f>
        <v>0</v>
      </c>
      <c r="HSG3">
        <f>'Pathways sector energy demand'!HSG3</f>
        <v>0</v>
      </c>
      <c r="HSH3">
        <f>'Pathways sector energy demand'!HSH3</f>
        <v>0</v>
      </c>
      <c r="HSI3">
        <f>'Pathways sector energy demand'!HSI3</f>
        <v>0</v>
      </c>
      <c r="HSJ3">
        <f>'Pathways sector energy demand'!HSJ3</f>
        <v>0</v>
      </c>
      <c r="HSK3">
        <f>'Pathways sector energy demand'!HSK3</f>
        <v>0</v>
      </c>
      <c r="HSL3">
        <f>'Pathways sector energy demand'!HSL3</f>
        <v>0</v>
      </c>
      <c r="HSM3">
        <f>'Pathways sector energy demand'!HSM3</f>
        <v>0</v>
      </c>
      <c r="HSN3">
        <f>'Pathways sector energy demand'!HSN3</f>
        <v>0</v>
      </c>
      <c r="HSO3">
        <f>'Pathways sector energy demand'!HSO3</f>
        <v>0</v>
      </c>
      <c r="HSP3">
        <f>'Pathways sector energy demand'!HSP3</f>
        <v>0</v>
      </c>
      <c r="HSQ3">
        <f>'Pathways sector energy demand'!HSQ3</f>
        <v>0</v>
      </c>
      <c r="HSR3">
        <f>'Pathways sector energy demand'!HSR3</f>
        <v>0</v>
      </c>
      <c r="HSS3">
        <f>'Pathways sector energy demand'!HSS3</f>
        <v>0</v>
      </c>
      <c r="HST3">
        <f>'Pathways sector energy demand'!HST3</f>
        <v>0</v>
      </c>
      <c r="HSU3">
        <f>'Pathways sector energy demand'!HSU3</f>
        <v>0</v>
      </c>
      <c r="HSV3">
        <f>'Pathways sector energy demand'!HSV3</f>
        <v>0</v>
      </c>
      <c r="HSW3">
        <f>'Pathways sector energy demand'!HSW3</f>
        <v>0</v>
      </c>
      <c r="HSX3">
        <f>'Pathways sector energy demand'!HSX3</f>
        <v>0</v>
      </c>
      <c r="HSY3">
        <f>'Pathways sector energy demand'!HSY3</f>
        <v>0</v>
      </c>
      <c r="HSZ3">
        <f>'Pathways sector energy demand'!HSZ3</f>
        <v>0</v>
      </c>
      <c r="HTA3">
        <f>'Pathways sector energy demand'!HTA3</f>
        <v>0</v>
      </c>
      <c r="HTB3">
        <f>'Pathways sector energy demand'!HTB3</f>
        <v>0</v>
      </c>
      <c r="HTC3">
        <f>'Pathways sector energy demand'!HTC3</f>
        <v>0</v>
      </c>
      <c r="HTD3">
        <f>'Pathways sector energy demand'!HTD3</f>
        <v>0</v>
      </c>
      <c r="HTE3">
        <f>'Pathways sector energy demand'!HTE3</f>
        <v>0</v>
      </c>
      <c r="HTF3">
        <f>'Pathways sector energy demand'!HTF3</f>
        <v>0</v>
      </c>
      <c r="HTG3">
        <f>'Pathways sector energy demand'!HTG3</f>
        <v>0</v>
      </c>
      <c r="HTH3">
        <f>'Pathways sector energy demand'!HTH3</f>
        <v>0</v>
      </c>
      <c r="HTI3">
        <f>'Pathways sector energy demand'!HTI3</f>
        <v>0</v>
      </c>
      <c r="HTJ3">
        <f>'Pathways sector energy demand'!HTJ3</f>
        <v>0</v>
      </c>
      <c r="HTK3">
        <f>'Pathways sector energy demand'!HTK3</f>
        <v>0</v>
      </c>
      <c r="HTL3">
        <f>'Pathways sector energy demand'!HTL3</f>
        <v>0</v>
      </c>
      <c r="HTM3">
        <f>'Pathways sector energy demand'!HTM3</f>
        <v>0</v>
      </c>
      <c r="HTN3">
        <f>'Pathways sector energy demand'!HTN3</f>
        <v>0</v>
      </c>
      <c r="HTO3">
        <f>'Pathways sector energy demand'!HTO3</f>
        <v>0</v>
      </c>
      <c r="HTP3">
        <f>'Pathways sector energy demand'!HTP3</f>
        <v>0</v>
      </c>
      <c r="HTQ3">
        <f>'Pathways sector energy demand'!HTQ3</f>
        <v>0</v>
      </c>
      <c r="HTR3">
        <f>'Pathways sector energy demand'!HTR3</f>
        <v>0</v>
      </c>
      <c r="HTS3">
        <f>'Pathways sector energy demand'!HTS3</f>
        <v>0</v>
      </c>
      <c r="HTT3">
        <f>'Pathways sector energy demand'!HTT3</f>
        <v>0</v>
      </c>
      <c r="HTU3">
        <f>'Pathways sector energy demand'!HTU3</f>
        <v>0</v>
      </c>
      <c r="HTV3">
        <f>'Pathways sector energy demand'!HTV3</f>
        <v>0</v>
      </c>
      <c r="HTW3">
        <f>'Pathways sector energy demand'!HTW3</f>
        <v>0</v>
      </c>
      <c r="HTX3">
        <f>'Pathways sector energy demand'!HTX3</f>
        <v>0</v>
      </c>
      <c r="HTY3">
        <f>'Pathways sector energy demand'!HTY3</f>
        <v>0</v>
      </c>
      <c r="HTZ3">
        <f>'Pathways sector energy demand'!HTZ3</f>
        <v>0</v>
      </c>
      <c r="HUA3">
        <f>'Pathways sector energy demand'!HUA3</f>
        <v>0</v>
      </c>
      <c r="HUB3">
        <f>'Pathways sector energy demand'!HUB3</f>
        <v>0</v>
      </c>
      <c r="HUC3">
        <f>'Pathways sector energy demand'!HUC3</f>
        <v>0</v>
      </c>
      <c r="HUD3">
        <f>'Pathways sector energy demand'!HUD3</f>
        <v>0</v>
      </c>
      <c r="HUE3">
        <f>'Pathways sector energy demand'!HUE3</f>
        <v>0</v>
      </c>
      <c r="HUF3">
        <f>'Pathways sector energy demand'!HUF3</f>
        <v>0</v>
      </c>
      <c r="HUG3">
        <f>'Pathways sector energy demand'!HUG3</f>
        <v>0</v>
      </c>
      <c r="HUH3">
        <f>'Pathways sector energy demand'!HUH3</f>
        <v>0</v>
      </c>
      <c r="HUI3">
        <f>'Pathways sector energy demand'!HUI3</f>
        <v>0</v>
      </c>
      <c r="HUJ3">
        <f>'Pathways sector energy demand'!HUJ3</f>
        <v>0</v>
      </c>
      <c r="HUK3">
        <f>'Pathways sector energy demand'!HUK3</f>
        <v>0</v>
      </c>
      <c r="HUL3">
        <f>'Pathways sector energy demand'!HUL3</f>
        <v>0</v>
      </c>
      <c r="HUM3">
        <f>'Pathways sector energy demand'!HUM3</f>
        <v>0</v>
      </c>
      <c r="HUN3">
        <f>'Pathways sector energy demand'!HUN3</f>
        <v>0</v>
      </c>
      <c r="HUO3">
        <f>'Pathways sector energy demand'!HUO3</f>
        <v>0</v>
      </c>
      <c r="HUP3">
        <f>'Pathways sector energy demand'!HUP3</f>
        <v>0</v>
      </c>
      <c r="HUQ3">
        <f>'Pathways sector energy demand'!HUQ3</f>
        <v>0</v>
      </c>
      <c r="HUR3">
        <f>'Pathways sector energy demand'!HUR3</f>
        <v>0</v>
      </c>
      <c r="HUS3">
        <f>'Pathways sector energy demand'!HUS3</f>
        <v>0</v>
      </c>
      <c r="HUT3">
        <f>'Pathways sector energy demand'!HUT3</f>
        <v>0</v>
      </c>
      <c r="HUU3">
        <f>'Pathways sector energy demand'!HUU3</f>
        <v>0</v>
      </c>
      <c r="HUV3">
        <f>'Pathways sector energy demand'!HUV3</f>
        <v>0</v>
      </c>
      <c r="HUW3">
        <f>'Pathways sector energy demand'!HUW3</f>
        <v>0</v>
      </c>
      <c r="HUX3">
        <f>'Pathways sector energy demand'!HUX3</f>
        <v>0</v>
      </c>
      <c r="HUY3">
        <f>'Pathways sector energy demand'!HUY3</f>
        <v>0</v>
      </c>
      <c r="HUZ3">
        <f>'Pathways sector energy demand'!HUZ3</f>
        <v>0</v>
      </c>
      <c r="HVA3">
        <f>'Pathways sector energy demand'!HVA3</f>
        <v>0</v>
      </c>
      <c r="HVB3">
        <f>'Pathways sector energy demand'!HVB3</f>
        <v>0</v>
      </c>
      <c r="HVC3">
        <f>'Pathways sector energy demand'!HVC3</f>
        <v>0</v>
      </c>
      <c r="HVD3">
        <f>'Pathways sector energy demand'!HVD3</f>
        <v>0</v>
      </c>
      <c r="HVE3">
        <f>'Pathways sector energy demand'!HVE3</f>
        <v>0</v>
      </c>
      <c r="HVF3">
        <f>'Pathways sector energy demand'!HVF3</f>
        <v>0</v>
      </c>
      <c r="HVG3">
        <f>'Pathways sector energy demand'!HVG3</f>
        <v>0</v>
      </c>
      <c r="HVH3">
        <f>'Pathways sector energy demand'!HVH3</f>
        <v>0</v>
      </c>
      <c r="HVI3">
        <f>'Pathways sector energy demand'!HVI3</f>
        <v>0</v>
      </c>
      <c r="HVJ3">
        <f>'Pathways sector energy demand'!HVJ3</f>
        <v>0</v>
      </c>
      <c r="HVK3">
        <f>'Pathways sector energy demand'!HVK3</f>
        <v>0</v>
      </c>
      <c r="HVL3">
        <f>'Pathways sector energy demand'!HVL3</f>
        <v>0</v>
      </c>
      <c r="HVM3">
        <f>'Pathways sector energy demand'!HVM3</f>
        <v>0</v>
      </c>
      <c r="HVN3">
        <f>'Pathways sector energy demand'!HVN3</f>
        <v>0</v>
      </c>
      <c r="HVO3">
        <f>'Pathways sector energy demand'!HVO3</f>
        <v>0</v>
      </c>
      <c r="HVP3">
        <f>'Pathways sector energy demand'!HVP3</f>
        <v>0</v>
      </c>
      <c r="HVQ3">
        <f>'Pathways sector energy demand'!HVQ3</f>
        <v>0</v>
      </c>
      <c r="HVR3">
        <f>'Pathways sector energy demand'!HVR3</f>
        <v>0</v>
      </c>
      <c r="HVS3">
        <f>'Pathways sector energy demand'!HVS3</f>
        <v>0</v>
      </c>
      <c r="HVT3">
        <f>'Pathways sector energy demand'!HVT3</f>
        <v>0</v>
      </c>
      <c r="HVU3">
        <f>'Pathways sector energy demand'!HVU3</f>
        <v>0</v>
      </c>
      <c r="HVV3">
        <f>'Pathways sector energy demand'!HVV3</f>
        <v>0</v>
      </c>
      <c r="HVW3">
        <f>'Pathways sector energy demand'!HVW3</f>
        <v>0</v>
      </c>
      <c r="HVX3">
        <f>'Pathways sector energy demand'!HVX3</f>
        <v>0</v>
      </c>
      <c r="HVY3">
        <f>'Pathways sector energy demand'!HVY3</f>
        <v>0</v>
      </c>
      <c r="HVZ3">
        <f>'Pathways sector energy demand'!HVZ3</f>
        <v>0</v>
      </c>
      <c r="HWA3">
        <f>'Pathways sector energy demand'!HWA3</f>
        <v>0</v>
      </c>
      <c r="HWB3">
        <f>'Pathways sector energy demand'!HWB3</f>
        <v>0</v>
      </c>
      <c r="HWC3">
        <f>'Pathways sector energy demand'!HWC3</f>
        <v>0</v>
      </c>
      <c r="HWD3">
        <f>'Pathways sector energy demand'!HWD3</f>
        <v>0</v>
      </c>
      <c r="HWE3">
        <f>'Pathways sector energy demand'!HWE3</f>
        <v>0</v>
      </c>
      <c r="HWF3">
        <f>'Pathways sector energy demand'!HWF3</f>
        <v>0</v>
      </c>
      <c r="HWG3">
        <f>'Pathways sector energy demand'!HWG3</f>
        <v>0</v>
      </c>
      <c r="HWH3">
        <f>'Pathways sector energy demand'!HWH3</f>
        <v>0</v>
      </c>
      <c r="HWI3">
        <f>'Pathways sector energy demand'!HWI3</f>
        <v>0</v>
      </c>
      <c r="HWJ3">
        <f>'Pathways sector energy demand'!HWJ3</f>
        <v>0</v>
      </c>
      <c r="HWK3">
        <f>'Pathways sector energy demand'!HWK3</f>
        <v>0</v>
      </c>
      <c r="HWL3">
        <f>'Pathways sector energy demand'!HWL3</f>
        <v>0</v>
      </c>
      <c r="HWM3">
        <f>'Pathways sector energy demand'!HWM3</f>
        <v>0</v>
      </c>
      <c r="HWN3">
        <f>'Pathways sector energy demand'!HWN3</f>
        <v>0</v>
      </c>
      <c r="HWO3">
        <f>'Pathways sector energy demand'!HWO3</f>
        <v>0</v>
      </c>
      <c r="HWP3">
        <f>'Pathways sector energy demand'!HWP3</f>
        <v>0</v>
      </c>
      <c r="HWQ3">
        <f>'Pathways sector energy demand'!HWQ3</f>
        <v>0</v>
      </c>
      <c r="HWR3">
        <f>'Pathways sector energy demand'!HWR3</f>
        <v>0</v>
      </c>
      <c r="HWS3">
        <f>'Pathways sector energy demand'!HWS3</f>
        <v>0</v>
      </c>
      <c r="HWT3">
        <f>'Pathways sector energy demand'!HWT3</f>
        <v>0</v>
      </c>
      <c r="HWU3">
        <f>'Pathways sector energy demand'!HWU3</f>
        <v>0</v>
      </c>
      <c r="HWV3">
        <f>'Pathways sector energy demand'!HWV3</f>
        <v>0</v>
      </c>
      <c r="HWW3">
        <f>'Pathways sector energy demand'!HWW3</f>
        <v>0</v>
      </c>
      <c r="HWX3">
        <f>'Pathways sector energy demand'!HWX3</f>
        <v>0</v>
      </c>
      <c r="HWY3">
        <f>'Pathways sector energy demand'!HWY3</f>
        <v>0</v>
      </c>
      <c r="HWZ3">
        <f>'Pathways sector energy demand'!HWZ3</f>
        <v>0</v>
      </c>
      <c r="HXA3">
        <f>'Pathways sector energy demand'!HXA3</f>
        <v>0</v>
      </c>
      <c r="HXB3">
        <f>'Pathways sector energy demand'!HXB3</f>
        <v>0</v>
      </c>
      <c r="HXC3">
        <f>'Pathways sector energy demand'!HXC3</f>
        <v>0</v>
      </c>
      <c r="HXD3">
        <f>'Pathways sector energy demand'!HXD3</f>
        <v>0</v>
      </c>
      <c r="HXE3">
        <f>'Pathways sector energy demand'!HXE3</f>
        <v>0</v>
      </c>
      <c r="HXF3">
        <f>'Pathways sector energy demand'!HXF3</f>
        <v>0</v>
      </c>
      <c r="HXG3">
        <f>'Pathways sector energy demand'!HXG3</f>
        <v>0</v>
      </c>
      <c r="HXH3">
        <f>'Pathways sector energy demand'!HXH3</f>
        <v>0</v>
      </c>
      <c r="HXI3">
        <f>'Pathways sector energy demand'!HXI3</f>
        <v>0</v>
      </c>
      <c r="HXJ3">
        <f>'Pathways sector energy demand'!HXJ3</f>
        <v>0</v>
      </c>
      <c r="HXK3">
        <f>'Pathways sector energy demand'!HXK3</f>
        <v>0</v>
      </c>
      <c r="HXL3">
        <f>'Pathways sector energy demand'!HXL3</f>
        <v>0</v>
      </c>
      <c r="HXM3">
        <f>'Pathways sector energy demand'!HXM3</f>
        <v>0</v>
      </c>
      <c r="HXN3">
        <f>'Pathways sector energy demand'!HXN3</f>
        <v>0</v>
      </c>
      <c r="HXO3">
        <f>'Pathways sector energy demand'!HXO3</f>
        <v>0</v>
      </c>
      <c r="HXP3">
        <f>'Pathways sector energy demand'!HXP3</f>
        <v>0</v>
      </c>
      <c r="HXQ3">
        <f>'Pathways sector energy demand'!HXQ3</f>
        <v>0</v>
      </c>
      <c r="HXR3">
        <f>'Pathways sector energy demand'!HXR3</f>
        <v>0</v>
      </c>
      <c r="HXS3">
        <f>'Pathways sector energy demand'!HXS3</f>
        <v>0</v>
      </c>
      <c r="HXT3">
        <f>'Pathways sector energy demand'!HXT3</f>
        <v>0</v>
      </c>
      <c r="HXU3">
        <f>'Pathways sector energy demand'!HXU3</f>
        <v>0</v>
      </c>
      <c r="HXV3">
        <f>'Pathways sector energy demand'!HXV3</f>
        <v>0</v>
      </c>
      <c r="HXW3">
        <f>'Pathways sector energy demand'!HXW3</f>
        <v>0</v>
      </c>
      <c r="HXX3">
        <f>'Pathways sector energy demand'!HXX3</f>
        <v>0</v>
      </c>
      <c r="HXY3">
        <f>'Pathways sector energy demand'!HXY3</f>
        <v>0</v>
      </c>
      <c r="HXZ3">
        <f>'Pathways sector energy demand'!HXZ3</f>
        <v>0</v>
      </c>
      <c r="HYA3">
        <f>'Pathways sector energy demand'!HYA3</f>
        <v>0</v>
      </c>
      <c r="HYB3">
        <f>'Pathways sector energy demand'!HYB3</f>
        <v>0</v>
      </c>
      <c r="HYC3">
        <f>'Pathways sector energy demand'!HYC3</f>
        <v>0</v>
      </c>
      <c r="HYD3">
        <f>'Pathways sector energy demand'!HYD3</f>
        <v>0</v>
      </c>
      <c r="HYE3">
        <f>'Pathways sector energy demand'!HYE3</f>
        <v>0</v>
      </c>
      <c r="HYF3">
        <f>'Pathways sector energy demand'!HYF3</f>
        <v>0</v>
      </c>
      <c r="HYG3">
        <f>'Pathways sector energy demand'!HYG3</f>
        <v>0</v>
      </c>
      <c r="HYH3">
        <f>'Pathways sector energy demand'!HYH3</f>
        <v>0</v>
      </c>
      <c r="HYI3">
        <f>'Pathways sector energy demand'!HYI3</f>
        <v>0</v>
      </c>
      <c r="HYJ3">
        <f>'Pathways sector energy demand'!HYJ3</f>
        <v>0</v>
      </c>
      <c r="HYK3">
        <f>'Pathways sector energy demand'!HYK3</f>
        <v>0</v>
      </c>
      <c r="HYL3">
        <f>'Pathways sector energy demand'!HYL3</f>
        <v>0</v>
      </c>
      <c r="HYM3">
        <f>'Pathways sector energy demand'!HYM3</f>
        <v>0</v>
      </c>
      <c r="HYN3">
        <f>'Pathways sector energy demand'!HYN3</f>
        <v>0</v>
      </c>
      <c r="HYO3">
        <f>'Pathways sector energy demand'!HYO3</f>
        <v>0</v>
      </c>
      <c r="HYP3">
        <f>'Pathways sector energy demand'!HYP3</f>
        <v>0</v>
      </c>
      <c r="HYQ3">
        <f>'Pathways sector energy demand'!HYQ3</f>
        <v>0</v>
      </c>
      <c r="HYR3">
        <f>'Pathways sector energy demand'!HYR3</f>
        <v>0</v>
      </c>
      <c r="HYS3">
        <f>'Pathways sector energy demand'!HYS3</f>
        <v>0</v>
      </c>
      <c r="HYT3">
        <f>'Pathways sector energy demand'!HYT3</f>
        <v>0</v>
      </c>
      <c r="HYU3">
        <f>'Pathways sector energy demand'!HYU3</f>
        <v>0</v>
      </c>
      <c r="HYV3">
        <f>'Pathways sector energy demand'!HYV3</f>
        <v>0</v>
      </c>
      <c r="HYW3">
        <f>'Pathways sector energy demand'!HYW3</f>
        <v>0</v>
      </c>
      <c r="HYX3">
        <f>'Pathways sector energy demand'!HYX3</f>
        <v>0</v>
      </c>
      <c r="HYY3">
        <f>'Pathways sector energy demand'!HYY3</f>
        <v>0</v>
      </c>
      <c r="HYZ3">
        <f>'Pathways sector energy demand'!HYZ3</f>
        <v>0</v>
      </c>
      <c r="HZA3">
        <f>'Pathways sector energy demand'!HZA3</f>
        <v>0</v>
      </c>
      <c r="HZB3">
        <f>'Pathways sector energy demand'!HZB3</f>
        <v>0</v>
      </c>
      <c r="HZC3">
        <f>'Pathways sector energy demand'!HZC3</f>
        <v>0</v>
      </c>
      <c r="HZD3">
        <f>'Pathways sector energy demand'!HZD3</f>
        <v>0</v>
      </c>
      <c r="HZE3">
        <f>'Pathways sector energy demand'!HZE3</f>
        <v>0</v>
      </c>
      <c r="HZF3">
        <f>'Pathways sector energy demand'!HZF3</f>
        <v>0</v>
      </c>
      <c r="HZG3">
        <f>'Pathways sector energy demand'!HZG3</f>
        <v>0</v>
      </c>
      <c r="HZH3">
        <f>'Pathways sector energy demand'!HZH3</f>
        <v>0</v>
      </c>
      <c r="HZI3">
        <f>'Pathways sector energy demand'!HZI3</f>
        <v>0</v>
      </c>
      <c r="HZJ3">
        <f>'Pathways sector energy demand'!HZJ3</f>
        <v>0</v>
      </c>
      <c r="HZK3">
        <f>'Pathways sector energy demand'!HZK3</f>
        <v>0</v>
      </c>
      <c r="HZL3">
        <f>'Pathways sector energy demand'!HZL3</f>
        <v>0</v>
      </c>
      <c r="HZM3">
        <f>'Pathways sector energy demand'!HZM3</f>
        <v>0</v>
      </c>
      <c r="HZN3">
        <f>'Pathways sector energy demand'!HZN3</f>
        <v>0</v>
      </c>
      <c r="HZO3">
        <f>'Pathways sector energy demand'!HZO3</f>
        <v>0</v>
      </c>
      <c r="HZP3">
        <f>'Pathways sector energy demand'!HZP3</f>
        <v>0</v>
      </c>
      <c r="HZQ3">
        <f>'Pathways sector energy demand'!HZQ3</f>
        <v>0</v>
      </c>
      <c r="HZR3">
        <f>'Pathways sector energy demand'!HZR3</f>
        <v>0</v>
      </c>
      <c r="HZS3">
        <f>'Pathways sector energy demand'!HZS3</f>
        <v>0</v>
      </c>
      <c r="HZT3">
        <f>'Pathways sector energy demand'!HZT3</f>
        <v>0</v>
      </c>
      <c r="HZU3">
        <f>'Pathways sector energy demand'!HZU3</f>
        <v>0</v>
      </c>
      <c r="HZV3">
        <f>'Pathways sector energy demand'!HZV3</f>
        <v>0</v>
      </c>
      <c r="HZW3">
        <f>'Pathways sector energy demand'!HZW3</f>
        <v>0</v>
      </c>
      <c r="HZX3">
        <f>'Pathways sector energy demand'!HZX3</f>
        <v>0</v>
      </c>
      <c r="HZY3">
        <f>'Pathways sector energy demand'!HZY3</f>
        <v>0</v>
      </c>
      <c r="HZZ3">
        <f>'Pathways sector energy demand'!HZZ3</f>
        <v>0</v>
      </c>
      <c r="IAA3">
        <f>'Pathways sector energy demand'!IAA3</f>
        <v>0</v>
      </c>
      <c r="IAB3">
        <f>'Pathways sector energy demand'!IAB3</f>
        <v>0</v>
      </c>
      <c r="IAC3">
        <f>'Pathways sector energy demand'!IAC3</f>
        <v>0</v>
      </c>
      <c r="IAD3">
        <f>'Pathways sector energy demand'!IAD3</f>
        <v>0</v>
      </c>
      <c r="IAE3">
        <f>'Pathways sector energy demand'!IAE3</f>
        <v>0</v>
      </c>
      <c r="IAF3">
        <f>'Pathways sector energy demand'!IAF3</f>
        <v>0</v>
      </c>
      <c r="IAG3">
        <f>'Pathways sector energy demand'!IAG3</f>
        <v>0</v>
      </c>
      <c r="IAH3">
        <f>'Pathways sector energy demand'!IAH3</f>
        <v>0</v>
      </c>
      <c r="IAI3">
        <f>'Pathways sector energy demand'!IAI3</f>
        <v>0</v>
      </c>
      <c r="IAJ3">
        <f>'Pathways sector energy demand'!IAJ3</f>
        <v>0</v>
      </c>
      <c r="IAK3">
        <f>'Pathways sector energy demand'!IAK3</f>
        <v>0</v>
      </c>
      <c r="IAL3">
        <f>'Pathways sector energy demand'!IAL3</f>
        <v>0</v>
      </c>
      <c r="IAM3">
        <f>'Pathways sector energy demand'!IAM3</f>
        <v>0</v>
      </c>
      <c r="IAN3">
        <f>'Pathways sector energy demand'!IAN3</f>
        <v>0</v>
      </c>
      <c r="IAO3">
        <f>'Pathways sector energy demand'!IAO3</f>
        <v>0</v>
      </c>
      <c r="IAP3">
        <f>'Pathways sector energy demand'!IAP3</f>
        <v>0</v>
      </c>
      <c r="IAQ3">
        <f>'Pathways sector energy demand'!IAQ3</f>
        <v>0</v>
      </c>
      <c r="IAR3">
        <f>'Pathways sector energy demand'!IAR3</f>
        <v>0</v>
      </c>
      <c r="IAS3">
        <f>'Pathways sector energy demand'!IAS3</f>
        <v>0</v>
      </c>
      <c r="IAT3">
        <f>'Pathways sector energy demand'!IAT3</f>
        <v>0</v>
      </c>
      <c r="IAU3">
        <f>'Pathways sector energy demand'!IAU3</f>
        <v>0</v>
      </c>
      <c r="IAV3">
        <f>'Pathways sector energy demand'!IAV3</f>
        <v>0</v>
      </c>
      <c r="IAW3">
        <f>'Pathways sector energy demand'!IAW3</f>
        <v>0</v>
      </c>
      <c r="IAX3">
        <f>'Pathways sector energy demand'!IAX3</f>
        <v>0</v>
      </c>
      <c r="IAY3">
        <f>'Pathways sector energy demand'!IAY3</f>
        <v>0</v>
      </c>
      <c r="IAZ3">
        <f>'Pathways sector energy demand'!IAZ3</f>
        <v>0</v>
      </c>
      <c r="IBA3">
        <f>'Pathways sector energy demand'!IBA3</f>
        <v>0</v>
      </c>
      <c r="IBB3">
        <f>'Pathways sector energy demand'!IBB3</f>
        <v>0</v>
      </c>
      <c r="IBC3">
        <f>'Pathways sector energy demand'!IBC3</f>
        <v>0</v>
      </c>
      <c r="IBD3">
        <f>'Pathways sector energy demand'!IBD3</f>
        <v>0</v>
      </c>
      <c r="IBE3">
        <f>'Pathways sector energy demand'!IBE3</f>
        <v>0</v>
      </c>
      <c r="IBF3">
        <f>'Pathways sector energy demand'!IBF3</f>
        <v>0</v>
      </c>
      <c r="IBG3">
        <f>'Pathways sector energy demand'!IBG3</f>
        <v>0</v>
      </c>
      <c r="IBH3">
        <f>'Pathways sector energy demand'!IBH3</f>
        <v>0</v>
      </c>
      <c r="IBI3">
        <f>'Pathways sector energy demand'!IBI3</f>
        <v>0</v>
      </c>
      <c r="IBJ3">
        <f>'Pathways sector energy demand'!IBJ3</f>
        <v>0</v>
      </c>
      <c r="IBK3">
        <f>'Pathways sector energy demand'!IBK3</f>
        <v>0</v>
      </c>
      <c r="IBL3">
        <f>'Pathways sector energy demand'!IBL3</f>
        <v>0</v>
      </c>
      <c r="IBM3">
        <f>'Pathways sector energy demand'!IBM3</f>
        <v>0</v>
      </c>
      <c r="IBN3">
        <f>'Pathways sector energy demand'!IBN3</f>
        <v>0</v>
      </c>
      <c r="IBO3">
        <f>'Pathways sector energy demand'!IBO3</f>
        <v>0</v>
      </c>
      <c r="IBP3">
        <f>'Pathways sector energy demand'!IBP3</f>
        <v>0</v>
      </c>
      <c r="IBQ3">
        <f>'Pathways sector energy demand'!IBQ3</f>
        <v>0</v>
      </c>
      <c r="IBR3">
        <f>'Pathways sector energy demand'!IBR3</f>
        <v>0</v>
      </c>
      <c r="IBS3">
        <f>'Pathways sector energy demand'!IBS3</f>
        <v>0</v>
      </c>
      <c r="IBT3">
        <f>'Pathways sector energy demand'!IBT3</f>
        <v>0</v>
      </c>
      <c r="IBU3">
        <f>'Pathways sector energy demand'!IBU3</f>
        <v>0</v>
      </c>
      <c r="IBV3">
        <f>'Pathways sector energy demand'!IBV3</f>
        <v>0</v>
      </c>
      <c r="IBW3">
        <f>'Pathways sector energy demand'!IBW3</f>
        <v>0</v>
      </c>
      <c r="IBX3">
        <f>'Pathways sector energy demand'!IBX3</f>
        <v>0</v>
      </c>
      <c r="IBY3">
        <f>'Pathways sector energy demand'!IBY3</f>
        <v>0</v>
      </c>
      <c r="IBZ3">
        <f>'Pathways sector energy demand'!IBZ3</f>
        <v>0</v>
      </c>
      <c r="ICA3">
        <f>'Pathways sector energy demand'!ICA3</f>
        <v>0</v>
      </c>
      <c r="ICB3">
        <f>'Pathways sector energy demand'!ICB3</f>
        <v>0</v>
      </c>
      <c r="ICC3">
        <f>'Pathways sector energy demand'!ICC3</f>
        <v>0</v>
      </c>
      <c r="ICD3">
        <f>'Pathways sector energy demand'!ICD3</f>
        <v>0</v>
      </c>
      <c r="ICE3">
        <f>'Pathways sector energy demand'!ICE3</f>
        <v>0</v>
      </c>
      <c r="ICF3">
        <f>'Pathways sector energy demand'!ICF3</f>
        <v>0</v>
      </c>
      <c r="ICG3">
        <f>'Pathways sector energy demand'!ICG3</f>
        <v>0</v>
      </c>
      <c r="ICH3">
        <f>'Pathways sector energy demand'!ICH3</f>
        <v>0</v>
      </c>
      <c r="ICI3">
        <f>'Pathways sector energy demand'!ICI3</f>
        <v>0</v>
      </c>
      <c r="ICJ3">
        <f>'Pathways sector energy demand'!ICJ3</f>
        <v>0</v>
      </c>
      <c r="ICK3">
        <f>'Pathways sector energy demand'!ICK3</f>
        <v>0</v>
      </c>
      <c r="ICL3">
        <f>'Pathways sector energy demand'!ICL3</f>
        <v>0</v>
      </c>
      <c r="ICM3">
        <f>'Pathways sector energy demand'!ICM3</f>
        <v>0</v>
      </c>
      <c r="ICN3">
        <f>'Pathways sector energy demand'!ICN3</f>
        <v>0</v>
      </c>
      <c r="ICO3">
        <f>'Pathways sector energy demand'!ICO3</f>
        <v>0</v>
      </c>
      <c r="ICP3">
        <f>'Pathways sector energy demand'!ICP3</f>
        <v>0</v>
      </c>
      <c r="ICQ3">
        <f>'Pathways sector energy demand'!ICQ3</f>
        <v>0</v>
      </c>
      <c r="ICR3">
        <f>'Pathways sector energy demand'!ICR3</f>
        <v>0</v>
      </c>
      <c r="ICS3">
        <f>'Pathways sector energy demand'!ICS3</f>
        <v>0</v>
      </c>
      <c r="ICT3">
        <f>'Pathways sector energy demand'!ICT3</f>
        <v>0</v>
      </c>
      <c r="ICU3">
        <f>'Pathways sector energy demand'!ICU3</f>
        <v>0</v>
      </c>
      <c r="ICV3">
        <f>'Pathways sector energy demand'!ICV3</f>
        <v>0</v>
      </c>
      <c r="ICW3">
        <f>'Pathways sector energy demand'!ICW3</f>
        <v>0</v>
      </c>
      <c r="ICX3">
        <f>'Pathways sector energy demand'!ICX3</f>
        <v>0</v>
      </c>
      <c r="ICY3">
        <f>'Pathways sector energy demand'!ICY3</f>
        <v>0</v>
      </c>
      <c r="ICZ3">
        <f>'Pathways sector energy demand'!ICZ3</f>
        <v>0</v>
      </c>
      <c r="IDA3">
        <f>'Pathways sector energy demand'!IDA3</f>
        <v>0</v>
      </c>
      <c r="IDB3">
        <f>'Pathways sector energy demand'!IDB3</f>
        <v>0</v>
      </c>
      <c r="IDC3">
        <f>'Pathways sector energy demand'!IDC3</f>
        <v>0</v>
      </c>
      <c r="IDD3">
        <f>'Pathways sector energy demand'!IDD3</f>
        <v>0</v>
      </c>
      <c r="IDE3">
        <f>'Pathways sector energy demand'!IDE3</f>
        <v>0</v>
      </c>
      <c r="IDF3">
        <f>'Pathways sector energy demand'!IDF3</f>
        <v>0</v>
      </c>
      <c r="IDG3">
        <f>'Pathways sector energy demand'!IDG3</f>
        <v>0</v>
      </c>
      <c r="IDH3">
        <f>'Pathways sector energy demand'!IDH3</f>
        <v>0</v>
      </c>
      <c r="IDI3">
        <f>'Pathways sector energy demand'!IDI3</f>
        <v>0</v>
      </c>
      <c r="IDJ3">
        <f>'Pathways sector energy demand'!IDJ3</f>
        <v>0</v>
      </c>
      <c r="IDK3">
        <f>'Pathways sector energy demand'!IDK3</f>
        <v>0</v>
      </c>
      <c r="IDL3">
        <f>'Pathways sector energy demand'!IDL3</f>
        <v>0</v>
      </c>
      <c r="IDM3">
        <f>'Pathways sector energy demand'!IDM3</f>
        <v>0</v>
      </c>
      <c r="IDN3">
        <f>'Pathways sector energy demand'!IDN3</f>
        <v>0</v>
      </c>
      <c r="IDO3">
        <f>'Pathways sector energy demand'!IDO3</f>
        <v>0</v>
      </c>
      <c r="IDP3">
        <f>'Pathways sector energy demand'!IDP3</f>
        <v>0</v>
      </c>
      <c r="IDQ3">
        <f>'Pathways sector energy demand'!IDQ3</f>
        <v>0</v>
      </c>
      <c r="IDR3">
        <f>'Pathways sector energy demand'!IDR3</f>
        <v>0</v>
      </c>
      <c r="IDS3">
        <f>'Pathways sector energy demand'!IDS3</f>
        <v>0</v>
      </c>
      <c r="IDT3">
        <f>'Pathways sector energy demand'!IDT3</f>
        <v>0</v>
      </c>
      <c r="IDU3">
        <f>'Pathways sector energy demand'!IDU3</f>
        <v>0</v>
      </c>
      <c r="IDV3">
        <f>'Pathways sector energy demand'!IDV3</f>
        <v>0</v>
      </c>
      <c r="IDW3">
        <f>'Pathways sector energy demand'!IDW3</f>
        <v>0</v>
      </c>
      <c r="IDX3">
        <f>'Pathways sector energy demand'!IDX3</f>
        <v>0</v>
      </c>
      <c r="IDY3">
        <f>'Pathways sector energy demand'!IDY3</f>
        <v>0</v>
      </c>
      <c r="IDZ3">
        <f>'Pathways sector energy demand'!IDZ3</f>
        <v>0</v>
      </c>
      <c r="IEA3">
        <f>'Pathways sector energy demand'!IEA3</f>
        <v>0</v>
      </c>
      <c r="IEB3">
        <f>'Pathways sector energy demand'!IEB3</f>
        <v>0</v>
      </c>
      <c r="IEC3">
        <f>'Pathways sector energy demand'!IEC3</f>
        <v>0</v>
      </c>
      <c r="IED3">
        <f>'Pathways sector energy demand'!IED3</f>
        <v>0</v>
      </c>
      <c r="IEE3">
        <f>'Pathways sector energy demand'!IEE3</f>
        <v>0</v>
      </c>
      <c r="IEF3">
        <f>'Pathways sector energy demand'!IEF3</f>
        <v>0</v>
      </c>
      <c r="IEG3">
        <f>'Pathways sector energy demand'!IEG3</f>
        <v>0</v>
      </c>
      <c r="IEH3">
        <f>'Pathways sector energy demand'!IEH3</f>
        <v>0</v>
      </c>
      <c r="IEI3">
        <f>'Pathways sector energy demand'!IEI3</f>
        <v>0</v>
      </c>
      <c r="IEJ3">
        <f>'Pathways sector energy demand'!IEJ3</f>
        <v>0</v>
      </c>
      <c r="IEK3">
        <f>'Pathways sector energy demand'!IEK3</f>
        <v>0</v>
      </c>
      <c r="IEL3">
        <f>'Pathways sector energy demand'!IEL3</f>
        <v>0</v>
      </c>
      <c r="IEM3">
        <f>'Pathways sector energy demand'!IEM3</f>
        <v>0</v>
      </c>
      <c r="IEN3">
        <f>'Pathways sector energy demand'!IEN3</f>
        <v>0</v>
      </c>
      <c r="IEO3">
        <f>'Pathways sector energy demand'!IEO3</f>
        <v>0</v>
      </c>
      <c r="IEP3">
        <f>'Pathways sector energy demand'!IEP3</f>
        <v>0</v>
      </c>
      <c r="IEQ3">
        <f>'Pathways sector energy demand'!IEQ3</f>
        <v>0</v>
      </c>
      <c r="IER3">
        <f>'Pathways sector energy demand'!IER3</f>
        <v>0</v>
      </c>
      <c r="IES3">
        <f>'Pathways sector energy demand'!IES3</f>
        <v>0</v>
      </c>
      <c r="IET3">
        <f>'Pathways sector energy demand'!IET3</f>
        <v>0</v>
      </c>
      <c r="IEU3">
        <f>'Pathways sector energy demand'!IEU3</f>
        <v>0</v>
      </c>
      <c r="IEV3">
        <f>'Pathways sector energy demand'!IEV3</f>
        <v>0</v>
      </c>
      <c r="IEW3">
        <f>'Pathways sector energy demand'!IEW3</f>
        <v>0</v>
      </c>
      <c r="IEX3">
        <f>'Pathways sector energy demand'!IEX3</f>
        <v>0</v>
      </c>
      <c r="IEY3">
        <f>'Pathways sector energy demand'!IEY3</f>
        <v>0</v>
      </c>
      <c r="IEZ3">
        <f>'Pathways sector energy demand'!IEZ3</f>
        <v>0</v>
      </c>
      <c r="IFA3">
        <f>'Pathways sector energy demand'!IFA3</f>
        <v>0</v>
      </c>
      <c r="IFB3">
        <f>'Pathways sector energy demand'!IFB3</f>
        <v>0</v>
      </c>
      <c r="IFC3">
        <f>'Pathways sector energy demand'!IFC3</f>
        <v>0</v>
      </c>
      <c r="IFD3">
        <f>'Pathways sector energy demand'!IFD3</f>
        <v>0</v>
      </c>
      <c r="IFE3">
        <f>'Pathways sector energy demand'!IFE3</f>
        <v>0</v>
      </c>
      <c r="IFF3">
        <f>'Pathways sector energy demand'!IFF3</f>
        <v>0</v>
      </c>
      <c r="IFG3">
        <f>'Pathways sector energy demand'!IFG3</f>
        <v>0</v>
      </c>
      <c r="IFH3">
        <f>'Pathways sector energy demand'!IFH3</f>
        <v>0</v>
      </c>
      <c r="IFI3">
        <f>'Pathways sector energy demand'!IFI3</f>
        <v>0</v>
      </c>
      <c r="IFJ3">
        <f>'Pathways sector energy demand'!IFJ3</f>
        <v>0</v>
      </c>
      <c r="IFK3">
        <f>'Pathways sector energy demand'!IFK3</f>
        <v>0</v>
      </c>
      <c r="IFL3">
        <f>'Pathways sector energy demand'!IFL3</f>
        <v>0</v>
      </c>
      <c r="IFM3">
        <f>'Pathways sector energy demand'!IFM3</f>
        <v>0</v>
      </c>
      <c r="IFN3">
        <f>'Pathways sector energy demand'!IFN3</f>
        <v>0</v>
      </c>
      <c r="IFO3">
        <f>'Pathways sector energy demand'!IFO3</f>
        <v>0</v>
      </c>
      <c r="IFP3">
        <f>'Pathways sector energy demand'!IFP3</f>
        <v>0</v>
      </c>
      <c r="IFQ3">
        <f>'Pathways sector energy demand'!IFQ3</f>
        <v>0</v>
      </c>
      <c r="IFR3">
        <f>'Pathways sector energy demand'!IFR3</f>
        <v>0</v>
      </c>
      <c r="IFS3">
        <f>'Pathways sector energy demand'!IFS3</f>
        <v>0</v>
      </c>
      <c r="IFT3">
        <f>'Pathways sector energy demand'!IFT3</f>
        <v>0</v>
      </c>
      <c r="IFU3">
        <f>'Pathways sector energy demand'!IFU3</f>
        <v>0</v>
      </c>
      <c r="IFV3">
        <f>'Pathways sector energy demand'!IFV3</f>
        <v>0</v>
      </c>
      <c r="IFW3">
        <f>'Pathways sector energy demand'!IFW3</f>
        <v>0</v>
      </c>
      <c r="IFX3">
        <f>'Pathways sector energy demand'!IFX3</f>
        <v>0</v>
      </c>
      <c r="IFY3">
        <f>'Pathways sector energy demand'!IFY3</f>
        <v>0</v>
      </c>
      <c r="IFZ3">
        <f>'Pathways sector energy demand'!IFZ3</f>
        <v>0</v>
      </c>
      <c r="IGA3">
        <f>'Pathways sector energy demand'!IGA3</f>
        <v>0</v>
      </c>
      <c r="IGB3">
        <f>'Pathways sector energy demand'!IGB3</f>
        <v>0</v>
      </c>
      <c r="IGC3">
        <f>'Pathways sector energy demand'!IGC3</f>
        <v>0</v>
      </c>
      <c r="IGD3">
        <f>'Pathways sector energy demand'!IGD3</f>
        <v>0</v>
      </c>
      <c r="IGE3">
        <f>'Pathways sector energy demand'!IGE3</f>
        <v>0</v>
      </c>
      <c r="IGF3">
        <f>'Pathways sector energy demand'!IGF3</f>
        <v>0</v>
      </c>
      <c r="IGG3">
        <f>'Pathways sector energy demand'!IGG3</f>
        <v>0</v>
      </c>
      <c r="IGH3">
        <f>'Pathways sector energy demand'!IGH3</f>
        <v>0</v>
      </c>
      <c r="IGI3">
        <f>'Pathways sector energy demand'!IGI3</f>
        <v>0</v>
      </c>
      <c r="IGJ3">
        <f>'Pathways sector energy demand'!IGJ3</f>
        <v>0</v>
      </c>
      <c r="IGK3">
        <f>'Pathways sector energy demand'!IGK3</f>
        <v>0</v>
      </c>
      <c r="IGL3">
        <f>'Pathways sector energy demand'!IGL3</f>
        <v>0</v>
      </c>
      <c r="IGM3">
        <f>'Pathways sector energy demand'!IGM3</f>
        <v>0</v>
      </c>
      <c r="IGN3">
        <f>'Pathways sector energy demand'!IGN3</f>
        <v>0</v>
      </c>
      <c r="IGO3">
        <f>'Pathways sector energy demand'!IGO3</f>
        <v>0</v>
      </c>
      <c r="IGP3">
        <f>'Pathways sector energy demand'!IGP3</f>
        <v>0</v>
      </c>
      <c r="IGQ3">
        <f>'Pathways sector energy demand'!IGQ3</f>
        <v>0</v>
      </c>
      <c r="IGR3">
        <f>'Pathways sector energy demand'!IGR3</f>
        <v>0</v>
      </c>
      <c r="IGS3">
        <f>'Pathways sector energy demand'!IGS3</f>
        <v>0</v>
      </c>
      <c r="IGT3">
        <f>'Pathways sector energy demand'!IGT3</f>
        <v>0</v>
      </c>
      <c r="IGU3">
        <f>'Pathways sector energy demand'!IGU3</f>
        <v>0</v>
      </c>
      <c r="IGV3">
        <f>'Pathways sector energy demand'!IGV3</f>
        <v>0</v>
      </c>
      <c r="IGW3">
        <f>'Pathways sector energy demand'!IGW3</f>
        <v>0</v>
      </c>
      <c r="IGX3">
        <f>'Pathways sector energy demand'!IGX3</f>
        <v>0</v>
      </c>
      <c r="IGY3">
        <f>'Pathways sector energy demand'!IGY3</f>
        <v>0</v>
      </c>
      <c r="IGZ3">
        <f>'Pathways sector energy demand'!IGZ3</f>
        <v>0</v>
      </c>
      <c r="IHA3">
        <f>'Pathways sector energy demand'!IHA3</f>
        <v>0</v>
      </c>
      <c r="IHB3">
        <f>'Pathways sector energy demand'!IHB3</f>
        <v>0</v>
      </c>
      <c r="IHC3">
        <f>'Pathways sector energy demand'!IHC3</f>
        <v>0</v>
      </c>
      <c r="IHD3">
        <f>'Pathways sector energy demand'!IHD3</f>
        <v>0</v>
      </c>
      <c r="IHE3">
        <f>'Pathways sector energy demand'!IHE3</f>
        <v>0</v>
      </c>
      <c r="IHF3">
        <f>'Pathways sector energy demand'!IHF3</f>
        <v>0</v>
      </c>
      <c r="IHG3">
        <f>'Pathways sector energy demand'!IHG3</f>
        <v>0</v>
      </c>
      <c r="IHH3">
        <f>'Pathways sector energy demand'!IHH3</f>
        <v>0</v>
      </c>
      <c r="IHI3">
        <f>'Pathways sector energy demand'!IHI3</f>
        <v>0</v>
      </c>
      <c r="IHJ3">
        <f>'Pathways sector energy demand'!IHJ3</f>
        <v>0</v>
      </c>
      <c r="IHK3">
        <f>'Pathways sector energy demand'!IHK3</f>
        <v>0</v>
      </c>
      <c r="IHL3">
        <f>'Pathways sector energy demand'!IHL3</f>
        <v>0</v>
      </c>
      <c r="IHM3">
        <f>'Pathways sector energy demand'!IHM3</f>
        <v>0</v>
      </c>
      <c r="IHN3">
        <f>'Pathways sector energy demand'!IHN3</f>
        <v>0</v>
      </c>
      <c r="IHO3">
        <f>'Pathways sector energy demand'!IHO3</f>
        <v>0</v>
      </c>
      <c r="IHP3">
        <f>'Pathways sector energy demand'!IHP3</f>
        <v>0</v>
      </c>
      <c r="IHQ3">
        <f>'Pathways sector energy demand'!IHQ3</f>
        <v>0</v>
      </c>
      <c r="IHR3">
        <f>'Pathways sector energy demand'!IHR3</f>
        <v>0</v>
      </c>
      <c r="IHS3">
        <f>'Pathways sector energy demand'!IHS3</f>
        <v>0</v>
      </c>
      <c r="IHT3">
        <f>'Pathways sector energy demand'!IHT3</f>
        <v>0</v>
      </c>
      <c r="IHU3">
        <f>'Pathways sector energy demand'!IHU3</f>
        <v>0</v>
      </c>
      <c r="IHV3">
        <f>'Pathways sector energy demand'!IHV3</f>
        <v>0</v>
      </c>
      <c r="IHW3">
        <f>'Pathways sector energy demand'!IHW3</f>
        <v>0</v>
      </c>
      <c r="IHX3">
        <f>'Pathways sector energy demand'!IHX3</f>
        <v>0</v>
      </c>
      <c r="IHY3">
        <f>'Pathways sector energy demand'!IHY3</f>
        <v>0</v>
      </c>
      <c r="IHZ3">
        <f>'Pathways sector energy demand'!IHZ3</f>
        <v>0</v>
      </c>
      <c r="IIA3">
        <f>'Pathways sector energy demand'!IIA3</f>
        <v>0</v>
      </c>
      <c r="IIB3">
        <f>'Pathways sector energy demand'!IIB3</f>
        <v>0</v>
      </c>
      <c r="IIC3">
        <f>'Pathways sector energy demand'!IIC3</f>
        <v>0</v>
      </c>
      <c r="IID3">
        <f>'Pathways sector energy demand'!IID3</f>
        <v>0</v>
      </c>
      <c r="IIE3">
        <f>'Pathways sector energy demand'!IIE3</f>
        <v>0</v>
      </c>
      <c r="IIF3">
        <f>'Pathways sector energy demand'!IIF3</f>
        <v>0</v>
      </c>
      <c r="IIG3">
        <f>'Pathways sector energy demand'!IIG3</f>
        <v>0</v>
      </c>
      <c r="IIH3">
        <f>'Pathways sector energy demand'!IIH3</f>
        <v>0</v>
      </c>
      <c r="III3">
        <f>'Pathways sector energy demand'!III3</f>
        <v>0</v>
      </c>
      <c r="IIJ3">
        <f>'Pathways sector energy demand'!IIJ3</f>
        <v>0</v>
      </c>
      <c r="IIK3">
        <f>'Pathways sector energy demand'!IIK3</f>
        <v>0</v>
      </c>
      <c r="IIL3">
        <f>'Pathways sector energy demand'!IIL3</f>
        <v>0</v>
      </c>
      <c r="IIM3">
        <f>'Pathways sector energy demand'!IIM3</f>
        <v>0</v>
      </c>
      <c r="IIN3">
        <f>'Pathways sector energy demand'!IIN3</f>
        <v>0</v>
      </c>
      <c r="IIO3">
        <f>'Pathways sector energy demand'!IIO3</f>
        <v>0</v>
      </c>
      <c r="IIP3">
        <f>'Pathways sector energy demand'!IIP3</f>
        <v>0</v>
      </c>
      <c r="IIQ3">
        <f>'Pathways sector energy demand'!IIQ3</f>
        <v>0</v>
      </c>
      <c r="IIR3">
        <f>'Pathways sector energy demand'!IIR3</f>
        <v>0</v>
      </c>
      <c r="IIS3">
        <f>'Pathways sector energy demand'!IIS3</f>
        <v>0</v>
      </c>
      <c r="IIT3">
        <f>'Pathways sector energy demand'!IIT3</f>
        <v>0</v>
      </c>
      <c r="IIU3">
        <f>'Pathways sector energy demand'!IIU3</f>
        <v>0</v>
      </c>
      <c r="IIV3">
        <f>'Pathways sector energy demand'!IIV3</f>
        <v>0</v>
      </c>
      <c r="IIW3">
        <f>'Pathways sector energy demand'!IIW3</f>
        <v>0</v>
      </c>
      <c r="IIX3">
        <f>'Pathways sector energy demand'!IIX3</f>
        <v>0</v>
      </c>
      <c r="IIY3">
        <f>'Pathways sector energy demand'!IIY3</f>
        <v>0</v>
      </c>
      <c r="IIZ3">
        <f>'Pathways sector energy demand'!IIZ3</f>
        <v>0</v>
      </c>
      <c r="IJA3">
        <f>'Pathways sector energy demand'!IJA3</f>
        <v>0</v>
      </c>
      <c r="IJB3">
        <f>'Pathways sector energy demand'!IJB3</f>
        <v>0</v>
      </c>
      <c r="IJC3">
        <f>'Pathways sector energy demand'!IJC3</f>
        <v>0</v>
      </c>
      <c r="IJD3">
        <f>'Pathways sector energy demand'!IJD3</f>
        <v>0</v>
      </c>
      <c r="IJE3">
        <f>'Pathways sector energy demand'!IJE3</f>
        <v>0</v>
      </c>
      <c r="IJF3">
        <f>'Pathways sector energy demand'!IJF3</f>
        <v>0</v>
      </c>
      <c r="IJG3">
        <f>'Pathways sector energy demand'!IJG3</f>
        <v>0</v>
      </c>
      <c r="IJH3">
        <f>'Pathways sector energy demand'!IJH3</f>
        <v>0</v>
      </c>
      <c r="IJI3">
        <f>'Pathways sector energy demand'!IJI3</f>
        <v>0</v>
      </c>
      <c r="IJJ3">
        <f>'Pathways sector energy demand'!IJJ3</f>
        <v>0</v>
      </c>
      <c r="IJK3">
        <f>'Pathways sector energy demand'!IJK3</f>
        <v>0</v>
      </c>
      <c r="IJL3">
        <f>'Pathways sector energy demand'!IJL3</f>
        <v>0</v>
      </c>
      <c r="IJM3">
        <f>'Pathways sector energy demand'!IJM3</f>
        <v>0</v>
      </c>
      <c r="IJN3">
        <f>'Pathways sector energy demand'!IJN3</f>
        <v>0</v>
      </c>
      <c r="IJO3">
        <f>'Pathways sector energy demand'!IJO3</f>
        <v>0</v>
      </c>
      <c r="IJP3">
        <f>'Pathways sector energy demand'!IJP3</f>
        <v>0</v>
      </c>
      <c r="IJQ3">
        <f>'Pathways sector energy demand'!IJQ3</f>
        <v>0</v>
      </c>
      <c r="IJR3">
        <f>'Pathways sector energy demand'!IJR3</f>
        <v>0</v>
      </c>
      <c r="IJS3">
        <f>'Pathways sector energy demand'!IJS3</f>
        <v>0</v>
      </c>
      <c r="IJT3">
        <f>'Pathways sector energy demand'!IJT3</f>
        <v>0</v>
      </c>
      <c r="IJU3">
        <f>'Pathways sector energy demand'!IJU3</f>
        <v>0</v>
      </c>
      <c r="IJV3">
        <f>'Pathways sector energy demand'!IJV3</f>
        <v>0</v>
      </c>
      <c r="IJW3">
        <f>'Pathways sector energy demand'!IJW3</f>
        <v>0</v>
      </c>
      <c r="IJX3">
        <f>'Pathways sector energy demand'!IJX3</f>
        <v>0</v>
      </c>
      <c r="IJY3">
        <f>'Pathways sector energy demand'!IJY3</f>
        <v>0</v>
      </c>
      <c r="IJZ3">
        <f>'Pathways sector energy demand'!IJZ3</f>
        <v>0</v>
      </c>
      <c r="IKA3">
        <f>'Pathways sector energy demand'!IKA3</f>
        <v>0</v>
      </c>
      <c r="IKB3">
        <f>'Pathways sector energy demand'!IKB3</f>
        <v>0</v>
      </c>
      <c r="IKC3">
        <f>'Pathways sector energy demand'!IKC3</f>
        <v>0</v>
      </c>
      <c r="IKD3">
        <f>'Pathways sector energy demand'!IKD3</f>
        <v>0</v>
      </c>
      <c r="IKE3">
        <f>'Pathways sector energy demand'!IKE3</f>
        <v>0</v>
      </c>
      <c r="IKF3">
        <f>'Pathways sector energy demand'!IKF3</f>
        <v>0</v>
      </c>
      <c r="IKG3">
        <f>'Pathways sector energy demand'!IKG3</f>
        <v>0</v>
      </c>
      <c r="IKH3">
        <f>'Pathways sector energy demand'!IKH3</f>
        <v>0</v>
      </c>
      <c r="IKI3">
        <f>'Pathways sector energy demand'!IKI3</f>
        <v>0</v>
      </c>
      <c r="IKJ3">
        <f>'Pathways sector energy demand'!IKJ3</f>
        <v>0</v>
      </c>
      <c r="IKK3">
        <f>'Pathways sector energy demand'!IKK3</f>
        <v>0</v>
      </c>
      <c r="IKL3">
        <f>'Pathways sector energy demand'!IKL3</f>
        <v>0</v>
      </c>
      <c r="IKM3">
        <f>'Pathways sector energy demand'!IKM3</f>
        <v>0</v>
      </c>
      <c r="IKN3">
        <f>'Pathways sector energy demand'!IKN3</f>
        <v>0</v>
      </c>
      <c r="IKO3">
        <f>'Pathways sector energy demand'!IKO3</f>
        <v>0</v>
      </c>
      <c r="IKP3">
        <f>'Pathways sector energy demand'!IKP3</f>
        <v>0</v>
      </c>
      <c r="IKQ3">
        <f>'Pathways sector energy demand'!IKQ3</f>
        <v>0</v>
      </c>
      <c r="IKR3">
        <f>'Pathways sector energy demand'!IKR3</f>
        <v>0</v>
      </c>
      <c r="IKS3">
        <f>'Pathways sector energy demand'!IKS3</f>
        <v>0</v>
      </c>
      <c r="IKT3">
        <f>'Pathways sector energy demand'!IKT3</f>
        <v>0</v>
      </c>
      <c r="IKU3">
        <f>'Pathways sector energy demand'!IKU3</f>
        <v>0</v>
      </c>
      <c r="IKV3">
        <f>'Pathways sector energy demand'!IKV3</f>
        <v>0</v>
      </c>
      <c r="IKW3">
        <f>'Pathways sector energy demand'!IKW3</f>
        <v>0</v>
      </c>
      <c r="IKX3">
        <f>'Pathways sector energy demand'!IKX3</f>
        <v>0</v>
      </c>
      <c r="IKY3">
        <f>'Pathways sector energy demand'!IKY3</f>
        <v>0</v>
      </c>
      <c r="IKZ3">
        <f>'Pathways sector energy demand'!IKZ3</f>
        <v>0</v>
      </c>
      <c r="ILA3">
        <f>'Pathways sector energy demand'!ILA3</f>
        <v>0</v>
      </c>
      <c r="ILB3">
        <f>'Pathways sector energy demand'!ILB3</f>
        <v>0</v>
      </c>
      <c r="ILC3">
        <f>'Pathways sector energy demand'!ILC3</f>
        <v>0</v>
      </c>
      <c r="ILD3">
        <f>'Pathways sector energy demand'!ILD3</f>
        <v>0</v>
      </c>
      <c r="ILE3">
        <f>'Pathways sector energy demand'!ILE3</f>
        <v>0</v>
      </c>
      <c r="ILF3">
        <f>'Pathways sector energy demand'!ILF3</f>
        <v>0</v>
      </c>
      <c r="ILG3">
        <f>'Pathways sector energy demand'!ILG3</f>
        <v>0</v>
      </c>
      <c r="ILH3">
        <f>'Pathways sector energy demand'!ILH3</f>
        <v>0</v>
      </c>
      <c r="ILI3">
        <f>'Pathways sector energy demand'!ILI3</f>
        <v>0</v>
      </c>
      <c r="ILJ3">
        <f>'Pathways sector energy demand'!ILJ3</f>
        <v>0</v>
      </c>
      <c r="ILK3">
        <f>'Pathways sector energy demand'!ILK3</f>
        <v>0</v>
      </c>
      <c r="ILL3">
        <f>'Pathways sector energy demand'!ILL3</f>
        <v>0</v>
      </c>
      <c r="ILM3">
        <f>'Pathways sector energy demand'!ILM3</f>
        <v>0</v>
      </c>
      <c r="ILN3">
        <f>'Pathways sector energy demand'!ILN3</f>
        <v>0</v>
      </c>
      <c r="ILO3">
        <f>'Pathways sector energy demand'!ILO3</f>
        <v>0</v>
      </c>
      <c r="ILP3">
        <f>'Pathways sector energy demand'!ILP3</f>
        <v>0</v>
      </c>
      <c r="ILQ3">
        <f>'Pathways sector energy demand'!ILQ3</f>
        <v>0</v>
      </c>
      <c r="ILR3">
        <f>'Pathways sector energy demand'!ILR3</f>
        <v>0</v>
      </c>
      <c r="ILS3">
        <f>'Pathways sector energy demand'!ILS3</f>
        <v>0</v>
      </c>
      <c r="ILT3">
        <f>'Pathways sector energy demand'!ILT3</f>
        <v>0</v>
      </c>
      <c r="ILU3">
        <f>'Pathways sector energy demand'!ILU3</f>
        <v>0</v>
      </c>
      <c r="ILV3">
        <f>'Pathways sector energy demand'!ILV3</f>
        <v>0</v>
      </c>
      <c r="ILW3">
        <f>'Pathways sector energy demand'!ILW3</f>
        <v>0</v>
      </c>
      <c r="ILX3">
        <f>'Pathways sector energy demand'!ILX3</f>
        <v>0</v>
      </c>
      <c r="ILY3">
        <f>'Pathways sector energy demand'!ILY3</f>
        <v>0</v>
      </c>
      <c r="ILZ3">
        <f>'Pathways sector energy demand'!ILZ3</f>
        <v>0</v>
      </c>
      <c r="IMA3">
        <f>'Pathways sector energy demand'!IMA3</f>
        <v>0</v>
      </c>
      <c r="IMB3">
        <f>'Pathways sector energy demand'!IMB3</f>
        <v>0</v>
      </c>
      <c r="IMC3">
        <f>'Pathways sector energy demand'!IMC3</f>
        <v>0</v>
      </c>
      <c r="IMD3">
        <f>'Pathways sector energy demand'!IMD3</f>
        <v>0</v>
      </c>
      <c r="IME3">
        <f>'Pathways sector energy demand'!IME3</f>
        <v>0</v>
      </c>
      <c r="IMF3">
        <f>'Pathways sector energy demand'!IMF3</f>
        <v>0</v>
      </c>
      <c r="IMG3">
        <f>'Pathways sector energy demand'!IMG3</f>
        <v>0</v>
      </c>
      <c r="IMH3">
        <f>'Pathways sector energy demand'!IMH3</f>
        <v>0</v>
      </c>
      <c r="IMI3">
        <f>'Pathways sector energy demand'!IMI3</f>
        <v>0</v>
      </c>
      <c r="IMJ3">
        <f>'Pathways sector energy demand'!IMJ3</f>
        <v>0</v>
      </c>
      <c r="IMK3">
        <f>'Pathways sector energy demand'!IMK3</f>
        <v>0</v>
      </c>
      <c r="IML3">
        <f>'Pathways sector energy demand'!IML3</f>
        <v>0</v>
      </c>
      <c r="IMM3">
        <f>'Pathways sector energy demand'!IMM3</f>
        <v>0</v>
      </c>
      <c r="IMN3">
        <f>'Pathways sector energy demand'!IMN3</f>
        <v>0</v>
      </c>
      <c r="IMO3">
        <f>'Pathways sector energy demand'!IMO3</f>
        <v>0</v>
      </c>
      <c r="IMP3">
        <f>'Pathways sector energy demand'!IMP3</f>
        <v>0</v>
      </c>
      <c r="IMQ3">
        <f>'Pathways sector energy demand'!IMQ3</f>
        <v>0</v>
      </c>
      <c r="IMR3">
        <f>'Pathways sector energy demand'!IMR3</f>
        <v>0</v>
      </c>
      <c r="IMS3">
        <f>'Pathways sector energy demand'!IMS3</f>
        <v>0</v>
      </c>
      <c r="IMT3">
        <f>'Pathways sector energy demand'!IMT3</f>
        <v>0</v>
      </c>
      <c r="IMU3">
        <f>'Pathways sector energy demand'!IMU3</f>
        <v>0</v>
      </c>
      <c r="IMV3">
        <f>'Pathways sector energy demand'!IMV3</f>
        <v>0</v>
      </c>
      <c r="IMW3">
        <f>'Pathways sector energy demand'!IMW3</f>
        <v>0</v>
      </c>
      <c r="IMX3">
        <f>'Pathways sector energy demand'!IMX3</f>
        <v>0</v>
      </c>
      <c r="IMY3">
        <f>'Pathways sector energy demand'!IMY3</f>
        <v>0</v>
      </c>
      <c r="IMZ3">
        <f>'Pathways sector energy demand'!IMZ3</f>
        <v>0</v>
      </c>
      <c r="INA3">
        <f>'Pathways sector energy demand'!INA3</f>
        <v>0</v>
      </c>
      <c r="INB3">
        <f>'Pathways sector energy demand'!INB3</f>
        <v>0</v>
      </c>
      <c r="INC3">
        <f>'Pathways sector energy demand'!INC3</f>
        <v>0</v>
      </c>
      <c r="IND3">
        <f>'Pathways sector energy demand'!IND3</f>
        <v>0</v>
      </c>
      <c r="INE3">
        <f>'Pathways sector energy demand'!INE3</f>
        <v>0</v>
      </c>
      <c r="INF3">
        <f>'Pathways sector energy demand'!INF3</f>
        <v>0</v>
      </c>
      <c r="ING3">
        <f>'Pathways sector energy demand'!ING3</f>
        <v>0</v>
      </c>
      <c r="INH3">
        <f>'Pathways sector energy demand'!INH3</f>
        <v>0</v>
      </c>
      <c r="INI3">
        <f>'Pathways sector energy demand'!INI3</f>
        <v>0</v>
      </c>
      <c r="INJ3">
        <f>'Pathways sector energy demand'!INJ3</f>
        <v>0</v>
      </c>
      <c r="INK3">
        <f>'Pathways sector energy demand'!INK3</f>
        <v>0</v>
      </c>
      <c r="INL3">
        <f>'Pathways sector energy demand'!INL3</f>
        <v>0</v>
      </c>
      <c r="INM3">
        <f>'Pathways sector energy demand'!INM3</f>
        <v>0</v>
      </c>
      <c r="INN3">
        <f>'Pathways sector energy demand'!INN3</f>
        <v>0</v>
      </c>
      <c r="INO3">
        <f>'Pathways sector energy demand'!INO3</f>
        <v>0</v>
      </c>
      <c r="INP3">
        <f>'Pathways sector energy demand'!INP3</f>
        <v>0</v>
      </c>
      <c r="INQ3">
        <f>'Pathways sector energy demand'!INQ3</f>
        <v>0</v>
      </c>
      <c r="INR3">
        <f>'Pathways sector energy demand'!INR3</f>
        <v>0</v>
      </c>
      <c r="INS3">
        <f>'Pathways sector energy demand'!INS3</f>
        <v>0</v>
      </c>
      <c r="INT3">
        <f>'Pathways sector energy demand'!INT3</f>
        <v>0</v>
      </c>
      <c r="INU3">
        <f>'Pathways sector energy demand'!INU3</f>
        <v>0</v>
      </c>
      <c r="INV3">
        <f>'Pathways sector energy demand'!INV3</f>
        <v>0</v>
      </c>
      <c r="INW3">
        <f>'Pathways sector energy demand'!INW3</f>
        <v>0</v>
      </c>
      <c r="INX3">
        <f>'Pathways sector energy demand'!INX3</f>
        <v>0</v>
      </c>
      <c r="INY3">
        <f>'Pathways sector energy demand'!INY3</f>
        <v>0</v>
      </c>
      <c r="INZ3">
        <f>'Pathways sector energy demand'!INZ3</f>
        <v>0</v>
      </c>
      <c r="IOA3">
        <f>'Pathways sector energy demand'!IOA3</f>
        <v>0</v>
      </c>
      <c r="IOB3">
        <f>'Pathways sector energy demand'!IOB3</f>
        <v>0</v>
      </c>
      <c r="IOC3">
        <f>'Pathways sector energy demand'!IOC3</f>
        <v>0</v>
      </c>
      <c r="IOD3">
        <f>'Pathways sector energy demand'!IOD3</f>
        <v>0</v>
      </c>
      <c r="IOE3">
        <f>'Pathways sector energy demand'!IOE3</f>
        <v>0</v>
      </c>
      <c r="IOF3">
        <f>'Pathways sector energy demand'!IOF3</f>
        <v>0</v>
      </c>
      <c r="IOG3">
        <f>'Pathways sector energy demand'!IOG3</f>
        <v>0</v>
      </c>
      <c r="IOH3">
        <f>'Pathways sector energy demand'!IOH3</f>
        <v>0</v>
      </c>
      <c r="IOI3">
        <f>'Pathways sector energy demand'!IOI3</f>
        <v>0</v>
      </c>
      <c r="IOJ3">
        <f>'Pathways sector energy demand'!IOJ3</f>
        <v>0</v>
      </c>
      <c r="IOK3">
        <f>'Pathways sector energy demand'!IOK3</f>
        <v>0</v>
      </c>
      <c r="IOL3">
        <f>'Pathways sector energy demand'!IOL3</f>
        <v>0</v>
      </c>
      <c r="IOM3">
        <f>'Pathways sector energy demand'!IOM3</f>
        <v>0</v>
      </c>
      <c r="ION3">
        <f>'Pathways sector energy demand'!ION3</f>
        <v>0</v>
      </c>
      <c r="IOO3">
        <f>'Pathways sector energy demand'!IOO3</f>
        <v>0</v>
      </c>
      <c r="IOP3">
        <f>'Pathways sector energy demand'!IOP3</f>
        <v>0</v>
      </c>
      <c r="IOQ3">
        <f>'Pathways sector energy demand'!IOQ3</f>
        <v>0</v>
      </c>
      <c r="IOR3">
        <f>'Pathways sector energy demand'!IOR3</f>
        <v>0</v>
      </c>
      <c r="IOS3">
        <f>'Pathways sector energy demand'!IOS3</f>
        <v>0</v>
      </c>
      <c r="IOT3">
        <f>'Pathways sector energy demand'!IOT3</f>
        <v>0</v>
      </c>
      <c r="IOU3">
        <f>'Pathways sector energy demand'!IOU3</f>
        <v>0</v>
      </c>
      <c r="IOV3">
        <f>'Pathways sector energy demand'!IOV3</f>
        <v>0</v>
      </c>
      <c r="IOW3">
        <f>'Pathways sector energy demand'!IOW3</f>
        <v>0</v>
      </c>
      <c r="IOX3">
        <f>'Pathways sector energy demand'!IOX3</f>
        <v>0</v>
      </c>
      <c r="IOY3">
        <f>'Pathways sector energy demand'!IOY3</f>
        <v>0</v>
      </c>
      <c r="IOZ3">
        <f>'Pathways sector energy demand'!IOZ3</f>
        <v>0</v>
      </c>
      <c r="IPA3">
        <f>'Pathways sector energy demand'!IPA3</f>
        <v>0</v>
      </c>
      <c r="IPB3">
        <f>'Pathways sector energy demand'!IPB3</f>
        <v>0</v>
      </c>
      <c r="IPC3">
        <f>'Pathways sector energy demand'!IPC3</f>
        <v>0</v>
      </c>
      <c r="IPD3">
        <f>'Pathways sector energy demand'!IPD3</f>
        <v>0</v>
      </c>
      <c r="IPE3">
        <f>'Pathways sector energy demand'!IPE3</f>
        <v>0</v>
      </c>
      <c r="IPF3">
        <f>'Pathways sector energy demand'!IPF3</f>
        <v>0</v>
      </c>
      <c r="IPG3">
        <f>'Pathways sector energy demand'!IPG3</f>
        <v>0</v>
      </c>
      <c r="IPH3">
        <f>'Pathways sector energy demand'!IPH3</f>
        <v>0</v>
      </c>
      <c r="IPI3">
        <f>'Pathways sector energy demand'!IPI3</f>
        <v>0</v>
      </c>
      <c r="IPJ3">
        <f>'Pathways sector energy demand'!IPJ3</f>
        <v>0</v>
      </c>
      <c r="IPK3">
        <f>'Pathways sector energy demand'!IPK3</f>
        <v>0</v>
      </c>
      <c r="IPL3">
        <f>'Pathways sector energy demand'!IPL3</f>
        <v>0</v>
      </c>
      <c r="IPM3">
        <f>'Pathways sector energy demand'!IPM3</f>
        <v>0</v>
      </c>
      <c r="IPN3">
        <f>'Pathways sector energy demand'!IPN3</f>
        <v>0</v>
      </c>
      <c r="IPO3">
        <f>'Pathways sector energy demand'!IPO3</f>
        <v>0</v>
      </c>
      <c r="IPP3">
        <f>'Pathways sector energy demand'!IPP3</f>
        <v>0</v>
      </c>
      <c r="IPQ3">
        <f>'Pathways sector energy demand'!IPQ3</f>
        <v>0</v>
      </c>
      <c r="IPR3">
        <f>'Pathways sector energy demand'!IPR3</f>
        <v>0</v>
      </c>
      <c r="IPS3">
        <f>'Pathways sector energy demand'!IPS3</f>
        <v>0</v>
      </c>
      <c r="IPT3">
        <f>'Pathways sector energy demand'!IPT3</f>
        <v>0</v>
      </c>
      <c r="IPU3">
        <f>'Pathways sector energy demand'!IPU3</f>
        <v>0</v>
      </c>
      <c r="IPV3">
        <f>'Pathways sector energy demand'!IPV3</f>
        <v>0</v>
      </c>
      <c r="IPW3">
        <f>'Pathways sector energy demand'!IPW3</f>
        <v>0</v>
      </c>
      <c r="IPX3">
        <f>'Pathways sector energy demand'!IPX3</f>
        <v>0</v>
      </c>
      <c r="IPY3">
        <f>'Pathways sector energy demand'!IPY3</f>
        <v>0</v>
      </c>
      <c r="IPZ3">
        <f>'Pathways sector energy demand'!IPZ3</f>
        <v>0</v>
      </c>
      <c r="IQA3">
        <f>'Pathways sector energy demand'!IQA3</f>
        <v>0</v>
      </c>
      <c r="IQB3">
        <f>'Pathways sector energy demand'!IQB3</f>
        <v>0</v>
      </c>
      <c r="IQC3">
        <f>'Pathways sector energy demand'!IQC3</f>
        <v>0</v>
      </c>
      <c r="IQD3">
        <f>'Pathways sector energy demand'!IQD3</f>
        <v>0</v>
      </c>
      <c r="IQE3">
        <f>'Pathways sector energy demand'!IQE3</f>
        <v>0</v>
      </c>
      <c r="IQF3">
        <f>'Pathways sector energy demand'!IQF3</f>
        <v>0</v>
      </c>
      <c r="IQG3">
        <f>'Pathways sector energy demand'!IQG3</f>
        <v>0</v>
      </c>
      <c r="IQH3">
        <f>'Pathways sector energy demand'!IQH3</f>
        <v>0</v>
      </c>
      <c r="IQI3">
        <f>'Pathways sector energy demand'!IQI3</f>
        <v>0</v>
      </c>
      <c r="IQJ3">
        <f>'Pathways sector energy demand'!IQJ3</f>
        <v>0</v>
      </c>
      <c r="IQK3">
        <f>'Pathways sector energy demand'!IQK3</f>
        <v>0</v>
      </c>
      <c r="IQL3">
        <f>'Pathways sector energy demand'!IQL3</f>
        <v>0</v>
      </c>
      <c r="IQM3">
        <f>'Pathways sector energy demand'!IQM3</f>
        <v>0</v>
      </c>
      <c r="IQN3">
        <f>'Pathways sector energy demand'!IQN3</f>
        <v>0</v>
      </c>
      <c r="IQO3">
        <f>'Pathways sector energy demand'!IQO3</f>
        <v>0</v>
      </c>
      <c r="IQP3">
        <f>'Pathways sector energy demand'!IQP3</f>
        <v>0</v>
      </c>
      <c r="IQQ3">
        <f>'Pathways sector energy demand'!IQQ3</f>
        <v>0</v>
      </c>
      <c r="IQR3">
        <f>'Pathways sector energy demand'!IQR3</f>
        <v>0</v>
      </c>
      <c r="IQS3">
        <f>'Pathways sector energy demand'!IQS3</f>
        <v>0</v>
      </c>
      <c r="IQT3">
        <f>'Pathways sector energy demand'!IQT3</f>
        <v>0</v>
      </c>
      <c r="IQU3">
        <f>'Pathways sector energy demand'!IQU3</f>
        <v>0</v>
      </c>
      <c r="IQV3">
        <f>'Pathways sector energy demand'!IQV3</f>
        <v>0</v>
      </c>
      <c r="IQW3">
        <f>'Pathways sector energy demand'!IQW3</f>
        <v>0</v>
      </c>
      <c r="IQX3">
        <f>'Pathways sector energy demand'!IQX3</f>
        <v>0</v>
      </c>
      <c r="IQY3">
        <f>'Pathways sector energy demand'!IQY3</f>
        <v>0</v>
      </c>
      <c r="IQZ3">
        <f>'Pathways sector energy demand'!IQZ3</f>
        <v>0</v>
      </c>
      <c r="IRA3">
        <f>'Pathways sector energy demand'!IRA3</f>
        <v>0</v>
      </c>
      <c r="IRB3">
        <f>'Pathways sector energy demand'!IRB3</f>
        <v>0</v>
      </c>
      <c r="IRC3">
        <f>'Pathways sector energy demand'!IRC3</f>
        <v>0</v>
      </c>
      <c r="IRD3">
        <f>'Pathways sector energy demand'!IRD3</f>
        <v>0</v>
      </c>
      <c r="IRE3">
        <f>'Pathways sector energy demand'!IRE3</f>
        <v>0</v>
      </c>
      <c r="IRF3">
        <f>'Pathways sector energy demand'!IRF3</f>
        <v>0</v>
      </c>
      <c r="IRG3">
        <f>'Pathways sector energy demand'!IRG3</f>
        <v>0</v>
      </c>
      <c r="IRH3">
        <f>'Pathways sector energy demand'!IRH3</f>
        <v>0</v>
      </c>
      <c r="IRI3">
        <f>'Pathways sector energy demand'!IRI3</f>
        <v>0</v>
      </c>
      <c r="IRJ3">
        <f>'Pathways sector energy demand'!IRJ3</f>
        <v>0</v>
      </c>
      <c r="IRK3">
        <f>'Pathways sector energy demand'!IRK3</f>
        <v>0</v>
      </c>
      <c r="IRL3">
        <f>'Pathways sector energy demand'!IRL3</f>
        <v>0</v>
      </c>
      <c r="IRM3">
        <f>'Pathways sector energy demand'!IRM3</f>
        <v>0</v>
      </c>
      <c r="IRN3">
        <f>'Pathways sector energy demand'!IRN3</f>
        <v>0</v>
      </c>
      <c r="IRO3">
        <f>'Pathways sector energy demand'!IRO3</f>
        <v>0</v>
      </c>
      <c r="IRP3">
        <f>'Pathways sector energy demand'!IRP3</f>
        <v>0</v>
      </c>
      <c r="IRQ3">
        <f>'Pathways sector energy demand'!IRQ3</f>
        <v>0</v>
      </c>
      <c r="IRR3">
        <f>'Pathways sector energy demand'!IRR3</f>
        <v>0</v>
      </c>
      <c r="IRS3">
        <f>'Pathways sector energy demand'!IRS3</f>
        <v>0</v>
      </c>
      <c r="IRT3">
        <f>'Pathways sector energy demand'!IRT3</f>
        <v>0</v>
      </c>
      <c r="IRU3">
        <f>'Pathways sector energy demand'!IRU3</f>
        <v>0</v>
      </c>
      <c r="IRV3">
        <f>'Pathways sector energy demand'!IRV3</f>
        <v>0</v>
      </c>
      <c r="IRW3">
        <f>'Pathways sector energy demand'!IRW3</f>
        <v>0</v>
      </c>
      <c r="IRX3">
        <f>'Pathways sector energy demand'!IRX3</f>
        <v>0</v>
      </c>
      <c r="IRY3">
        <f>'Pathways sector energy demand'!IRY3</f>
        <v>0</v>
      </c>
      <c r="IRZ3">
        <f>'Pathways sector energy demand'!IRZ3</f>
        <v>0</v>
      </c>
      <c r="ISA3">
        <f>'Pathways sector energy demand'!ISA3</f>
        <v>0</v>
      </c>
      <c r="ISB3">
        <f>'Pathways sector energy demand'!ISB3</f>
        <v>0</v>
      </c>
      <c r="ISC3">
        <f>'Pathways sector energy demand'!ISC3</f>
        <v>0</v>
      </c>
      <c r="ISD3">
        <f>'Pathways sector energy demand'!ISD3</f>
        <v>0</v>
      </c>
      <c r="ISE3">
        <f>'Pathways sector energy demand'!ISE3</f>
        <v>0</v>
      </c>
      <c r="ISF3">
        <f>'Pathways sector energy demand'!ISF3</f>
        <v>0</v>
      </c>
      <c r="ISG3">
        <f>'Pathways sector energy demand'!ISG3</f>
        <v>0</v>
      </c>
      <c r="ISH3">
        <f>'Pathways sector energy demand'!ISH3</f>
        <v>0</v>
      </c>
      <c r="ISI3">
        <f>'Pathways sector energy demand'!ISI3</f>
        <v>0</v>
      </c>
      <c r="ISJ3">
        <f>'Pathways sector energy demand'!ISJ3</f>
        <v>0</v>
      </c>
      <c r="ISK3">
        <f>'Pathways sector energy demand'!ISK3</f>
        <v>0</v>
      </c>
      <c r="ISL3">
        <f>'Pathways sector energy demand'!ISL3</f>
        <v>0</v>
      </c>
      <c r="ISM3">
        <f>'Pathways sector energy demand'!ISM3</f>
        <v>0</v>
      </c>
      <c r="ISN3">
        <f>'Pathways sector energy demand'!ISN3</f>
        <v>0</v>
      </c>
      <c r="ISO3">
        <f>'Pathways sector energy demand'!ISO3</f>
        <v>0</v>
      </c>
      <c r="ISP3">
        <f>'Pathways sector energy demand'!ISP3</f>
        <v>0</v>
      </c>
      <c r="ISQ3">
        <f>'Pathways sector energy demand'!ISQ3</f>
        <v>0</v>
      </c>
      <c r="ISR3">
        <f>'Pathways sector energy demand'!ISR3</f>
        <v>0</v>
      </c>
      <c r="ISS3">
        <f>'Pathways sector energy demand'!ISS3</f>
        <v>0</v>
      </c>
      <c r="IST3">
        <f>'Pathways sector energy demand'!IST3</f>
        <v>0</v>
      </c>
      <c r="ISU3">
        <f>'Pathways sector energy demand'!ISU3</f>
        <v>0</v>
      </c>
      <c r="ISV3">
        <f>'Pathways sector energy demand'!ISV3</f>
        <v>0</v>
      </c>
      <c r="ISW3">
        <f>'Pathways sector energy demand'!ISW3</f>
        <v>0</v>
      </c>
      <c r="ISX3">
        <f>'Pathways sector energy demand'!ISX3</f>
        <v>0</v>
      </c>
      <c r="ISY3">
        <f>'Pathways sector energy demand'!ISY3</f>
        <v>0</v>
      </c>
      <c r="ISZ3">
        <f>'Pathways sector energy demand'!ISZ3</f>
        <v>0</v>
      </c>
      <c r="ITA3">
        <f>'Pathways sector energy demand'!ITA3</f>
        <v>0</v>
      </c>
      <c r="ITB3">
        <f>'Pathways sector energy demand'!ITB3</f>
        <v>0</v>
      </c>
      <c r="ITC3">
        <f>'Pathways sector energy demand'!ITC3</f>
        <v>0</v>
      </c>
      <c r="ITD3">
        <f>'Pathways sector energy demand'!ITD3</f>
        <v>0</v>
      </c>
      <c r="ITE3">
        <f>'Pathways sector energy demand'!ITE3</f>
        <v>0</v>
      </c>
      <c r="ITF3">
        <f>'Pathways sector energy demand'!ITF3</f>
        <v>0</v>
      </c>
      <c r="ITG3">
        <f>'Pathways sector energy demand'!ITG3</f>
        <v>0</v>
      </c>
      <c r="ITH3">
        <f>'Pathways sector energy demand'!ITH3</f>
        <v>0</v>
      </c>
      <c r="ITI3">
        <f>'Pathways sector energy demand'!ITI3</f>
        <v>0</v>
      </c>
      <c r="ITJ3">
        <f>'Pathways sector energy demand'!ITJ3</f>
        <v>0</v>
      </c>
      <c r="ITK3">
        <f>'Pathways sector energy demand'!ITK3</f>
        <v>0</v>
      </c>
      <c r="ITL3">
        <f>'Pathways sector energy demand'!ITL3</f>
        <v>0</v>
      </c>
      <c r="ITM3">
        <f>'Pathways sector energy demand'!ITM3</f>
        <v>0</v>
      </c>
      <c r="ITN3">
        <f>'Pathways sector energy demand'!ITN3</f>
        <v>0</v>
      </c>
      <c r="ITO3">
        <f>'Pathways sector energy demand'!ITO3</f>
        <v>0</v>
      </c>
      <c r="ITP3">
        <f>'Pathways sector energy demand'!ITP3</f>
        <v>0</v>
      </c>
      <c r="ITQ3">
        <f>'Pathways sector energy demand'!ITQ3</f>
        <v>0</v>
      </c>
      <c r="ITR3">
        <f>'Pathways sector energy demand'!ITR3</f>
        <v>0</v>
      </c>
      <c r="ITS3">
        <f>'Pathways sector energy demand'!ITS3</f>
        <v>0</v>
      </c>
      <c r="ITT3">
        <f>'Pathways sector energy demand'!ITT3</f>
        <v>0</v>
      </c>
      <c r="ITU3">
        <f>'Pathways sector energy demand'!ITU3</f>
        <v>0</v>
      </c>
      <c r="ITV3">
        <f>'Pathways sector energy demand'!ITV3</f>
        <v>0</v>
      </c>
      <c r="ITW3">
        <f>'Pathways sector energy demand'!ITW3</f>
        <v>0</v>
      </c>
      <c r="ITX3">
        <f>'Pathways sector energy demand'!ITX3</f>
        <v>0</v>
      </c>
      <c r="ITY3">
        <f>'Pathways sector energy demand'!ITY3</f>
        <v>0</v>
      </c>
      <c r="ITZ3">
        <f>'Pathways sector energy demand'!ITZ3</f>
        <v>0</v>
      </c>
      <c r="IUA3">
        <f>'Pathways sector energy demand'!IUA3</f>
        <v>0</v>
      </c>
      <c r="IUB3">
        <f>'Pathways sector energy demand'!IUB3</f>
        <v>0</v>
      </c>
      <c r="IUC3">
        <f>'Pathways sector energy demand'!IUC3</f>
        <v>0</v>
      </c>
      <c r="IUD3">
        <f>'Pathways sector energy demand'!IUD3</f>
        <v>0</v>
      </c>
      <c r="IUE3">
        <f>'Pathways sector energy demand'!IUE3</f>
        <v>0</v>
      </c>
      <c r="IUF3">
        <f>'Pathways sector energy demand'!IUF3</f>
        <v>0</v>
      </c>
      <c r="IUG3">
        <f>'Pathways sector energy demand'!IUG3</f>
        <v>0</v>
      </c>
      <c r="IUH3">
        <f>'Pathways sector energy demand'!IUH3</f>
        <v>0</v>
      </c>
      <c r="IUI3">
        <f>'Pathways sector energy demand'!IUI3</f>
        <v>0</v>
      </c>
      <c r="IUJ3">
        <f>'Pathways sector energy demand'!IUJ3</f>
        <v>0</v>
      </c>
      <c r="IUK3">
        <f>'Pathways sector energy demand'!IUK3</f>
        <v>0</v>
      </c>
      <c r="IUL3">
        <f>'Pathways sector energy demand'!IUL3</f>
        <v>0</v>
      </c>
      <c r="IUM3">
        <f>'Pathways sector energy demand'!IUM3</f>
        <v>0</v>
      </c>
      <c r="IUN3">
        <f>'Pathways sector energy demand'!IUN3</f>
        <v>0</v>
      </c>
      <c r="IUO3">
        <f>'Pathways sector energy demand'!IUO3</f>
        <v>0</v>
      </c>
      <c r="IUP3">
        <f>'Pathways sector energy demand'!IUP3</f>
        <v>0</v>
      </c>
      <c r="IUQ3">
        <f>'Pathways sector energy demand'!IUQ3</f>
        <v>0</v>
      </c>
      <c r="IUR3">
        <f>'Pathways sector energy demand'!IUR3</f>
        <v>0</v>
      </c>
      <c r="IUS3">
        <f>'Pathways sector energy demand'!IUS3</f>
        <v>0</v>
      </c>
      <c r="IUT3">
        <f>'Pathways sector energy demand'!IUT3</f>
        <v>0</v>
      </c>
      <c r="IUU3">
        <f>'Pathways sector energy demand'!IUU3</f>
        <v>0</v>
      </c>
      <c r="IUV3">
        <f>'Pathways sector energy demand'!IUV3</f>
        <v>0</v>
      </c>
      <c r="IUW3">
        <f>'Pathways sector energy demand'!IUW3</f>
        <v>0</v>
      </c>
      <c r="IUX3">
        <f>'Pathways sector energy demand'!IUX3</f>
        <v>0</v>
      </c>
      <c r="IUY3">
        <f>'Pathways sector energy demand'!IUY3</f>
        <v>0</v>
      </c>
      <c r="IUZ3">
        <f>'Pathways sector energy demand'!IUZ3</f>
        <v>0</v>
      </c>
      <c r="IVA3">
        <f>'Pathways sector energy demand'!IVA3</f>
        <v>0</v>
      </c>
      <c r="IVB3">
        <f>'Pathways sector energy demand'!IVB3</f>
        <v>0</v>
      </c>
      <c r="IVC3">
        <f>'Pathways sector energy demand'!IVC3</f>
        <v>0</v>
      </c>
      <c r="IVD3">
        <f>'Pathways sector energy demand'!IVD3</f>
        <v>0</v>
      </c>
      <c r="IVE3">
        <f>'Pathways sector energy demand'!IVE3</f>
        <v>0</v>
      </c>
      <c r="IVF3">
        <f>'Pathways sector energy demand'!IVF3</f>
        <v>0</v>
      </c>
      <c r="IVG3">
        <f>'Pathways sector energy demand'!IVG3</f>
        <v>0</v>
      </c>
      <c r="IVH3">
        <f>'Pathways sector energy demand'!IVH3</f>
        <v>0</v>
      </c>
      <c r="IVI3">
        <f>'Pathways sector energy demand'!IVI3</f>
        <v>0</v>
      </c>
      <c r="IVJ3">
        <f>'Pathways sector energy demand'!IVJ3</f>
        <v>0</v>
      </c>
      <c r="IVK3">
        <f>'Pathways sector energy demand'!IVK3</f>
        <v>0</v>
      </c>
      <c r="IVL3">
        <f>'Pathways sector energy demand'!IVL3</f>
        <v>0</v>
      </c>
      <c r="IVM3">
        <f>'Pathways sector energy demand'!IVM3</f>
        <v>0</v>
      </c>
      <c r="IVN3">
        <f>'Pathways sector energy demand'!IVN3</f>
        <v>0</v>
      </c>
      <c r="IVO3">
        <f>'Pathways sector energy demand'!IVO3</f>
        <v>0</v>
      </c>
      <c r="IVP3">
        <f>'Pathways sector energy demand'!IVP3</f>
        <v>0</v>
      </c>
      <c r="IVQ3">
        <f>'Pathways sector energy demand'!IVQ3</f>
        <v>0</v>
      </c>
      <c r="IVR3">
        <f>'Pathways sector energy demand'!IVR3</f>
        <v>0</v>
      </c>
      <c r="IVS3">
        <f>'Pathways sector energy demand'!IVS3</f>
        <v>0</v>
      </c>
      <c r="IVT3">
        <f>'Pathways sector energy demand'!IVT3</f>
        <v>0</v>
      </c>
      <c r="IVU3">
        <f>'Pathways sector energy demand'!IVU3</f>
        <v>0</v>
      </c>
      <c r="IVV3">
        <f>'Pathways sector energy demand'!IVV3</f>
        <v>0</v>
      </c>
      <c r="IVW3">
        <f>'Pathways sector energy demand'!IVW3</f>
        <v>0</v>
      </c>
      <c r="IVX3">
        <f>'Pathways sector energy demand'!IVX3</f>
        <v>0</v>
      </c>
      <c r="IVY3">
        <f>'Pathways sector energy demand'!IVY3</f>
        <v>0</v>
      </c>
      <c r="IVZ3">
        <f>'Pathways sector energy demand'!IVZ3</f>
        <v>0</v>
      </c>
      <c r="IWA3">
        <f>'Pathways sector energy demand'!IWA3</f>
        <v>0</v>
      </c>
      <c r="IWB3">
        <f>'Pathways sector energy demand'!IWB3</f>
        <v>0</v>
      </c>
      <c r="IWC3">
        <f>'Pathways sector energy demand'!IWC3</f>
        <v>0</v>
      </c>
      <c r="IWD3">
        <f>'Pathways sector energy demand'!IWD3</f>
        <v>0</v>
      </c>
      <c r="IWE3">
        <f>'Pathways sector energy demand'!IWE3</f>
        <v>0</v>
      </c>
      <c r="IWF3">
        <f>'Pathways sector energy demand'!IWF3</f>
        <v>0</v>
      </c>
      <c r="IWG3">
        <f>'Pathways sector energy demand'!IWG3</f>
        <v>0</v>
      </c>
      <c r="IWH3">
        <f>'Pathways sector energy demand'!IWH3</f>
        <v>0</v>
      </c>
      <c r="IWI3">
        <f>'Pathways sector energy demand'!IWI3</f>
        <v>0</v>
      </c>
      <c r="IWJ3">
        <f>'Pathways sector energy demand'!IWJ3</f>
        <v>0</v>
      </c>
      <c r="IWK3">
        <f>'Pathways sector energy demand'!IWK3</f>
        <v>0</v>
      </c>
      <c r="IWL3">
        <f>'Pathways sector energy demand'!IWL3</f>
        <v>0</v>
      </c>
      <c r="IWM3">
        <f>'Pathways sector energy demand'!IWM3</f>
        <v>0</v>
      </c>
      <c r="IWN3">
        <f>'Pathways sector energy demand'!IWN3</f>
        <v>0</v>
      </c>
      <c r="IWO3">
        <f>'Pathways sector energy demand'!IWO3</f>
        <v>0</v>
      </c>
      <c r="IWP3">
        <f>'Pathways sector energy demand'!IWP3</f>
        <v>0</v>
      </c>
      <c r="IWQ3">
        <f>'Pathways sector energy demand'!IWQ3</f>
        <v>0</v>
      </c>
      <c r="IWR3">
        <f>'Pathways sector energy demand'!IWR3</f>
        <v>0</v>
      </c>
      <c r="IWS3">
        <f>'Pathways sector energy demand'!IWS3</f>
        <v>0</v>
      </c>
      <c r="IWT3">
        <f>'Pathways sector energy demand'!IWT3</f>
        <v>0</v>
      </c>
      <c r="IWU3">
        <f>'Pathways sector energy demand'!IWU3</f>
        <v>0</v>
      </c>
      <c r="IWV3">
        <f>'Pathways sector energy demand'!IWV3</f>
        <v>0</v>
      </c>
      <c r="IWW3">
        <f>'Pathways sector energy demand'!IWW3</f>
        <v>0</v>
      </c>
      <c r="IWX3">
        <f>'Pathways sector energy demand'!IWX3</f>
        <v>0</v>
      </c>
      <c r="IWY3">
        <f>'Pathways sector energy demand'!IWY3</f>
        <v>0</v>
      </c>
      <c r="IWZ3">
        <f>'Pathways sector energy demand'!IWZ3</f>
        <v>0</v>
      </c>
      <c r="IXA3">
        <f>'Pathways sector energy demand'!IXA3</f>
        <v>0</v>
      </c>
      <c r="IXB3">
        <f>'Pathways sector energy demand'!IXB3</f>
        <v>0</v>
      </c>
      <c r="IXC3">
        <f>'Pathways sector energy demand'!IXC3</f>
        <v>0</v>
      </c>
      <c r="IXD3">
        <f>'Pathways sector energy demand'!IXD3</f>
        <v>0</v>
      </c>
      <c r="IXE3">
        <f>'Pathways sector energy demand'!IXE3</f>
        <v>0</v>
      </c>
      <c r="IXF3">
        <f>'Pathways sector energy demand'!IXF3</f>
        <v>0</v>
      </c>
      <c r="IXG3">
        <f>'Pathways sector energy demand'!IXG3</f>
        <v>0</v>
      </c>
      <c r="IXH3">
        <f>'Pathways sector energy demand'!IXH3</f>
        <v>0</v>
      </c>
      <c r="IXI3">
        <f>'Pathways sector energy demand'!IXI3</f>
        <v>0</v>
      </c>
      <c r="IXJ3">
        <f>'Pathways sector energy demand'!IXJ3</f>
        <v>0</v>
      </c>
      <c r="IXK3">
        <f>'Pathways sector energy demand'!IXK3</f>
        <v>0</v>
      </c>
      <c r="IXL3">
        <f>'Pathways sector energy demand'!IXL3</f>
        <v>0</v>
      </c>
      <c r="IXM3">
        <f>'Pathways sector energy demand'!IXM3</f>
        <v>0</v>
      </c>
      <c r="IXN3">
        <f>'Pathways sector energy demand'!IXN3</f>
        <v>0</v>
      </c>
      <c r="IXO3">
        <f>'Pathways sector energy demand'!IXO3</f>
        <v>0</v>
      </c>
      <c r="IXP3">
        <f>'Pathways sector energy demand'!IXP3</f>
        <v>0</v>
      </c>
      <c r="IXQ3">
        <f>'Pathways sector energy demand'!IXQ3</f>
        <v>0</v>
      </c>
      <c r="IXR3">
        <f>'Pathways sector energy demand'!IXR3</f>
        <v>0</v>
      </c>
      <c r="IXS3">
        <f>'Pathways sector energy demand'!IXS3</f>
        <v>0</v>
      </c>
      <c r="IXT3">
        <f>'Pathways sector energy demand'!IXT3</f>
        <v>0</v>
      </c>
      <c r="IXU3">
        <f>'Pathways sector energy demand'!IXU3</f>
        <v>0</v>
      </c>
      <c r="IXV3">
        <f>'Pathways sector energy demand'!IXV3</f>
        <v>0</v>
      </c>
      <c r="IXW3">
        <f>'Pathways sector energy demand'!IXW3</f>
        <v>0</v>
      </c>
      <c r="IXX3">
        <f>'Pathways sector energy demand'!IXX3</f>
        <v>0</v>
      </c>
      <c r="IXY3">
        <f>'Pathways sector energy demand'!IXY3</f>
        <v>0</v>
      </c>
      <c r="IXZ3">
        <f>'Pathways sector energy demand'!IXZ3</f>
        <v>0</v>
      </c>
      <c r="IYA3">
        <f>'Pathways sector energy demand'!IYA3</f>
        <v>0</v>
      </c>
      <c r="IYB3">
        <f>'Pathways sector energy demand'!IYB3</f>
        <v>0</v>
      </c>
      <c r="IYC3">
        <f>'Pathways sector energy demand'!IYC3</f>
        <v>0</v>
      </c>
      <c r="IYD3">
        <f>'Pathways sector energy demand'!IYD3</f>
        <v>0</v>
      </c>
      <c r="IYE3">
        <f>'Pathways sector energy demand'!IYE3</f>
        <v>0</v>
      </c>
      <c r="IYF3">
        <f>'Pathways sector energy demand'!IYF3</f>
        <v>0</v>
      </c>
      <c r="IYG3">
        <f>'Pathways sector energy demand'!IYG3</f>
        <v>0</v>
      </c>
      <c r="IYH3">
        <f>'Pathways sector energy demand'!IYH3</f>
        <v>0</v>
      </c>
      <c r="IYI3">
        <f>'Pathways sector energy demand'!IYI3</f>
        <v>0</v>
      </c>
      <c r="IYJ3">
        <f>'Pathways sector energy demand'!IYJ3</f>
        <v>0</v>
      </c>
      <c r="IYK3">
        <f>'Pathways sector energy demand'!IYK3</f>
        <v>0</v>
      </c>
      <c r="IYL3">
        <f>'Pathways sector energy demand'!IYL3</f>
        <v>0</v>
      </c>
      <c r="IYM3">
        <f>'Pathways sector energy demand'!IYM3</f>
        <v>0</v>
      </c>
      <c r="IYN3">
        <f>'Pathways sector energy demand'!IYN3</f>
        <v>0</v>
      </c>
      <c r="IYO3">
        <f>'Pathways sector energy demand'!IYO3</f>
        <v>0</v>
      </c>
      <c r="IYP3">
        <f>'Pathways sector energy demand'!IYP3</f>
        <v>0</v>
      </c>
      <c r="IYQ3">
        <f>'Pathways sector energy demand'!IYQ3</f>
        <v>0</v>
      </c>
      <c r="IYR3">
        <f>'Pathways sector energy demand'!IYR3</f>
        <v>0</v>
      </c>
      <c r="IYS3">
        <f>'Pathways sector energy demand'!IYS3</f>
        <v>0</v>
      </c>
      <c r="IYT3">
        <f>'Pathways sector energy demand'!IYT3</f>
        <v>0</v>
      </c>
      <c r="IYU3">
        <f>'Pathways sector energy demand'!IYU3</f>
        <v>0</v>
      </c>
      <c r="IYV3">
        <f>'Pathways sector energy demand'!IYV3</f>
        <v>0</v>
      </c>
      <c r="IYW3">
        <f>'Pathways sector energy demand'!IYW3</f>
        <v>0</v>
      </c>
      <c r="IYX3">
        <f>'Pathways sector energy demand'!IYX3</f>
        <v>0</v>
      </c>
      <c r="IYY3">
        <f>'Pathways sector energy demand'!IYY3</f>
        <v>0</v>
      </c>
      <c r="IYZ3">
        <f>'Pathways sector energy demand'!IYZ3</f>
        <v>0</v>
      </c>
      <c r="IZA3">
        <f>'Pathways sector energy demand'!IZA3</f>
        <v>0</v>
      </c>
      <c r="IZB3">
        <f>'Pathways sector energy demand'!IZB3</f>
        <v>0</v>
      </c>
      <c r="IZC3">
        <f>'Pathways sector energy demand'!IZC3</f>
        <v>0</v>
      </c>
      <c r="IZD3">
        <f>'Pathways sector energy demand'!IZD3</f>
        <v>0</v>
      </c>
      <c r="IZE3">
        <f>'Pathways sector energy demand'!IZE3</f>
        <v>0</v>
      </c>
      <c r="IZF3">
        <f>'Pathways sector energy demand'!IZF3</f>
        <v>0</v>
      </c>
      <c r="IZG3">
        <f>'Pathways sector energy demand'!IZG3</f>
        <v>0</v>
      </c>
      <c r="IZH3">
        <f>'Pathways sector energy demand'!IZH3</f>
        <v>0</v>
      </c>
      <c r="IZI3">
        <f>'Pathways sector energy demand'!IZI3</f>
        <v>0</v>
      </c>
      <c r="IZJ3">
        <f>'Pathways sector energy demand'!IZJ3</f>
        <v>0</v>
      </c>
      <c r="IZK3">
        <f>'Pathways sector energy demand'!IZK3</f>
        <v>0</v>
      </c>
      <c r="IZL3">
        <f>'Pathways sector energy demand'!IZL3</f>
        <v>0</v>
      </c>
      <c r="IZM3">
        <f>'Pathways sector energy demand'!IZM3</f>
        <v>0</v>
      </c>
      <c r="IZN3">
        <f>'Pathways sector energy demand'!IZN3</f>
        <v>0</v>
      </c>
      <c r="IZO3">
        <f>'Pathways sector energy demand'!IZO3</f>
        <v>0</v>
      </c>
      <c r="IZP3">
        <f>'Pathways sector energy demand'!IZP3</f>
        <v>0</v>
      </c>
      <c r="IZQ3">
        <f>'Pathways sector energy demand'!IZQ3</f>
        <v>0</v>
      </c>
      <c r="IZR3">
        <f>'Pathways sector energy demand'!IZR3</f>
        <v>0</v>
      </c>
      <c r="IZS3">
        <f>'Pathways sector energy demand'!IZS3</f>
        <v>0</v>
      </c>
      <c r="IZT3">
        <f>'Pathways sector energy demand'!IZT3</f>
        <v>0</v>
      </c>
      <c r="IZU3">
        <f>'Pathways sector energy demand'!IZU3</f>
        <v>0</v>
      </c>
      <c r="IZV3">
        <f>'Pathways sector energy demand'!IZV3</f>
        <v>0</v>
      </c>
      <c r="IZW3">
        <f>'Pathways sector energy demand'!IZW3</f>
        <v>0</v>
      </c>
      <c r="IZX3">
        <f>'Pathways sector energy demand'!IZX3</f>
        <v>0</v>
      </c>
      <c r="IZY3">
        <f>'Pathways sector energy demand'!IZY3</f>
        <v>0</v>
      </c>
      <c r="IZZ3">
        <f>'Pathways sector energy demand'!IZZ3</f>
        <v>0</v>
      </c>
      <c r="JAA3">
        <f>'Pathways sector energy demand'!JAA3</f>
        <v>0</v>
      </c>
      <c r="JAB3">
        <f>'Pathways sector energy demand'!JAB3</f>
        <v>0</v>
      </c>
      <c r="JAC3">
        <f>'Pathways sector energy demand'!JAC3</f>
        <v>0</v>
      </c>
      <c r="JAD3">
        <f>'Pathways sector energy demand'!JAD3</f>
        <v>0</v>
      </c>
      <c r="JAE3">
        <f>'Pathways sector energy demand'!JAE3</f>
        <v>0</v>
      </c>
      <c r="JAF3">
        <f>'Pathways sector energy demand'!JAF3</f>
        <v>0</v>
      </c>
      <c r="JAG3">
        <f>'Pathways sector energy demand'!JAG3</f>
        <v>0</v>
      </c>
      <c r="JAH3">
        <f>'Pathways sector energy demand'!JAH3</f>
        <v>0</v>
      </c>
      <c r="JAI3">
        <f>'Pathways sector energy demand'!JAI3</f>
        <v>0</v>
      </c>
      <c r="JAJ3">
        <f>'Pathways sector energy demand'!JAJ3</f>
        <v>0</v>
      </c>
      <c r="JAK3">
        <f>'Pathways sector energy demand'!JAK3</f>
        <v>0</v>
      </c>
      <c r="JAL3">
        <f>'Pathways sector energy demand'!JAL3</f>
        <v>0</v>
      </c>
      <c r="JAM3">
        <f>'Pathways sector energy demand'!JAM3</f>
        <v>0</v>
      </c>
      <c r="JAN3">
        <f>'Pathways sector energy demand'!JAN3</f>
        <v>0</v>
      </c>
      <c r="JAO3">
        <f>'Pathways sector energy demand'!JAO3</f>
        <v>0</v>
      </c>
      <c r="JAP3">
        <f>'Pathways sector energy demand'!JAP3</f>
        <v>0</v>
      </c>
      <c r="JAQ3">
        <f>'Pathways sector energy demand'!JAQ3</f>
        <v>0</v>
      </c>
      <c r="JAR3">
        <f>'Pathways sector energy demand'!JAR3</f>
        <v>0</v>
      </c>
      <c r="JAS3">
        <f>'Pathways sector energy demand'!JAS3</f>
        <v>0</v>
      </c>
      <c r="JAT3">
        <f>'Pathways sector energy demand'!JAT3</f>
        <v>0</v>
      </c>
      <c r="JAU3">
        <f>'Pathways sector energy demand'!JAU3</f>
        <v>0</v>
      </c>
      <c r="JAV3">
        <f>'Pathways sector energy demand'!JAV3</f>
        <v>0</v>
      </c>
      <c r="JAW3">
        <f>'Pathways sector energy demand'!JAW3</f>
        <v>0</v>
      </c>
      <c r="JAX3">
        <f>'Pathways sector energy demand'!JAX3</f>
        <v>0</v>
      </c>
      <c r="JAY3">
        <f>'Pathways sector energy demand'!JAY3</f>
        <v>0</v>
      </c>
      <c r="JAZ3">
        <f>'Pathways sector energy demand'!JAZ3</f>
        <v>0</v>
      </c>
      <c r="JBA3">
        <f>'Pathways sector energy demand'!JBA3</f>
        <v>0</v>
      </c>
      <c r="JBB3">
        <f>'Pathways sector energy demand'!JBB3</f>
        <v>0</v>
      </c>
      <c r="JBC3">
        <f>'Pathways sector energy demand'!JBC3</f>
        <v>0</v>
      </c>
      <c r="JBD3">
        <f>'Pathways sector energy demand'!JBD3</f>
        <v>0</v>
      </c>
      <c r="JBE3">
        <f>'Pathways sector energy demand'!JBE3</f>
        <v>0</v>
      </c>
      <c r="JBF3">
        <f>'Pathways sector energy demand'!JBF3</f>
        <v>0</v>
      </c>
      <c r="JBG3">
        <f>'Pathways sector energy demand'!JBG3</f>
        <v>0</v>
      </c>
      <c r="JBH3">
        <f>'Pathways sector energy demand'!JBH3</f>
        <v>0</v>
      </c>
      <c r="JBI3">
        <f>'Pathways sector energy demand'!JBI3</f>
        <v>0</v>
      </c>
      <c r="JBJ3">
        <f>'Pathways sector energy demand'!JBJ3</f>
        <v>0</v>
      </c>
      <c r="JBK3">
        <f>'Pathways sector energy demand'!JBK3</f>
        <v>0</v>
      </c>
      <c r="JBL3">
        <f>'Pathways sector energy demand'!JBL3</f>
        <v>0</v>
      </c>
      <c r="JBM3">
        <f>'Pathways sector energy demand'!JBM3</f>
        <v>0</v>
      </c>
      <c r="JBN3">
        <f>'Pathways sector energy demand'!JBN3</f>
        <v>0</v>
      </c>
      <c r="JBO3">
        <f>'Pathways sector energy demand'!JBO3</f>
        <v>0</v>
      </c>
      <c r="JBP3">
        <f>'Pathways sector energy demand'!JBP3</f>
        <v>0</v>
      </c>
      <c r="JBQ3">
        <f>'Pathways sector energy demand'!JBQ3</f>
        <v>0</v>
      </c>
      <c r="JBR3">
        <f>'Pathways sector energy demand'!JBR3</f>
        <v>0</v>
      </c>
      <c r="JBS3">
        <f>'Pathways sector energy demand'!JBS3</f>
        <v>0</v>
      </c>
      <c r="JBT3">
        <f>'Pathways sector energy demand'!JBT3</f>
        <v>0</v>
      </c>
      <c r="JBU3">
        <f>'Pathways sector energy demand'!JBU3</f>
        <v>0</v>
      </c>
      <c r="JBV3">
        <f>'Pathways sector energy demand'!JBV3</f>
        <v>0</v>
      </c>
      <c r="JBW3">
        <f>'Pathways sector energy demand'!JBW3</f>
        <v>0</v>
      </c>
      <c r="JBX3">
        <f>'Pathways sector energy demand'!JBX3</f>
        <v>0</v>
      </c>
      <c r="JBY3">
        <f>'Pathways sector energy demand'!JBY3</f>
        <v>0</v>
      </c>
      <c r="JBZ3">
        <f>'Pathways sector energy demand'!JBZ3</f>
        <v>0</v>
      </c>
      <c r="JCA3">
        <f>'Pathways sector energy demand'!JCA3</f>
        <v>0</v>
      </c>
      <c r="JCB3">
        <f>'Pathways sector energy demand'!JCB3</f>
        <v>0</v>
      </c>
      <c r="JCC3">
        <f>'Pathways sector energy demand'!JCC3</f>
        <v>0</v>
      </c>
      <c r="JCD3">
        <f>'Pathways sector energy demand'!JCD3</f>
        <v>0</v>
      </c>
      <c r="JCE3">
        <f>'Pathways sector energy demand'!JCE3</f>
        <v>0</v>
      </c>
      <c r="JCF3">
        <f>'Pathways sector energy demand'!JCF3</f>
        <v>0</v>
      </c>
      <c r="JCG3">
        <f>'Pathways sector energy demand'!JCG3</f>
        <v>0</v>
      </c>
      <c r="JCH3">
        <f>'Pathways sector energy demand'!JCH3</f>
        <v>0</v>
      </c>
      <c r="JCI3">
        <f>'Pathways sector energy demand'!JCI3</f>
        <v>0</v>
      </c>
      <c r="JCJ3">
        <f>'Pathways sector energy demand'!JCJ3</f>
        <v>0</v>
      </c>
      <c r="JCK3">
        <f>'Pathways sector energy demand'!JCK3</f>
        <v>0</v>
      </c>
      <c r="JCL3">
        <f>'Pathways sector energy demand'!JCL3</f>
        <v>0</v>
      </c>
      <c r="JCM3">
        <f>'Pathways sector energy demand'!JCM3</f>
        <v>0</v>
      </c>
      <c r="JCN3">
        <f>'Pathways sector energy demand'!JCN3</f>
        <v>0</v>
      </c>
      <c r="JCO3">
        <f>'Pathways sector energy demand'!JCO3</f>
        <v>0</v>
      </c>
      <c r="JCP3">
        <f>'Pathways sector energy demand'!JCP3</f>
        <v>0</v>
      </c>
      <c r="JCQ3">
        <f>'Pathways sector energy demand'!JCQ3</f>
        <v>0</v>
      </c>
      <c r="JCR3">
        <f>'Pathways sector energy demand'!JCR3</f>
        <v>0</v>
      </c>
      <c r="JCS3">
        <f>'Pathways sector energy demand'!JCS3</f>
        <v>0</v>
      </c>
      <c r="JCT3">
        <f>'Pathways sector energy demand'!JCT3</f>
        <v>0</v>
      </c>
      <c r="JCU3">
        <f>'Pathways sector energy demand'!JCU3</f>
        <v>0</v>
      </c>
      <c r="JCV3">
        <f>'Pathways sector energy demand'!JCV3</f>
        <v>0</v>
      </c>
      <c r="JCW3">
        <f>'Pathways sector energy demand'!JCW3</f>
        <v>0</v>
      </c>
      <c r="JCX3">
        <f>'Pathways sector energy demand'!JCX3</f>
        <v>0</v>
      </c>
      <c r="JCY3">
        <f>'Pathways sector energy demand'!JCY3</f>
        <v>0</v>
      </c>
      <c r="JCZ3">
        <f>'Pathways sector energy demand'!JCZ3</f>
        <v>0</v>
      </c>
      <c r="JDA3">
        <f>'Pathways sector energy demand'!JDA3</f>
        <v>0</v>
      </c>
      <c r="JDB3">
        <f>'Pathways sector energy demand'!JDB3</f>
        <v>0</v>
      </c>
      <c r="JDC3">
        <f>'Pathways sector energy demand'!JDC3</f>
        <v>0</v>
      </c>
      <c r="JDD3">
        <f>'Pathways sector energy demand'!JDD3</f>
        <v>0</v>
      </c>
      <c r="JDE3">
        <f>'Pathways sector energy demand'!JDE3</f>
        <v>0</v>
      </c>
      <c r="JDF3">
        <f>'Pathways sector energy demand'!JDF3</f>
        <v>0</v>
      </c>
      <c r="JDG3">
        <f>'Pathways sector energy demand'!JDG3</f>
        <v>0</v>
      </c>
      <c r="JDH3">
        <f>'Pathways sector energy demand'!JDH3</f>
        <v>0</v>
      </c>
      <c r="JDI3">
        <f>'Pathways sector energy demand'!JDI3</f>
        <v>0</v>
      </c>
      <c r="JDJ3">
        <f>'Pathways sector energy demand'!JDJ3</f>
        <v>0</v>
      </c>
      <c r="JDK3">
        <f>'Pathways sector energy demand'!JDK3</f>
        <v>0</v>
      </c>
      <c r="JDL3">
        <f>'Pathways sector energy demand'!JDL3</f>
        <v>0</v>
      </c>
      <c r="JDM3">
        <f>'Pathways sector energy demand'!JDM3</f>
        <v>0</v>
      </c>
      <c r="JDN3">
        <f>'Pathways sector energy demand'!JDN3</f>
        <v>0</v>
      </c>
      <c r="JDO3">
        <f>'Pathways sector energy demand'!JDO3</f>
        <v>0</v>
      </c>
      <c r="JDP3">
        <f>'Pathways sector energy demand'!JDP3</f>
        <v>0</v>
      </c>
      <c r="JDQ3">
        <f>'Pathways sector energy demand'!JDQ3</f>
        <v>0</v>
      </c>
      <c r="JDR3">
        <f>'Pathways sector energy demand'!JDR3</f>
        <v>0</v>
      </c>
      <c r="JDS3">
        <f>'Pathways sector energy demand'!JDS3</f>
        <v>0</v>
      </c>
      <c r="JDT3">
        <f>'Pathways sector energy demand'!JDT3</f>
        <v>0</v>
      </c>
      <c r="JDU3">
        <f>'Pathways sector energy demand'!JDU3</f>
        <v>0</v>
      </c>
      <c r="JDV3">
        <f>'Pathways sector energy demand'!JDV3</f>
        <v>0</v>
      </c>
      <c r="JDW3">
        <f>'Pathways sector energy demand'!JDW3</f>
        <v>0</v>
      </c>
      <c r="JDX3">
        <f>'Pathways sector energy demand'!JDX3</f>
        <v>0</v>
      </c>
      <c r="JDY3">
        <f>'Pathways sector energy demand'!JDY3</f>
        <v>0</v>
      </c>
      <c r="JDZ3">
        <f>'Pathways sector energy demand'!JDZ3</f>
        <v>0</v>
      </c>
      <c r="JEA3">
        <f>'Pathways sector energy demand'!JEA3</f>
        <v>0</v>
      </c>
      <c r="JEB3">
        <f>'Pathways sector energy demand'!JEB3</f>
        <v>0</v>
      </c>
      <c r="JEC3">
        <f>'Pathways sector energy demand'!JEC3</f>
        <v>0</v>
      </c>
      <c r="JED3">
        <f>'Pathways sector energy demand'!JED3</f>
        <v>0</v>
      </c>
      <c r="JEE3">
        <f>'Pathways sector energy demand'!JEE3</f>
        <v>0</v>
      </c>
      <c r="JEF3">
        <f>'Pathways sector energy demand'!JEF3</f>
        <v>0</v>
      </c>
      <c r="JEG3">
        <f>'Pathways sector energy demand'!JEG3</f>
        <v>0</v>
      </c>
      <c r="JEH3">
        <f>'Pathways sector energy demand'!JEH3</f>
        <v>0</v>
      </c>
      <c r="JEI3">
        <f>'Pathways sector energy demand'!JEI3</f>
        <v>0</v>
      </c>
      <c r="JEJ3">
        <f>'Pathways sector energy demand'!JEJ3</f>
        <v>0</v>
      </c>
      <c r="JEK3">
        <f>'Pathways sector energy demand'!JEK3</f>
        <v>0</v>
      </c>
      <c r="JEL3">
        <f>'Pathways sector energy demand'!JEL3</f>
        <v>0</v>
      </c>
      <c r="JEM3">
        <f>'Pathways sector energy demand'!JEM3</f>
        <v>0</v>
      </c>
      <c r="JEN3">
        <f>'Pathways sector energy demand'!JEN3</f>
        <v>0</v>
      </c>
      <c r="JEO3">
        <f>'Pathways sector energy demand'!JEO3</f>
        <v>0</v>
      </c>
      <c r="JEP3">
        <f>'Pathways sector energy demand'!JEP3</f>
        <v>0</v>
      </c>
      <c r="JEQ3">
        <f>'Pathways sector energy demand'!JEQ3</f>
        <v>0</v>
      </c>
      <c r="JER3">
        <f>'Pathways sector energy demand'!JER3</f>
        <v>0</v>
      </c>
      <c r="JES3">
        <f>'Pathways sector energy demand'!JES3</f>
        <v>0</v>
      </c>
      <c r="JET3">
        <f>'Pathways sector energy demand'!JET3</f>
        <v>0</v>
      </c>
      <c r="JEU3">
        <f>'Pathways sector energy demand'!JEU3</f>
        <v>0</v>
      </c>
      <c r="JEV3">
        <f>'Pathways sector energy demand'!JEV3</f>
        <v>0</v>
      </c>
      <c r="JEW3">
        <f>'Pathways sector energy demand'!JEW3</f>
        <v>0</v>
      </c>
      <c r="JEX3">
        <f>'Pathways sector energy demand'!JEX3</f>
        <v>0</v>
      </c>
      <c r="JEY3">
        <f>'Pathways sector energy demand'!JEY3</f>
        <v>0</v>
      </c>
      <c r="JEZ3">
        <f>'Pathways sector energy demand'!JEZ3</f>
        <v>0</v>
      </c>
      <c r="JFA3">
        <f>'Pathways sector energy demand'!JFA3</f>
        <v>0</v>
      </c>
      <c r="JFB3">
        <f>'Pathways sector energy demand'!JFB3</f>
        <v>0</v>
      </c>
      <c r="JFC3">
        <f>'Pathways sector energy demand'!JFC3</f>
        <v>0</v>
      </c>
      <c r="JFD3">
        <f>'Pathways sector energy demand'!JFD3</f>
        <v>0</v>
      </c>
      <c r="JFE3">
        <f>'Pathways sector energy demand'!JFE3</f>
        <v>0</v>
      </c>
      <c r="JFF3">
        <f>'Pathways sector energy demand'!JFF3</f>
        <v>0</v>
      </c>
      <c r="JFG3">
        <f>'Pathways sector energy demand'!JFG3</f>
        <v>0</v>
      </c>
      <c r="JFH3">
        <f>'Pathways sector energy demand'!JFH3</f>
        <v>0</v>
      </c>
      <c r="JFI3">
        <f>'Pathways sector energy demand'!JFI3</f>
        <v>0</v>
      </c>
      <c r="JFJ3">
        <f>'Pathways sector energy demand'!JFJ3</f>
        <v>0</v>
      </c>
      <c r="JFK3">
        <f>'Pathways sector energy demand'!JFK3</f>
        <v>0</v>
      </c>
      <c r="JFL3">
        <f>'Pathways sector energy demand'!JFL3</f>
        <v>0</v>
      </c>
      <c r="JFM3">
        <f>'Pathways sector energy demand'!JFM3</f>
        <v>0</v>
      </c>
      <c r="JFN3">
        <f>'Pathways sector energy demand'!JFN3</f>
        <v>0</v>
      </c>
      <c r="JFO3">
        <f>'Pathways sector energy demand'!JFO3</f>
        <v>0</v>
      </c>
      <c r="JFP3">
        <f>'Pathways sector energy demand'!JFP3</f>
        <v>0</v>
      </c>
      <c r="JFQ3">
        <f>'Pathways sector energy demand'!JFQ3</f>
        <v>0</v>
      </c>
      <c r="JFR3">
        <f>'Pathways sector energy demand'!JFR3</f>
        <v>0</v>
      </c>
      <c r="JFS3">
        <f>'Pathways sector energy demand'!JFS3</f>
        <v>0</v>
      </c>
      <c r="JFT3">
        <f>'Pathways sector energy demand'!JFT3</f>
        <v>0</v>
      </c>
      <c r="JFU3">
        <f>'Pathways sector energy demand'!JFU3</f>
        <v>0</v>
      </c>
      <c r="JFV3">
        <f>'Pathways sector energy demand'!JFV3</f>
        <v>0</v>
      </c>
      <c r="JFW3">
        <f>'Pathways sector energy demand'!JFW3</f>
        <v>0</v>
      </c>
      <c r="JFX3">
        <f>'Pathways sector energy demand'!JFX3</f>
        <v>0</v>
      </c>
      <c r="JFY3">
        <f>'Pathways sector energy demand'!JFY3</f>
        <v>0</v>
      </c>
      <c r="JFZ3">
        <f>'Pathways sector energy demand'!JFZ3</f>
        <v>0</v>
      </c>
      <c r="JGA3">
        <f>'Pathways sector energy demand'!JGA3</f>
        <v>0</v>
      </c>
      <c r="JGB3">
        <f>'Pathways sector energy demand'!JGB3</f>
        <v>0</v>
      </c>
      <c r="JGC3">
        <f>'Pathways sector energy demand'!JGC3</f>
        <v>0</v>
      </c>
      <c r="JGD3">
        <f>'Pathways sector energy demand'!JGD3</f>
        <v>0</v>
      </c>
      <c r="JGE3">
        <f>'Pathways sector energy demand'!JGE3</f>
        <v>0</v>
      </c>
      <c r="JGF3">
        <f>'Pathways sector energy demand'!JGF3</f>
        <v>0</v>
      </c>
      <c r="JGG3">
        <f>'Pathways sector energy demand'!JGG3</f>
        <v>0</v>
      </c>
      <c r="JGH3">
        <f>'Pathways sector energy demand'!JGH3</f>
        <v>0</v>
      </c>
      <c r="JGI3">
        <f>'Pathways sector energy demand'!JGI3</f>
        <v>0</v>
      </c>
      <c r="JGJ3">
        <f>'Pathways sector energy demand'!JGJ3</f>
        <v>0</v>
      </c>
      <c r="JGK3">
        <f>'Pathways sector energy demand'!JGK3</f>
        <v>0</v>
      </c>
      <c r="JGL3">
        <f>'Pathways sector energy demand'!JGL3</f>
        <v>0</v>
      </c>
      <c r="JGM3">
        <f>'Pathways sector energy demand'!JGM3</f>
        <v>0</v>
      </c>
      <c r="JGN3">
        <f>'Pathways sector energy demand'!JGN3</f>
        <v>0</v>
      </c>
      <c r="JGO3">
        <f>'Pathways sector energy demand'!JGO3</f>
        <v>0</v>
      </c>
      <c r="JGP3">
        <f>'Pathways sector energy demand'!JGP3</f>
        <v>0</v>
      </c>
      <c r="JGQ3">
        <f>'Pathways sector energy demand'!JGQ3</f>
        <v>0</v>
      </c>
      <c r="JGR3">
        <f>'Pathways sector energy demand'!JGR3</f>
        <v>0</v>
      </c>
      <c r="JGS3">
        <f>'Pathways sector energy demand'!JGS3</f>
        <v>0</v>
      </c>
      <c r="JGT3">
        <f>'Pathways sector energy demand'!JGT3</f>
        <v>0</v>
      </c>
      <c r="JGU3">
        <f>'Pathways sector energy demand'!JGU3</f>
        <v>0</v>
      </c>
      <c r="JGV3">
        <f>'Pathways sector energy demand'!JGV3</f>
        <v>0</v>
      </c>
      <c r="JGW3">
        <f>'Pathways sector energy demand'!JGW3</f>
        <v>0</v>
      </c>
      <c r="JGX3">
        <f>'Pathways sector energy demand'!JGX3</f>
        <v>0</v>
      </c>
      <c r="JGY3">
        <f>'Pathways sector energy demand'!JGY3</f>
        <v>0</v>
      </c>
      <c r="JGZ3">
        <f>'Pathways sector energy demand'!JGZ3</f>
        <v>0</v>
      </c>
      <c r="JHA3">
        <f>'Pathways sector energy demand'!JHA3</f>
        <v>0</v>
      </c>
      <c r="JHB3">
        <f>'Pathways sector energy demand'!JHB3</f>
        <v>0</v>
      </c>
      <c r="JHC3">
        <f>'Pathways sector energy demand'!JHC3</f>
        <v>0</v>
      </c>
      <c r="JHD3">
        <f>'Pathways sector energy demand'!JHD3</f>
        <v>0</v>
      </c>
      <c r="JHE3">
        <f>'Pathways sector energy demand'!JHE3</f>
        <v>0</v>
      </c>
      <c r="JHF3">
        <f>'Pathways sector energy demand'!JHF3</f>
        <v>0</v>
      </c>
      <c r="JHG3">
        <f>'Pathways sector energy demand'!JHG3</f>
        <v>0</v>
      </c>
      <c r="JHH3">
        <f>'Pathways sector energy demand'!JHH3</f>
        <v>0</v>
      </c>
      <c r="JHI3">
        <f>'Pathways sector energy demand'!JHI3</f>
        <v>0</v>
      </c>
      <c r="JHJ3">
        <f>'Pathways sector energy demand'!JHJ3</f>
        <v>0</v>
      </c>
      <c r="JHK3">
        <f>'Pathways sector energy demand'!JHK3</f>
        <v>0</v>
      </c>
      <c r="JHL3">
        <f>'Pathways sector energy demand'!JHL3</f>
        <v>0</v>
      </c>
      <c r="JHM3">
        <f>'Pathways sector energy demand'!JHM3</f>
        <v>0</v>
      </c>
      <c r="JHN3">
        <f>'Pathways sector energy demand'!JHN3</f>
        <v>0</v>
      </c>
      <c r="JHO3">
        <f>'Pathways sector energy demand'!JHO3</f>
        <v>0</v>
      </c>
      <c r="JHP3">
        <f>'Pathways sector energy demand'!JHP3</f>
        <v>0</v>
      </c>
      <c r="JHQ3">
        <f>'Pathways sector energy demand'!JHQ3</f>
        <v>0</v>
      </c>
      <c r="JHR3">
        <f>'Pathways sector energy demand'!JHR3</f>
        <v>0</v>
      </c>
      <c r="JHS3">
        <f>'Pathways sector energy demand'!JHS3</f>
        <v>0</v>
      </c>
      <c r="JHT3">
        <f>'Pathways sector energy demand'!JHT3</f>
        <v>0</v>
      </c>
      <c r="JHU3">
        <f>'Pathways sector energy demand'!JHU3</f>
        <v>0</v>
      </c>
      <c r="JHV3">
        <f>'Pathways sector energy demand'!JHV3</f>
        <v>0</v>
      </c>
      <c r="JHW3">
        <f>'Pathways sector energy demand'!JHW3</f>
        <v>0</v>
      </c>
      <c r="JHX3">
        <f>'Pathways sector energy demand'!JHX3</f>
        <v>0</v>
      </c>
      <c r="JHY3">
        <f>'Pathways sector energy demand'!JHY3</f>
        <v>0</v>
      </c>
      <c r="JHZ3">
        <f>'Pathways sector energy demand'!JHZ3</f>
        <v>0</v>
      </c>
      <c r="JIA3">
        <f>'Pathways sector energy demand'!JIA3</f>
        <v>0</v>
      </c>
      <c r="JIB3">
        <f>'Pathways sector energy demand'!JIB3</f>
        <v>0</v>
      </c>
      <c r="JIC3">
        <f>'Pathways sector energy demand'!JIC3</f>
        <v>0</v>
      </c>
      <c r="JID3">
        <f>'Pathways sector energy demand'!JID3</f>
        <v>0</v>
      </c>
      <c r="JIE3">
        <f>'Pathways sector energy demand'!JIE3</f>
        <v>0</v>
      </c>
      <c r="JIF3">
        <f>'Pathways sector energy demand'!JIF3</f>
        <v>0</v>
      </c>
      <c r="JIG3">
        <f>'Pathways sector energy demand'!JIG3</f>
        <v>0</v>
      </c>
      <c r="JIH3">
        <f>'Pathways sector energy demand'!JIH3</f>
        <v>0</v>
      </c>
      <c r="JII3">
        <f>'Pathways sector energy demand'!JII3</f>
        <v>0</v>
      </c>
      <c r="JIJ3">
        <f>'Pathways sector energy demand'!JIJ3</f>
        <v>0</v>
      </c>
      <c r="JIK3">
        <f>'Pathways sector energy demand'!JIK3</f>
        <v>0</v>
      </c>
      <c r="JIL3">
        <f>'Pathways sector energy demand'!JIL3</f>
        <v>0</v>
      </c>
      <c r="JIM3">
        <f>'Pathways sector energy demand'!JIM3</f>
        <v>0</v>
      </c>
      <c r="JIN3">
        <f>'Pathways sector energy demand'!JIN3</f>
        <v>0</v>
      </c>
      <c r="JIO3">
        <f>'Pathways sector energy demand'!JIO3</f>
        <v>0</v>
      </c>
      <c r="JIP3">
        <f>'Pathways sector energy demand'!JIP3</f>
        <v>0</v>
      </c>
      <c r="JIQ3">
        <f>'Pathways sector energy demand'!JIQ3</f>
        <v>0</v>
      </c>
      <c r="JIR3">
        <f>'Pathways sector energy demand'!JIR3</f>
        <v>0</v>
      </c>
      <c r="JIS3">
        <f>'Pathways sector energy demand'!JIS3</f>
        <v>0</v>
      </c>
      <c r="JIT3">
        <f>'Pathways sector energy demand'!JIT3</f>
        <v>0</v>
      </c>
      <c r="JIU3">
        <f>'Pathways sector energy demand'!JIU3</f>
        <v>0</v>
      </c>
      <c r="JIV3">
        <f>'Pathways sector energy demand'!JIV3</f>
        <v>0</v>
      </c>
      <c r="JIW3">
        <f>'Pathways sector energy demand'!JIW3</f>
        <v>0</v>
      </c>
      <c r="JIX3">
        <f>'Pathways sector energy demand'!JIX3</f>
        <v>0</v>
      </c>
      <c r="JIY3">
        <f>'Pathways sector energy demand'!JIY3</f>
        <v>0</v>
      </c>
      <c r="JIZ3">
        <f>'Pathways sector energy demand'!JIZ3</f>
        <v>0</v>
      </c>
      <c r="JJA3">
        <f>'Pathways sector energy demand'!JJA3</f>
        <v>0</v>
      </c>
      <c r="JJB3">
        <f>'Pathways sector energy demand'!JJB3</f>
        <v>0</v>
      </c>
      <c r="JJC3">
        <f>'Pathways sector energy demand'!JJC3</f>
        <v>0</v>
      </c>
      <c r="JJD3">
        <f>'Pathways sector energy demand'!JJD3</f>
        <v>0</v>
      </c>
      <c r="JJE3">
        <f>'Pathways sector energy demand'!JJE3</f>
        <v>0</v>
      </c>
      <c r="JJF3">
        <f>'Pathways sector energy demand'!JJF3</f>
        <v>0</v>
      </c>
      <c r="JJG3">
        <f>'Pathways sector energy demand'!JJG3</f>
        <v>0</v>
      </c>
      <c r="JJH3">
        <f>'Pathways sector energy demand'!JJH3</f>
        <v>0</v>
      </c>
      <c r="JJI3">
        <f>'Pathways sector energy demand'!JJI3</f>
        <v>0</v>
      </c>
      <c r="JJJ3">
        <f>'Pathways sector energy demand'!JJJ3</f>
        <v>0</v>
      </c>
      <c r="JJK3">
        <f>'Pathways sector energy demand'!JJK3</f>
        <v>0</v>
      </c>
      <c r="JJL3">
        <f>'Pathways sector energy demand'!JJL3</f>
        <v>0</v>
      </c>
      <c r="JJM3">
        <f>'Pathways sector energy demand'!JJM3</f>
        <v>0</v>
      </c>
      <c r="JJN3">
        <f>'Pathways sector energy demand'!JJN3</f>
        <v>0</v>
      </c>
      <c r="JJO3">
        <f>'Pathways sector energy demand'!JJO3</f>
        <v>0</v>
      </c>
      <c r="JJP3">
        <f>'Pathways sector energy demand'!JJP3</f>
        <v>0</v>
      </c>
      <c r="JJQ3">
        <f>'Pathways sector energy demand'!JJQ3</f>
        <v>0</v>
      </c>
      <c r="JJR3">
        <f>'Pathways sector energy demand'!JJR3</f>
        <v>0</v>
      </c>
      <c r="JJS3">
        <f>'Pathways sector energy demand'!JJS3</f>
        <v>0</v>
      </c>
      <c r="JJT3">
        <f>'Pathways sector energy demand'!JJT3</f>
        <v>0</v>
      </c>
      <c r="JJU3">
        <f>'Pathways sector energy demand'!JJU3</f>
        <v>0</v>
      </c>
      <c r="JJV3">
        <f>'Pathways sector energy demand'!JJV3</f>
        <v>0</v>
      </c>
      <c r="JJW3">
        <f>'Pathways sector energy demand'!JJW3</f>
        <v>0</v>
      </c>
      <c r="JJX3">
        <f>'Pathways sector energy demand'!JJX3</f>
        <v>0</v>
      </c>
      <c r="JJY3">
        <f>'Pathways sector energy demand'!JJY3</f>
        <v>0</v>
      </c>
      <c r="JJZ3">
        <f>'Pathways sector energy demand'!JJZ3</f>
        <v>0</v>
      </c>
      <c r="JKA3">
        <f>'Pathways sector energy demand'!JKA3</f>
        <v>0</v>
      </c>
      <c r="JKB3">
        <f>'Pathways sector energy demand'!JKB3</f>
        <v>0</v>
      </c>
      <c r="JKC3">
        <f>'Pathways sector energy demand'!JKC3</f>
        <v>0</v>
      </c>
      <c r="JKD3">
        <f>'Pathways sector energy demand'!JKD3</f>
        <v>0</v>
      </c>
      <c r="JKE3">
        <f>'Pathways sector energy demand'!JKE3</f>
        <v>0</v>
      </c>
      <c r="JKF3">
        <f>'Pathways sector energy demand'!JKF3</f>
        <v>0</v>
      </c>
      <c r="JKG3">
        <f>'Pathways sector energy demand'!JKG3</f>
        <v>0</v>
      </c>
      <c r="JKH3">
        <f>'Pathways sector energy demand'!JKH3</f>
        <v>0</v>
      </c>
      <c r="JKI3">
        <f>'Pathways sector energy demand'!JKI3</f>
        <v>0</v>
      </c>
      <c r="JKJ3">
        <f>'Pathways sector energy demand'!JKJ3</f>
        <v>0</v>
      </c>
      <c r="JKK3">
        <f>'Pathways sector energy demand'!JKK3</f>
        <v>0</v>
      </c>
      <c r="JKL3">
        <f>'Pathways sector energy demand'!JKL3</f>
        <v>0</v>
      </c>
      <c r="JKM3">
        <f>'Pathways sector energy demand'!JKM3</f>
        <v>0</v>
      </c>
      <c r="JKN3">
        <f>'Pathways sector energy demand'!JKN3</f>
        <v>0</v>
      </c>
      <c r="JKO3">
        <f>'Pathways sector energy demand'!JKO3</f>
        <v>0</v>
      </c>
      <c r="JKP3">
        <f>'Pathways sector energy demand'!JKP3</f>
        <v>0</v>
      </c>
      <c r="JKQ3">
        <f>'Pathways sector energy demand'!JKQ3</f>
        <v>0</v>
      </c>
      <c r="JKR3">
        <f>'Pathways sector energy demand'!JKR3</f>
        <v>0</v>
      </c>
      <c r="JKS3">
        <f>'Pathways sector energy demand'!JKS3</f>
        <v>0</v>
      </c>
      <c r="JKT3">
        <f>'Pathways sector energy demand'!JKT3</f>
        <v>0</v>
      </c>
      <c r="JKU3">
        <f>'Pathways sector energy demand'!JKU3</f>
        <v>0</v>
      </c>
      <c r="JKV3">
        <f>'Pathways sector energy demand'!JKV3</f>
        <v>0</v>
      </c>
      <c r="JKW3">
        <f>'Pathways sector energy demand'!JKW3</f>
        <v>0</v>
      </c>
      <c r="JKX3">
        <f>'Pathways sector energy demand'!JKX3</f>
        <v>0</v>
      </c>
      <c r="JKY3">
        <f>'Pathways sector energy demand'!JKY3</f>
        <v>0</v>
      </c>
      <c r="JKZ3">
        <f>'Pathways sector energy demand'!JKZ3</f>
        <v>0</v>
      </c>
      <c r="JLA3">
        <f>'Pathways sector energy demand'!JLA3</f>
        <v>0</v>
      </c>
      <c r="JLB3">
        <f>'Pathways sector energy demand'!JLB3</f>
        <v>0</v>
      </c>
      <c r="JLC3">
        <f>'Pathways sector energy demand'!JLC3</f>
        <v>0</v>
      </c>
      <c r="JLD3">
        <f>'Pathways sector energy demand'!JLD3</f>
        <v>0</v>
      </c>
      <c r="JLE3">
        <f>'Pathways sector energy demand'!JLE3</f>
        <v>0</v>
      </c>
      <c r="JLF3">
        <f>'Pathways sector energy demand'!JLF3</f>
        <v>0</v>
      </c>
      <c r="JLG3">
        <f>'Pathways sector energy demand'!JLG3</f>
        <v>0</v>
      </c>
      <c r="JLH3">
        <f>'Pathways sector energy demand'!JLH3</f>
        <v>0</v>
      </c>
      <c r="JLI3">
        <f>'Pathways sector energy demand'!JLI3</f>
        <v>0</v>
      </c>
      <c r="JLJ3">
        <f>'Pathways sector energy demand'!JLJ3</f>
        <v>0</v>
      </c>
      <c r="JLK3">
        <f>'Pathways sector energy demand'!JLK3</f>
        <v>0</v>
      </c>
      <c r="JLL3">
        <f>'Pathways sector energy demand'!JLL3</f>
        <v>0</v>
      </c>
      <c r="JLM3">
        <f>'Pathways sector energy demand'!JLM3</f>
        <v>0</v>
      </c>
      <c r="JLN3">
        <f>'Pathways sector energy demand'!JLN3</f>
        <v>0</v>
      </c>
      <c r="JLO3">
        <f>'Pathways sector energy demand'!JLO3</f>
        <v>0</v>
      </c>
      <c r="JLP3">
        <f>'Pathways sector energy demand'!JLP3</f>
        <v>0</v>
      </c>
      <c r="JLQ3">
        <f>'Pathways sector energy demand'!JLQ3</f>
        <v>0</v>
      </c>
      <c r="JLR3">
        <f>'Pathways sector energy demand'!JLR3</f>
        <v>0</v>
      </c>
      <c r="JLS3">
        <f>'Pathways sector energy demand'!JLS3</f>
        <v>0</v>
      </c>
      <c r="JLT3">
        <f>'Pathways sector energy demand'!JLT3</f>
        <v>0</v>
      </c>
      <c r="JLU3">
        <f>'Pathways sector energy demand'!JLU3</f>
        <v>0</v>
      </c>
      <c r="JLV3">
        <f>'Pathways sector energy demand'!JLV3</f>
        <v>0</v>
      </c>
      <c r="JLW3">
        <f>'Pathways sector energy demand'!JLW3</f>
        <v>0</v>
      </c>
      <c r="JLX3">
        <f>'Pathways sector energy demand'!JLX3</f>
        <v>0</v>
      </c>
      <c r="JLY3">
        <f>'Pathways sector energy demand'!JLY3</f>
        <v>0</v>
      </c>
      <c r="JLZ3">
        <f>'Pathways sector energy demand'!JLZ3</f>
        <v>0</v>
      </c>
      <c r="JMA3">
        <f>'Pathways sector energy demand'!JMA3</f>
        <v>0</v>
      </c>
      <c r="JMB3">
        <f>'Pathways sector energy demand'!JMB3</f>
        <v>0</v>
      </c>
      <c r="JMC3">
        <f>'Pathways sector energy demand'!JMC3</f>
        <v>0</v>
      </c>
      <c r="JMD3">
        <f>'Pathways sector energy demand'!JMD3</f>
        <v>0</v>
      </c>
      <c r="JME3">
        <f>'Pathways sector energy demand'!JME3</f>
        <v>0</v>
      </c>
      <c r="JMF3">
        <f>'Pathways sector energy demand'!JMF3</f>
        <v>0</v>
      </c>
      <c r="JMG3">
        <f>'Pathways sector energy demand'!JMG3</f>
        <v>0</v>
      </c>
      <c r="JMH3">
        <f>'Pathways sector energy demand'!JMH3</f>
        <v>0</v>
      </c>
      <c r="JMI3">
        <f>'Pathways sector energy demand'!JMI3</f>
        <v>0</v>
      </c>
      <c r="JMJ3">
        <f>'Pathways sector energy demand'!JMJ3</f>
        <v>0</v>
      </c>
      <c r="JMK3">
        <f>'Pathways sector energy demand'!JMK3</f>
        <v>0</v>
      </c>
      <c r="JML3">
        <f>'Pathways sector energy demand'!JML3</f>
        <v>0</v>
      </c>
      <c r="JMM3">
        <f>'Pathways sector energy demand'!JMM3</f>
        <v>0</v>
      </c>
      <c r="JMN3">
        <f>'Pathways sector energy demand'!JMN3</f>
        <v>0</v>
      </c>
      <c r="JMO3">
        <f>'Pathways sector energy demand'!JMO3</f>
        <v>0</v>
      </c>
      <c r="JMP3">
        <f>'Pathways sector energy demand'!JMP3</f>
        <v>0</v>
      </c>
      <c r="JMQ3">
        <f>'Pathways sector energy demand'!JMQ3</f>
        <v>0</v>
      </c>
      <c r="JMR3">
        <f>'Pathways sector energy demand'!JMR3</f>
        <v>0</v>
      </c>
      <c r="JMS3">
        <f>'Pathways sector energy demand'!JMS3</f>
        <v>0</v>
      </c>
      <c r="JMT3">
        <f>'Pathways sector energy demand'!JMT3</f>
        <v>0</v>
      </c>
      <c r="JMU3">
        <f>'Pathways sector energy demand'!JMU3</f>
        <v>0</v>
      </c>
      <c r="JMV3">
        <f>'Pathways sector energy demand'!JMV3</f>
        <v>0</v>
      </c>
      <c r="JMW3">
        <f>'Pathways sector energy demand'!JMW3</f>
        <v>0</v>
      </c>
      <c r="JMX3">
        <f>'Pathways sector energy demand'!JMX3</f>
        <v>0</v>
      </c>
      <c r="JMY3">
        <f>'Pathways sector energy demand'!JMY3</f>
        <v>0</v>
      </c>
      <c r="JMZ3">
        <f>'Pathways sector energy demand'!JMZ3</f>
        <v>0</v>
      </c>
      <c r="JNA3">
        <f>'Pathways sector energy demand'!JNA3</f>
        <v>0</v>
      </c>
      <c r="JNB3">
        <f>'Pathways sector energy demand'!JNB3</f>
        <v>0</v>
      </c>
      <c r="JNC3">
        <f>'Pathways sector energy demand'!JNC3</f>
        <v>0</v>
      </c>
      <c r="JND3">
        <f>'Pathways sector energy demand'!JND3</f>
        <v>0</v>
      </c>
      <c r="JNE3">
        <f>'Pathways sector energy demand'!JNE3</f>
        <v>0</v>
      </c>
      <c r="JNF3">
        <f>'Pathways sector energy demand'!JNF3</f>
        <v>0</v>
      </c>
      <c r="JNG3">
        <f>'Pathways sector energy demand'!JNG3</f>
        <v>0</v>
      </c>
      <c r="JNH3">
        <f>'Pathways sector energy demand'!JNH3</f>
        <v>0</v>
      </c>
      <c r="JNI3">
        <f>'Pathways sector energy demand'!JNI3</f>
        <v>0</v>
      </c>
      <c r="JNJ3">
        <f>'Pathways sector energy demand'!JNJ3</f>
        <v>0</v>
      </c>
      <c r="JNK3">
        <f>'Pathways sector energy demand'!JNK3</f>
        <v>0</v>
      </c>
      <c r="JNL3">
        <f>'Pathways sector energy demand'!JNL3</f>
        <v>0</v>
      </c>
      <c r="JNM3">
        <f>'Pathways sector energy demand'!JNM3</f>
        <v>0</v>
      </c>
      <c r="JNN3">
        <f>'Pathways sector energy demand'!JNN3</f>
        <v>0</v>
      </c>
      <c r="JNO3">
        <f>'Pathways sector energy demand'!JNO3</f>
        <v>0</v>
      </c>
      <c r="JNP3">
        <f>'Pathways sector energy demand'!JNP3</f>
        <v>0</v>
      </c>
      <c r="JNQ3">
        <f>'Pathways sector energy demand'!JNQ3</f>
        <v>0</v>
      </c>
      <c r="JNR3">
        <f>'Pathways sector energy demand'!JNR3</f>
        <v>0</v>
      </c>
      <c r="JNS3">
        <f>'Pathways sector energy demand'!JNS3</f>
        <v>0</v>
      </c>
      <c r="JNT3">
        <f>'Pathways sector energy demand'!JNT3</f>
        <v>0</v>
      </c>
      <c r="JNU3">
        <f>'Pathways sector energy demand'!JNU3</f>
        <v>0</v>
      </c>
      <c r="JNV3">
        <f>'Pathways sector energy demand'!JNV3</f>
        <v>0</v>
      </c>
      <c r="JNW3">
        <f>'Pathways sector energy demand'!JNW3</f>
        <v>0</v>
      </c>
      <c r="JNX3">
        <f>'Pathways sector energy demand'!JNX3</f>
        <v>0</v>
      </c>
      <c r="JNY3">
        <f>'Pathways sector energy demand'!JNY3</f>
        <v>0</v>
      </c>
      <c r="JNZ3">
        <f>'Pathways sector energy demand'!JNZ3</f>
        <v>0</v>
      </c>
      <c r="JOA3">
        <f>'Pathways sector energy demand'!JOA3</f>
        <v>0</v>
      </c>
      <c r="JOB3">
        <f>'Pathways sector energy demand'!JOB3</f>
        <v>0</v>
      </c>
      <c r="JOC3">
        <f>'Pathways sector energy demand'!JOC3</f>
        <v>0</v>
      </c>
      <c r="JOD3">
        <f>'Pathways sector energy demand'!JOD3</f>
        <v>0</v>
      </c>
      <c r="JOE3">
        <f>'Pathways sector energy demand'!JOE3</f>
        <v>0</v>
      </c>
      <c r="JOF3">
        <f>'Pathways sector energy demand'!JOF3</f>
        <v>0</v>
      </c>
      <c r="JOG3">
        <f>'Pathways sector energy demand'!JOG3</f>
        <v>0</v>
      </c>
      <c r="JOH3">
        <f>'Pathways sector energy demand'!JOH3</f>
        <v>0</v>
      </c>
      <c r="JOI3">
        <f>'Pathways sector energy demand'!JOI3</f>
        <v>0</v>
      </c>
      <c r="JOJ3">
        <f>'Pathways sector energy demand'!JOJ3</f>
        <v>0</v>
      </c>
      <c r="JOK3">
        <f>'Pathways sector energy demand'!JOK3</f>
        <v>0</v>
      </c>
      <c r="JOL3">
        <f>'Pathways sector energy demand'!JOL3</f>
        <v>0</v>
      </c>
      <c r="JOM3">
        <f>'Pathways sector energy demand'!JOM3</f>
        <v>0</v>
      </c>
      <c r="JON3">
        <f>'Pathways sector energy demand'!JON3</f>
        <v>0</v>
      </c>
      <c r="JOO3">
        <f>'Pathways sector energy demand'!JOO3</f>
        <v>0</v>
      </c>
      <c r="JOP3">
        <f>'Pathways sector energy demand'!JOP3</f>
        <v>0</v>
      </c>
      <c r="JOQ3">
        <f>'Pathways sector energy demand'!JOQ3</f>
        <v>0</v>
      </c>
      <c r="JOR3">
        <f>'Pathways sector energy demand'!JOR3</f>
        <v>0</v>
      </c>
      <c r="JOS3">
        <f>'Pathways sector energy demand'!JOS3</f>
        <v>0</v>
      </c>
      <c r="JOT3">
        <f>'Pathways sector energy demand'!JOT3</f>
        <v>0</v>
      </c>
      <c r="JOU3">
        <f>'Pathways sector energy demand'!JOU3</f>
        <v>0</v>
      </c>
      <c r="JOV3">
        <f>'Pathways sector energy demand'!JOV3</f>
        <v>0</v>
      </c>
      <c r="JOW3">
        <f>'Pathways sector energy demand'!JOW3</f>
        <v>0</v>
      </c>
      <c r="JOX3">
        <f>'Pathways sector energy demand'!JOX3</f>
        <v>0</v>
      </c>
      <c r="JOY3">
        <f>'Pathways sector energy demand'!JOY3</f>
        <v>0</v>
      </c>
      <c r="JOZ3">
        <f>'Pathways sector energy demand'!JOZ3</f>
        <v>0</v>
      </c>
      <c r="JPA3">
        <f>'Pathways sector energy demand'!JPA3</f>
        <v>0</v>
      </c>
      <c r="JPB3">
        <f>'Pathways sector energy demand'!JPB3</f>
        <v>0</v>
      </c>
      <c r="JPC3">
        <f>'Pathways sector energy demand'!JPC3</f>
        <v>0</v>
      </c>
      <c r="JPD3">
        <f>'Pathways sector energy demand'!JPD3</f>
        <v>0</v>
      </c>
      <c r="JPE3">
        <f>'Pathways sector energy demand'!JPE3</f>
        <v>0</v>
      </c>
      <c r="JPF3">
        <f>'Pathways sector energy demand'!JPF3</f>
        <v>0</v>
      </c>
      <c r="JPG3">
        <f>'Pathways sector energy demand'!JPG3</f>
        <v>0</v>
      </c>
      <c r="JPH3">
        <f>'Pathways sector energy demand'!JPH3</f>
        <v>0</v>
      </c>
      <c r="JPI3">
        <f>'Pathways sector energy demand'!JPI3</f>
        <v>0</v>
      </c>
      <c r="JPJ3">
        <f>'Pathways sector energy demand'!JPJ3</f>
        <v>0</v>
      </c>
      <c r="JPK3">
        <f>'Pathways sector energy demand'!JPK3</f>
        <v>0</v>
      </c>
      <c r="JPL3">
        <f>'Pathways sector energy demand'!JPL3</f>
        <v>0</v>
      </c>
      <c r="JPM3">
        <f>'Pathways sector energy demand'!JPM3</f>
        <v>0</v>
      </c>
      <c r="JPN3">
        <f>'Pathways sector energy demand'!JPN3</f>
        <v>0</v>
      </c>
      <c r="JPO3">
        <f>'Pathways sector energy demand'!JPO3</f>
        <v>0</v>
      </c>
      <c r="JPP3">
        <f>'Pathways sector energy demand'!JPP3</f>
        <v>0</v>
      </c>
      <c r="JPQ3">
        <f>'Pathways sector energy demand'!JPQ3</f>
        <v>0</v>
      </c>
      <c r="JPR3">
        <f>'Pathways sector energy demand'!JPR3</f>
        <v>0</v>
      </c>
      <c r="JPS3">
        <f>'Pathways sector energy demand'!JPS3</f>
        <v>0</v>
      </c>
      <c r="JPT3">
        <f>'Pathways sector energy demand'!JPT3</f>
        <v>0</v>
      </c>
      <c r="JPU3">
        <f>'Pathways sector energy demand'!JPU3</f>
        <v>0</v>
      </c>
      <c r="JPV3">
        <f>'Pathways sector energy demand'!JPV3</f>
        <v>0</v>
      </c>
      <c r="JPW3">
        <f>'Pathways sector energy demand'!JPW3</f>
        <v>0</v>
      </c>
      <c r="JPX3">
        <f>'Pathways sector energy demand'!JPX3</f>
        <v>0</v>
      </c>
      <c r="JPY3">
        <f>'Pathways sector energy demand'!JPY3</f>
        <v>0</v>
      </c>
      <c r="JPZ3">
        <f>'Pathways sector energy demand'!JPZ3</f>
        <v>0</v>
      </c>
      <c r="JQA3">
        <f>'Pathways sector energy demand'!JQA3</f>
        <v>0</v>
      </c>
      <c r="JQB3">
        <f>'Pathways sector energy demand'!JQB3</f>
        <v>0</v>
      </c>
      <c r="JQC3">
        <f>'Pathways sector energy demand'!JQC3</f>
        <v>0</v>
      </c>
      <c r="JQD3">
        <f>'Pathways sector energy demand'!JQD3</f>
        <v>0</v>
      </c>
      <c r="JQE3">
        <f>'Pathways sector energy demand'!JQE3</f>
        <v>0</v>
      </c>
      <c r="JQF3">
        <f>'Pathways sector energy demand'!JQF3</f>
        <v>0</v>
      </c>
      <c r="JQG3">
        <f>'Pathways sector energy demand'!JQG3</f>
        <v>0</v>
      </c>
      <c r="JQH3">
        <f>'Pathways sector energy demand'!JQH3</f>
        <v>0</v>
      </c>
      <c r="JQI3">
        <f>'Pathways sector energy demand'!JQI3</f>
        <v>0</v>
      </c>
      <c r="JQJ3">
        <f>'Pathways sector energy demand'!JQJ3</f>
        <v>0</v>
      </c>
      <c r="JQK3">
        <f>'Pathways sector energy demand'!JQK3</f>
        <v>0</v>
      </c>
      <c r="JQL3">
        <f>'Pathways sector energy demand'!JQL3</f>
        <v>0</v>
      </c>
      <c r="JQM3">
        <f>'Pathways sector energy demand'!JQM3</f>
        <v>0</v>
      </c>
      <c r="JQN3">
        <f>'Pathways sector energy demand'!JQN3</f>
        <v>0</v>
      </c>
      <c r="JQO3">
        <f>'Pathways sector energy demand'!JQO3</f>
        <v>0</v>
      </c>
      <c r="JQP3">
        <f>'Pathways sector energy demand'!JQP3</f>
        <v>0</v>
      </c>
      <c r="JQQ3">
        <f>'Pathways sector energy demand'!JQQ3</f>
        <v>0</v>
      </c>
      <c r="JQR3">
        <f>'Pathways sector energy demand'!JQR3</f>
        <v>0</v>
      </c>
      <c r="JQS3">
        <f>'Pathways sector energy demand'!JQS3</f>
        <v>0</v>
      </c>
      <c r="JQT3">
        <f>'Pathways sector energy demand'!JQT3</f>
        <v>0</v>
      </c>
      <c r="JQU3">
        <f>'Pathways sector energy demand'!JQU3</f>
        <v>0</v>
      </c>
      <c r="JQV3">
        <f>'Pathways sector energy demand'!JQV3</f>
        <v>0</v>
      </c>
      <c r="JQW3">
        <f>'Pathways sector energy demand'!JQW3</f>
        <v>0</v>
      </c>
      <c r="JQX3">
        <f>'Pathways sector energy demand'!JQX3</f>
        <v>0</v>
      </c>
      <c r="JQY3">
        <f>'Pathways sector energy demand'!JQY3</f>
        <v>0</v>
      </c>
      <c r="JQZ3">
        <f>'Pathways sector energy demand'!JQZ3</f>
        <v>0</v>
      </c>
      <c r="JRA3">
        <f>'Pathways sector energy demand'!JRA3</f>
        <v>0</v>
      </c>
      <c r="JRB3">
        <f>'Pathways sector energy demand'!JRB3</f>
        <v>0</v>
      </c>
      <c r="JRC3">
        <f>'Pathways sector energy demand'!JRC3</f>
        <v>0</v>
      </c>
      <c r="JRD3">
        <f>'Pathways sector energy demand'!JRD3</f>
        <v>0</v>
      </c>
      <c r="JRE3">
        <f>'Pathways sector energy demand'!JRE3</f>
        <v>0</v>
      </c>
      <c r="JRF3">
        <f>'Pathways sector energy demand'!JRF3</f>
        <v>0</v>
      </c>
      <c r="JRG3">
        <f>'Pathways sector energy demand'!JRG3</f>
        <v>0</v>
      </c>
      <c r="JRH3">
        <f>'Pathways sector energy demand'!JRH3</f>
        <v>0</v>
      </c>
      <c r="JRI3">
        <f>'Pathways sector energy demand'!JRI3</f>
        <v>0</v>
      </c>
      <c r="JRJ3">
        <f>'Pathways sector energy demand'!JRJ3</f>
        <v>0</v>
      </c>
      <c r="JRK3">
        <f>'Pathways sector energy demand'!JRK3</f>
        <v>0</v>
      </c>
      <c r="JRL3">
        <f>'Pathways sector energy demand'!JRL3</f>
        <v>0</v>
      </c>
      <c r="JRM3">
        <f>'Pathways sector energy demand'!JRM3</f>
        <v>0</v>
      </c>
      <c r="JRN3">
        <f>'Pathways sector energy demand'!JRN3</f>
        <v>0</v>
      </c>
      <c r="JRO3">
        <f>'Pathways sector energy demand'!JRO3</f>
        <v>0</v>
      </c>
      <c r="JRP3">
        <f>'Pathways sector energy demand'!JRP3</f>
        <v>0</v>
      </c>
      <c r="JRQ3">
        <f>'Pathways sector energy demand'!JRQ3</f>
        <v>0</v>
      </c>
      <c r="JRR3">
        <f>'Pathways sector energy demand'!JRR3</f>
        <v>0</v>
      </c>
      <c r="JRS3">
        <f>'Pathways sector energy demand'!JRS3</f>
        <v>0</v>
      </c>
      <c r="JRT3">
        <f>'Pathways sector energy demand'!JRT3</f>
        <v>0</v>
      </c>
      <c r="JRU3">
        <f>'Pathways sector energy demand'!JRU3</f>
        <v>0</v>
      </c>
      <c r="JRV3">
        <f>'Pathways sector energy demand'!JRV3</f>
        <v>0</v>
      </c>
      <c r="JRW3">
        <f>'Pathways sector energy demand'!JRW3</f>
        <v>0</v>
      </c>
      <c r="JRX3">
        <f>'Pathways sector energy demand'!JRX3</f>
        <v>0</v>
      </c>
      <c r="JRY3">
        <f>'Pathways sector energy demand'!JRY3</f>
        <v>0</v>
      </c>
      <c r="JRZ3">
        <f>'Pathways sector energy demand'!JRZ3</f>
        <v>0</v>
      </c>
      <c r="JSA3">
        <f>'Pathways sector energy demand'!JSA3</f>
        <v>0</v>
      </c>
      <c r="JSB3">
        <f>'Pathways sector energy demand'!JSB3</f>
        <v>0</v>
      </c>
      <c r="JSC3">
        <f>'Pathways sector energy demand'!JSC3</f>
        <v>0</v>
      </c>
      <c r="JSD3">
        <f>'Pathways sector energy demand'!JSD3</f>
        <v>0</v>
      </c>
      <c r="JSE3">
        <f>'Pathways sector energy demand'!JSE3</f>
        <v>0</v>
      </c>
      <c r="JSF3">
        <f>'Pathways sector energy demand'!JSF3</f>
        <v>0</v>
      </c>
      <c r="JSG3">
        <f>'Pathways sector energy demand'!JSG3</f>
        <v>0</v>
      </c>
      <c r="JSH3">
        <f>'Pathways sector energy demand'!JSH3</f>
        <v>0</v>
      </c>
      <c r="JSI3">
        <f>'Pathways sector energy demand'!JSI3</f>
        <v>0</v>
      </c>
      <c r="JSJ3">
        <f>'Pathways sector energy demand'!JSJ3</f>
        <v>0</v>
      </c>
      <c r="JSK3">
        <f>'Pathways sector energy demand'!JSK3</f>
        <v>0</v>
      </c>
      <c r="JSL3">
        <f>'Pathways sector energy demand'!JSL3</f>
        <v>0</v>
      </c>
      <c r="JSM3">
        <f>'Pathways sector energy demand'!JSM3</f>
        <v>0</v>
      </c>
      <c r="JSN3">
        <f>'Pathways sector energy demand'!JSN3</f>
        <v>0</v>
      </c>
      <c r="JSO3">
        <f>'Pathways sector energy demand'!JSO3</f>
        <v>0</v>
      </c>
      <c r="JSP3">
        <f>'Pathways sector energy demand'!JSP3</f>
        <v>0</v>
      </c>
      <c r="JSQ3">
        <f>'Pathways sector energy demand'!JSQ3</f>
        <v>0</v>
      </c>
      <c r="JSR3">
        <f>'Pathways sector energy demand'!JSR3</f>
        <v>0</v>
      </c>
      <c r="JSS3">
        <f>'Pathways sector energy demand'!JSS3</f>
        <v>0</v>
      </c>
      <c r="JST3">
        <f>'Pathways sector energy demand'!JST3</f>
        <v>0</v>
      </c>
      <c r="JSU3">
        <f>'Pathways sector energy demand'!JSU3</f>
        <v>0</v>
      </c>
      <c r="JSV3">
        <f>'Pathways sector energy demand'!JSV3</f>
        <v>0</v>
      </c>
      <c r="JSW3">
        <f>'Pathways sector energy demand'!JSW3</f>
        <v>0</v>
      </c>
      <c r="JSX3">
        <f>'Pathways sector energy demand'!JSX3</f>
        <v>0</v>
      </c>
      <c r="JSY3">
        <f>'Pathways sector energy demand'!JSY3</f>
        <v>0</v>
      </c>
      <c r="JSZ3">
        <f>'Pathways sector energy demand'!JSZ3</f>
        <v>0</v>
      </c>
      <c r="JTA3">
        <f>'Pathways sector energy demand'!JTA3</f>
        <v>0</v>
      </c>
      <c r="JTB3">
        <f>'Pathways sector energy demand'!JTB3</f>
        <v>0</v>
      </c>
      <c r="JTC3">
        <f>'Pathways sector energy demand'!JTC3</f>
        <v>0</v>
      </c>
      <c r="JTD3">
        <f>'Pathways sector energy demand'!JTD3</f>
        <v>0</v>
      </c>
      <c r="JTE3">
        <f>'Pathways sector energy demand'!JTE3</f>
        <v>0</v>
      </c>
      <c r="JTF3">
        <f>'Pathways sector energy demand'!JTF3</f>
        <v>0</v>
      </c>
      <c r="JTG3">
        <f>'Pathways sector energy demand'!JTG3</f>
        <v>0</v>
      </c>
      <c r="JTH3">
        <f>'Pathways sector energy demand'!JTH3</f>
        <v>0</v>
      </c>
      <c r="JTI3">
        <f>'Pathways sector energy demand'!JTI3</f>
        <v>0</v>
      </c>
      <c r="JTJ3">
        <f>'Pathways sector energy demand'!JTJ3</f>
        <v>0</v>
      </c>
      <c r="JTK3">
        <f>'Pathways sector energy demand'!JTK3</f>
        <v>0</v>
      </c>
      <c r="JTL3">
        <f>'Pathways sector energy demand'!JTL3</f>
        <v>0</v>
      </c>
      <c r="JTM3">
        <f>'Pathways sector energy demand'!JTM3</f>
        <v>0</v>
      </c>
      <c r="JTN3">
        <f>'Pathways sector energy demand'!JTN3</f>
        <v>0</v>
      </c>
      <c r="JTO3">
        <f>'Pathways sector energy demand'!JTO3</f>
        <v>0</v>
      </c>
      <c r="JTP3">
        <f>'Pathways sector energy demand'!JTP3</f>
        <v>0</v>
      </c>
      <c r="JTQ3">
        <f>'Pathways sector energy demand'!JTQ3</f>
        <v>0</v>
      </c>
      <c r="JTR3">
        <f>'Pathways sector energy demand'!JTR3</f>
        <v>0</v>
      </c>
      <c r="JTS3">
        <f>'Pathways sector energy demand'!JTS3</f>
        <v>0</v>
      </c>
      <c r="JTT3">
        <f>'Pathways sector energy demand'!JTT3</f>
        <v>0</v>
      </c>
      <c r="JTU3">
        <f>'Pathways sector energy demand'!JTU3</f>
        <v>0</v>
      </c>
      <c r="JTV3">
        <f>'Pathways sector energy demand'!JTV3</f>
        <v>0</v>
      </c>
      <c r="JTW3">
        <f>'Pathways sector energy demand'!JTW3</f>
        <v>0</v>
      </c>
      <c r="JTX3">
        <f>'Pathways sector energy demand'!JTX3</f>
        <v>0</v>
      </c>
      <c r="JTY3">
        <f>'Pathways sector energy demand'!JTY3</f>
        <v>0</v>
      </c>
      <c r="JTZ3">
        <f>'Pathways sector energy demand'!JTZ3</f>
        <v>0</v>
      </c>
      <c r="JUA3">
        <f>'Pathways sector energy demand'!JUA3</f>
        <v>0</v>
      </c>
      <c r="JUB3">
        <f>'Pathways sector energy demand'!JUB3</f>
        <v>0</v>
      </c>
      <c r="JUC3">
        <f>'Pathways sector energy demand'!JUC3</f>
        <v>0</v>
      </c>
      <c r="JUD3">
        <f>'Pathways sector energy demand'!JUD3</f>
        <v>0</v>
      </c>
      <c r="JUE3">
        <f>'Pathways sector energy demand'!JUE3</f>
        <v>0</v>
      </c>
      <c r="JUF3">
        <f>'Pathways sector energy demand'!JUF3</f>
        <v>0</v>
      </c>
      <c r="JUG3">
        <f>'Pathways sector energy demand'!JUG3</f>
        <v>0</v>
      </c>
      <c r="JUH3">
        <f>'Pathways sector energy demand'!JUH3</f>
        <v>0</v>
      </c>
      <c r="JUI3">
        <f>'Pathways sector energy demand'!JUI3</f>
        <v>0</v>
      </c>
      <c r="JUJ3">
        <f>'Pathways sector energy demand'!JUJ3</f>
        <v>0</v>
      </c>
      <c r="JUK3">
        <f>'Pathways sector energy demand'!JUK3</f>
        <v>0</v>
      </c>
      <c r="JUL3">
        <f>'Pathways sector energy demand'!JUL3</f>
        <v>0</v>
      </c>
      <c r="JUM3">
        <f>'Pathways sector energy demand'!JUM3</f>
        <v>0</v>
      </c>
      <c r="JUN3">
        <f>'Pathways sector energy demand'!JUN3</f>
        <v>0</v>
      </c>
      <c r="JUO3">
        <f>'Pathways sector energy demand'!JUO3</f>
        <v>0</v>
      </c>
      <c r="JUP3">
        <f>'Pathways sector energy demand'!JUP3</f>
        <v>0</v>
      </c>
      <c r="JUQ3">
        <f>'Pathways sector energy demand'!JUQ3</f>
        <v>0</v>
      </c>
      <c r="JUR3">
        <f>'Pathways sector energy demand'!JUR3</f>
        <v>0</v>
      </c>
      <c r="JUS3">
        <f>'Pathways sector energy demand'!JUS3</f>
        <v>0</v>
      </c>
      <c r="JUT3">
        <f>'Pathways sector energy demand'!JUT3</f>
        <v>0</v>
      </c>
      <c r="JUU3">
        <f>'Pathways sector energy demand'!JUU3</f>
        <v>0</v>
      </c>
      <c r="JUV3">
        <f>'Pathways sector energy demand'!JUV3</f>
        <v>0</v>
      </c>
      <c r="JUW3">
        <f>'Pathways sector energy demand'!JUW3</f>
        <v>0</v>
      </c>
      <c r="JUX3">
        <f>'Pathways sector energy demand'!JUX3</f>
        <v>0</v>
      </c>
      <c r="JUY3">
        <f>'Pathways sector energy demand'!JUY3</f>
        <v>0</v>
      </c>
      <c r="JUZ3">
        <f>'Pathways sector energy demand'!JUZ3</f>
        <v>0</v>
      </c>
      <c r="JVA3">
        <f>'Pathways sector energy demand'!JVA3</f>
        <v>0</v>
      </c>
      <c r="JVB3">
        <f>'Pathways sector energy demand'!JVB3</f>
        <v>0</v>
      </c>
      <c r="JVC3">
        <f>'Pathways sector energy demand'!JVC3</f>
        <v>0</v>
      </c>
      <c r="JVD3">
        <f>'Pathways sector energy demand'!JVD3</f>
        <v>0</v>
      </c>
      <c r="JVE3">
        <f>'Pathways sector energy demand'!JVE3</f>
        <v>0</v>
      </c>
      <c r="JVF3">
        <f>'Pathways sector energy demand'!JVF3</f>
        <v>0</v>
      </c>
      <c r="JVG3">
        <f>'Pathways sector energy demand'!JVG3</f>
        <v>0</v>
      </c>
      <c r="JVH3">
        <f>'Pathways sector energy demand'!JVH3</f>
        <v>0</v>
      </c>
      <c r="JVI3">
        <f>'Pathways sector energy demand'!JVI3</f>
        <v>0</v>
      </c>
      <c r="JVJ3">
        <f>'Pathways sector energy demand'!JVJ3</f>
        <v>0</v>
      </c>
      <c r="JVK3">
        <f>'Pathways sector energy demand'!JVK3</f>
        <v>0</v>
      </c>
      <c r="JVL3">
        <f>'Pathways sector energy demand'!JVL3</f>
        <v>0</v>
      </c>
      <c r="JVM3">
        <f>'Pathways sector energy demand'!JVM3</f>
        <v>0</v>
      </c>
      <c r="JVN3">
        <f>'Pathways sector energy demand'!JVN3</f>
        <v>0</v>
      </c>
      <c r="JVO3">
        <f>'Pathways sector energy demand'!JVO3</f>
        <v>0</v>
      </c>
      <c r="JVP3">
        <f>'Pathways sector energy demand'!JVP3</f>
        <v>0</v>
      </c>
      <c r="JVQ3">
        <f>'Pathways sector energy demand'!JVQ3</f>
        <v>0</v>
      </c>
      <c r="JVR3">
        <f>'Pathways sector energy demand'!JVR3</f>
        <v>0</v>
      </c>
      <c r="JVS3">
        <f>'Pathways sector energy demand'!JVS3</f>
        <v>0</v>
      </c>
      <c r="JVT3">
        <f>'Pathways sector energy demand'!JVT3</f>
        <v>0</v>
      </c>
      <c r="JVU3">
        <f>'Pathways sector energy demand'!JVU3</f>
        <v>0</v>
      </c>
      <c r="JVV3">
        <f>'Pathways sector energy demand'!JVV3</f>
        <v>0</v>
      </c>
      <c r="JVW3">
        <f>'Pathways sector energy demand'!JVW3</f>
        <v>0</v>
      </c>
      <c r="JVX3">
        <f>'Pathways sector energy demand'!JVX3</f>
        <v>0</v>
      </c>
      <c r="JVY3">
        <f>'Pathways sector energy demand'!JVY3</f>
        <v>0</v>
      </c>
      <c r="JVZ3">
        <f>'Pathways sector energy demand'!JVZ3</f>
        <v>0</v>
      </c>
      <c r="JWA3">
        <f>'Pathways sector energy demand'!JWA3</f>
        <v>0</v>
      </c>
      <c r="JWB3">
        <f>'Pathways sector energy demand'!JWB3</f>
        <v>0</v>
      </c>
      <c r="JWC3">
        <f>'Pathways sector energy demand'!JWC3</f>
        <v>0</v>
      </c>
      <c r="JWD3">
        <f>'Pathways sector energy demand'!JWD3</f>
        <v>0</v>
      </c>
      <c r="JWE3">
        <f>'Pathways sector energy demand'!JWE3</f>
        <v>0</v>
      </c>
      <c r="JWF3">
        <f>'Pathways sector energy demand'!JWF3</f>
        <v>0</v>
      </c>
      <c r="JWG3">
        <f>'Pathways sector energy demand'!JWG3</f>
        <v>0</v>
      </c>
      <c r="JWH3">
        <f>'Pathways sector energy demand'!JWH3</f>
        <v>0</v>
      </c>
      <c r="JWI3">
        <f>'Pathways sector energy demand'!JWI3</f>
        <v>0</v>
      </c>
      <c r="JWJ3">
        <f>'Pathways sector energy demand'!JWJ3</f>
        <v>0</v>
      </c>
      <c r="JWK3">
        <f>'Pathways sector energy demand'!JWK3</f>
        <v>0</v>
      </c>
      <c r="JWL3">
        <f>'Pathways sector energy demand'!JWL3</f>
        <v>0</v>
      </c>
      <c r="JWM3">
        <f>'Pathways sector energy demand'!JWM3</f>
        <v>0</v>
      </c>
      <c r="JWN3">
        <f>'Pathways sector energy demand'!JWN3</f>
        <v>0</v>
      </c>
      <c r="JWO3">
        <f>'Pathways sector energy demand'!JWO3</f>
        <v>0</v>
      </c>
      <c r="JWP3">
        <f>'Pathways sector energy demand'!JWP3</f>
        <v>0</v>
      </c>
      <c r="JWQ3">
        <f>'Pathways sector energy demand'!JWQ3</f>
        <v>0</v>
      </c>
      <c r="JWR3">
        <f>'Pathways sector energy demand'!JWR3</f>
        <v>0</v>
      </c>
      <c r="JWS3">
        <f>'Pathways sector energy demand'!JWS3</f>
        <v>0</v>
      </c>
      <c r="JWT3">
        <f>'Pathways sector energy demand'!JWT3</f>
        <v>0</v>
      </c>
      <c r="JWU3">
        <f>'Pathways sector energy demand'!JWU3</f>
        <v>0</v>
      </c>
      <c r="JWV3">
        <f>'Pathways sector energy demand'!JWV3</f>
        <v>0</v>
      </c>
      <c r="JWW3">
        <f>'Pathways sector energy demand'!JWW3</f>
        <v>0</v>
      </c>
      <c r="JWX3">
        <f>'Pathways sector energy demand'!JWX3</f>
        <v>0</v>
      </c>
      <c r="JWY3">
        <f>'Pathways sector energy demand'!JWY3</f>
        <v>0</v>
      </c>
      <c r="JWZ3">
        <f>'Pathways sector energy demand'!JWZ3</f>
        <v>0</v>
      </c>
      <c r="JXA3">
        <f>'Pathways sector energy demand'!JXA3</f>
        <v>0</v>
      </c>
      <c r="JXB3">
        <f>'Pathways sector energy demand'!JXB3</f>
        <v>0</v>
      </c>
      <c r="JXC3">
        <f>'Pathways sector energy demand'!JXC3</f>
        <v>0</v>
      </c>
      <c r="JXD3">
        <f>'Pathways sector energy demand'!JXD3</f>
        <v>0</v>
      </c>
      <c r="JXE3">
        <f>'Pathways sector energy demand'!JXE3</f>
        <v>0</v>
      </c>
      <c r="JXF3">
        <f>'Pathways sector energy demand'!JXF3</f>
        <v>0</v>
      </c>
      <c r="JXG3">
        <f>'Pathways sector energy demand'!JXG3</f>
        <v>0</v>
      </c>
      <c r="JXH3">
        <f>'Pathways sector energy demand'!JXH3</f>
        <v>0</v>
      </c>
      <c r="JXI3">
        <f>'Pathways sector energy demand'!JXI3</f>
        <v>0</v>
      </c>
      <c r="JXJ3">
        <f>'Pathways sector energy demand'!JXJ3</f>
        <v>0</v>
      </c>
      <c r="JXK3">
        <f>'Pathways sector energy demand'!JXK3</f>
        <v>0</v>
      </c>
      <c r="JXL3">
        <f>'Pathways sector energy demand'!JXL3</f>
        <v>0</v>
      </c>
      <c r="JXM3">
        <f>'Pathways sector energy demand'!JXM3</f>
        <v>0</v>
      </c>
      <c r="JXN3">
        <f>'Pathways sector energy demand'!JXN3</f>
        <v>0</v>
      </c>
      <c r="JXO3">
        <f>'Pathways sector energy demand'!JXO3</f>
        <v>0</v>
      </c>
      <c r="JXP3">
        <f>'Pathways sector energy demand'!JXP3</f>
        <v>0</v>
      </c>
      <c r="JXQ3">
        <f>'Pathways sector energy demand'!JXQ3</f>
        <v>0</v>
      </c>
      <c r="JXR3">
        <f>'Pathways sector energy demand'!JXR3</f>
        <v>0</v>
      </c>
      <c r="JXS3">
        <f>'Pathways sector energy demand'!JXS3</f>
        <v>0</v>
      </c>
      <c r="JXT3">
        <f>'Pathways sector energy demand'!JXT3</f>
        <v>0</v>
      </c>
      <c r="JXU3">
        <f>'Pathways sector energy demand'!JXU3</f>
        <v>0</v>
      </c>
      <c r="JXV3">
        <f>'Pathways sector energy demand'!JXV3</f>
        <v>0</v>
      </c>
      <c r="JXW3">
        <f>'Pathways sector energy demand'!JXW3</f>
        <v>0</v>
      </c>
      <c r="JXX3">
        <f>'Pathways sector energy demand'!JXX3</f>
        <v>0</v>
      </c>
      <c r="JXY3">
        <f>'Pathways sector energy demand'!JXY3</f>
        <v>0</v>
      </c>
      <c r="JXZ3">
        <f>'Pathways sector energy demand'!JXZ3</f>
        <v>0</v>
      </c>
      <c r="JYA3">
        <f>'Pathways sector energy demand'!JYA3</f>
        <v>0</v>
      </c>
      <c r="JYB3">
        <f>'Pathways sector energy demand'!JYB3</f>
        <v>0</v>
      </c>
      <c r="JYC3">
        <f>'Pathways sector energy demand'!JYC3</f>
        <v>0</v>
      </c>
      <c r="JYD3">
        <f>'Pathways sector energy demand'!JYD3</f>
        <v>0</v>
      </c>
      <c r="JYE3">
        <f>'Pathways sector energy demand'!JYE3</f>
        <v>0</v>
      </c>
      <c r="JYF3">
        <f>'Pathways sector energy demand'!JYF3</f>
        <v>0</v>
      </c>
      <c r="JYG3">
        <f>'Pathways sector energy demand'!JYG3</f>
        <v>0</v>
      </c>
      <c r="JYH3">
        <f>'Pathways sector energy demand'!JYH3</f>
        <v>0</v>
      </c>
      <c r="JYI3">
        <f>'Pathways sector energy demand'!JYI3</f>
        <v>0</v>
      </c>
      <c r="JYJ3">
        <f>'Pathways sector energy demand'!JYJ3</f>
        <v>0</v>
      </c>
      <c r="JYK3">
        <f>'Pathways sector energy demand'!JYK3</f>
        <v>0</v>
      </c>
      <c r="JYL3">
        <f>'Pathways sector energy demand'!JYL3</f>
        <v>0</v>
      </c>
      <c r="JYM3">
        <f>'Pathways sector energy demand'!JYM3</f>
        <v>0</v>
      </c>
      <c r="JYN3">
        <f>'Pathways sector energy demand'!JYN3</f>
        <v>0</v>
      </c>
      <c r="JYO3">
        <f>'Pathways sector energy demand'!JYO3</f>
        <v>0</v>
      </c>
      <c r="JYP3">
        <f>'Pathways sector energy demand'!JYP3</f>
        <v>0</v>
      </c>
      <c r="JYQ3">
        <f>'Pathways sector energy demand'!JYQ3</f>
        <v>0</v>
      </c>
      <c r="JYR3">
        <f>'Pathways sector energy demand'!JYR3</f>
        <v>0</v>
      </c>
      <c r="JYS3">
        <f>'Pathways sector energy demand'!JYS3</f>
        <v>0</v>
      </c>
      <c r="JYT3">
        <f>'Pathways sector energy demand'!JYT3</f>
        <v>0</v>
      </c>
      <c r="JYU3">
        <f>'Pathways sector energy demand'!JYU3</f>
        <v>0</v>
      </c>
      <c r="JYV3">
        <f>'Pathways sector energy demand'!JYV3</f>
        <v>0</v>
      </c>
      <c r="JYW3">
        <f>'Pathways sector energy demand'!JYW3</f>
        <v>0</v>
      </c>
      <c r="JYX3">
        <f>'Pathways sector energy demand'!JYX3</f>
        <v>0</v>
      </c>
      <c r="JYY3">
        <f>'Pathways sector energy demand'!JYY3</f>
        <v>0</v>
      </c>
      <c r="JYZ3">
        <f>'Pathways sector energy demand'!JYZ3</f>
        <v>0</v>
      </c>
      <c r="JZA3">
        <f>'Pathways sector energy demand'!JZA3</f>
        <v>0</v>
      </c>
      <c r="JZB3">
        <f>'Pathways sector energy demand'!JZB3</f>
        <v>0</v>
      </c>
      <c r="JZC3">
        <f>'Pathways sector energy demand'!JZC3</f>
        <v>0</v>
      </c>
      <c r="JZD3">
        <f>'Pathways sector energy demand'!JZD3</f>
        <v>0</v>
      </c>
      <c r="JZE3">
        <f>'Pathways sector energy demand'!JZE3</f>
        <v>0</v>
      </c>
      <c r="JZF3">
        <f>'Pathways sector energy demand'!JZF3</f>
        <v>0</v>
      </c>
      <c r="JZG3">
        <f>'Pathways sector energy demand'!JZG3</f>
        <v>0</v>
      </c>
      <c r="JZH3">
        <f>'Pathways sector energy demand'!JZH3</f>
        <v>0</v>
      </c>
      <c r="JZI3">
        <f>'Pathways sector energy demand'!JZI3</f>
        <v>0</v>
      </c>
      <c r="JZJ3">
        <f>'Pathways sector energy demand'!JZJ3</f>
        <v>0</v>
      </c>
      <c r="JZK3">
        <f>'Pathways sector energy demand'!JZK3</f>
        <v>0</v>
      </c>
      <c r="JZL3">
        <f>'Pathways sector energy demand'!JZL3</f>
        <v>0</v>
      </c>
      <c r="JZM3">
        <f>'Pathways sector energy demand'!JZM3</f>
        <v>0</v>
      </c>
      <c r="JZN3">
        <f>'Pathways sector energy demand'!JZN3</f>
        <v>0</v>
      </c>
      <c r="JZO3">
        <f>'Pathways sector energy demand'!JZO3</f>
        <v>0</v>
      </c>
      <c r="JZP3">
        <f>'Pathways sector energy demand'!JZP3</f>
        <v>0</v>
      </c>
      <c r="JZQ3">
        <f>'Pathways sector energy demand'!JZQ3</f>
        <v>0</v>
      </c>
      <c r="JZR3">
        <f>'Pathways sector energy demand'!JZR3</f>
        <v>0</v>
      </c>
      <c r="JZS3">
        <f>'Pathways sector energy demand'!JZS3</f>
        <v>0</v>
      </c>
      <c r="JZT3">
        <f>'Pathways sector energy demand'!JZT3</f>
        <v>0</v>
      </c>
      <c r="JZU3">
        <f>'Pathways sector energy demand'!JZU3</f>
        <v>0</v>
      </c>
      <c r="JZV3">
        <f>'Pathways sector energy demand'!JZV3</f>
        <v>0</v>
      </c>
      <c r="JZW3">
        <f>'Pathways sector energy demand'!JZW3</f>
        <v>0</v>
      </c>
      <c r="JZX3">
        <f>'Pathways sector energy demand'!JZX3</f>
        <v>0</v>
      </c>
      <c r="JZY3">
        <f>'Pathways sector energy demand'!JZY3</f>
        <v>0</v>
      </c>
      <c r="JZZ3">
        <f>'Pathways sector energy demand'!JZZ3</f>
        <v>0</v>
      </c>
      <c r="KAA3">
        <f>'Pathways sector energy demand'!KAA3</f>
        <v>0</v>
      </c>
      <c r="KAB3">
        <f>'Pathways sector energy demand'!KAB3</f>
        <v>0</v>
      </c>
      <c r="KAC3">
        <f>'Pathways sector energy demand'!KAC3</f>
        <v>0</v>
      </c>
      <c r="KAD3">
        <f>'Pathways sector energy demand'!KAD3</f>
        <v>0</v>
      </c>
      <c r="KAE3">
        <f>'Pathways sector energy demand'!KAE3</f>
        <v>0</v>
      </c>
      <c r="KAF3">
        <f>'Pathways sector energy demand'!KAF3</f>
        <v>0</v>
      </c>
      <c r="KAG3">
        <f>'Pathways sector energy demand'!KAG3</f>
        <v>0</v>
      </c>
      <c r="KAH3">
        <f>'Pathways sector energy demand'!KAH3</f>
        <v>0</v>
      </c>
      <c r="KAI3">
        <f>'Pathways sector energy demand'!KAI3</f>
        <v>0</v>
      </c>
      <c r="KAJ3">
        <f>'Pathways sector energy demand'!KAJ3</f>
        <v>0</v>
      </c>
      <c r="KAK3">
        <f>'Pathways sector energy demand'!KAK3</f>
        <v>0</v>
      </c>
      <c r="KAL3">
        <f>'Pathways sector energy demand'!KAL3</f>
        <v>0</v>
      </c>
      <c r="KAM3">
        <f>'Pathways sector energy demand'!KAM3</f>
        <v>0</v>
      </c>
      <c r="KAN3">
        <f>'Pathways sector energy demand'!KAN3</f>
        <v>0</v>
      </c>
      <c r="KAO3">
        <f>'Pathways sector energy demand'!KAO3</f>
        <v>0</v>
      </c>
      <c r="KAP3">
        <f>'Pathways sector energy demand'!KAP3</f>
        <v>0</v>
      </c>
      <c r="KAQ3">
        <f>'Pathways sector energy demand'!KAQ3</f>
        <v>0</v>
      </c>
      <c r="KAR3">
        <f>'Pathways sector energy demand'!KAR3</f>
        <v>0</v>
      </c>
      <c r="KAS3">
        <f>'Pathways sector energy demand'!KAS3</f>
        <v>0</v>
      </c>
      <c r="KAT3">
        <f>'Pathways sector energy demand'!KAT3</f>
        <v>0</v>
      </c>
      <c r="KAU3">
        <f>'Pathways sector energy demand'!KAU3</f>
        <v>0</v>
      </c>
      <c r="KAV3">
        <f>'Pathways sector energy demand'!KAV3</f>
        <v>0</v>
      </c>
      <c r="KAW3">
        <f>'Pathways sector energy demand'!KAW3</f>
        <v>0</v>
      </c>
      <c r="KAX3">
        <f>'Pathways sector energy demand'!KAX3</f>
        <v>0</v>
      </c>
      <c r="KAY3">
        <f>'Pathways sector energy demand'!KAY3</f>
        <v>0</v>
      </c>
      <c r="KAZ3">
        <f>'Pathways sector energy demand'!KAZ3</f>
        <v>0</v>
      </c>
      <c r="KBA3">
        <f>'Pathways sector energy demand'!KBA3</f>
        <v>0</v>
      </c>
      <c r="KBB3">
        <f>'Pathways sector energy demand'!KBB3</f>
        <v>0</v>
      </c>
      <c r="KBC3">
        <f>'Pathways sector energy demand'!KBC3</f>
        <v>0</v>
      </c>
      <c r="KBD3">
        <f>'Pathways sector energy demand'!KBD3</f>
        <v>0</v>
      </c>
      <c r="KBE3">
        <f>'Pathways sector energy demand'!KBE3</f>
        <v>0</v>
      </c>
      <c r="KBF3">
        <f>'Pathways sector energy demand'!KBF3</f>
        <v>0</v>
      </c>
      <c r="KBG3">
        <f>'Pathways sector energy demand'!KBG3</f>
        <v>0</v>
      </c>
      <c r="KBH3">
        <f>'Pathways sector energy demand'!KBH3</f>
        <v>0</v>
      </c>
      <c r="KBI3">
        <f>'Pathways sector energy demand'!KBI3</f>
        <v>0</v>
      </c>
      <c r="KBJ3">
        <f>'Pathways sector energy demand'!KBJ3</f>
        <v>0</v>
      </c>
      <c r="KBK3">
        <f>'Pathways sector energy demand'!KBK3</f>
        <v>0</v>
      </c>
      <c r="KBL3">
        <f>'Pathways sector energy demand'!KBL3</f>
        <v>0</v>
      </c>
      <c r="KBM3">
        <f>'Pathways sector energy demand'!KBM3</f>
        <v>0</v>
      </c>
      <c r="KBN3">
        <f>'Pathways sector energy demand'!KBN3</f>
        <v>0</v>
      </c>
      <c r="KBO3">
        <f>'Pathways sector energy demand'!KBO3</f>
        <v>0</v>
      </c>
      <c r="KBP3">
        <f>'Pathways sector energy demand'!KBP3</f>
        <v>0</v>
      </c>
      <c r="KBQ3">
        <f>'Pathways sector energy demand'!KBQ3</f>
        <v>0</v>
      </c>
      <c r="KBR3">
        <f>'Pathways sector energy demand'!KBR3</f>
        <v>0</v>
      </c>
      <c r="KBS3">
        <f>'Pathways sector energy demand'!KBS3</f>
        <v>0</v>
      </c>
      <c r="KBT3">
        <f>'Pathways sector energy demand'!KBT3</f>
        <v>0</v>
      </c>
      <c r="KBU3">
        <f>'Pathways sector energy demand'!KBU3</f>
        <v>0</v>
      </c>
      <c r="KBV3">
        <f>'Pathways sector energy demand'!KBV3</f>
        <v>0</v>
      </c>
      <c r="KBW3">
        <f>'Pathways sector energy demand'!KBW3</f>
        <v>0</v>
      </c>
      <c r="KBX3">
        <f>'Pathways sector energy demand'!KBX3</f>
        <v>0</v>
      </c>
      <c r="KBY3">
        <f>'Pathways sector energy demand'!KBY3</f>
        <v>0</v>
      </c>
      <c r="KBZ3">
        <f>'Pathways sector energy demand'!KBZ3</f>
        <v>0</v>
      </c>
      <c r="KCA3">
        <f>'Pathways sector energy demand'!KCA3</f>
        <v>0</v>
      </c>
      <c r="KCB3">
        <f>'Pathways sector energy demand'!KCB3</f>
        <v>0</v>
      </c>
      <c r="KCC3">
        <f>'Pathways sector energy demand'!KCC3</f>
        <v>0</v>
      </c>
      <c r="KCD3">
        <f>'Pathways sector energy demand'!KCD3</f>
        <v>0</v>
      </c>
      <c r="KCE3">
        <f>'Pathways sector energy demand'!KCE3</f>
        <v>0</v>
      </c>
      <c r="KCF3">
        <f>'Pathways sector energy demand'!KCF3</f>
        <v>0</v>
      </c>
      <c r="KCG3">
        <f>'Pathways sector energy demand'!KCG3</f>
        <v>0</v>
      </c>
      <c r="KCH3">
        <f>'Pathways sector energy demand'!KCH3</f>
        <v>0</v>
      </c>
      <c r="KCI3">
        <f>'Pathways sector energy demand'!KCI3</f>
        <v>0</v>
      </c>
      <c r="KCJ3">
        <f>'Pathways sector energy demand'!KCJ3</f>
        <v>0</v>
      </c>
      <c r="KCK3">
        <f>'Pathways sector energy demand'!KCK3</f>
        <v>0</v>
      </c>
      <c r="KCL3">
        <f>'Pathways sector energy demand'!KCL3</f>
        <v>0</v>
      </c>
      <c r="KCM3">
        <f>'Pathways sector energy demand'!KCM3</f>
        <v>0</v>
      </c>
      <c r="KCN3">
        <f>'Pathways sector energy demand'!KCN3</f>
        <v>0</v>
      </c>
      <c r="KCO3">
        <f>'Pathways sector energy demand'!KCO3</f>
        <v>0</v>
      </c>
      <c r="KCP3">
        <f>'Pathways sector energy demand'!KCP3</f>
        <v>0</v>
      </c>
      <c r="KCQ3">
        <f>'Pathways sector energy demand'!KCQ3</f>
        <v>0</v>
      </c>
      <c r="KCR3">
        <f>'Pathways sector energy demand'!KCR3</f>
        <v>0</v>
      </c>
      <c r="KCS3">
        <f>'Pathways sector energy demand'!KCS3</f>
        <v>0</v>
      </c>
      <c r="KCT3">
        <f>'Pathways sector energy demand'!KCT3</f>
        <v>0</v>
      </c>
      <c r="KCU3">
        <f>'Pathways sector energy demand'!KCU3</f>
        <v>0</v>
      </c>
      <c r="KCV3">
        <f>'Pathways sector energy demand'!KCV3</f>
        <v>0</v>
      </c>
      <c r="KCW3">
        <f>'Pathways sector energy demand'!KCW3</f>
        <v>0</v>
      </c>
      <c r="KCX3">
        <f>'Pathways sector energy demand'!KCX3</f>
        <v>0</v>
      </c>
      <c r="KCY3">
        <f>'Pathways sector energy demand'!KCY3</f>
        <v>0</v>
      </c>
      <c r="KCZ3">
        <f>'Pathways sector energy demand'!KCZ3</f>
        <v>0</v>
      </c>
      <c r="KDA3">
        <f>'Pathways sector energy demand'!KDA3</f>
        <v>0</v>
      </c>
      <c r="KDB3">
        <f>'Pathways sector energy demand'!KDB3</f>
        <v>0</v>
      </c>
      <c r="KDC3">
        <f>'Pathways sector energy demand'!KDC3</f>
        <v>0</v>
      </c>
      <c r="KDD3">
        <f>'Pathways sector energy demand'!KDD3</f>
        <v>0</v>
      </c>
      <c r="KDE3">
        <f>'Pathways sector energy demand'!KDE3</f>
        <v>0</v>
      </c>
      <c r="KDF3">
        <f>'Pathways sector energy demand'!KDF3</f>
        <v>0</v>
      </c>
      <c r="KDG3">
        <f>'Pathways sector energy demand'!KDG3</f>
        <v>0</v>
      </c>
      <c r="KDH3">
        <f>'Pathways sector energy demand'!KDH3</f>
        <v>0</v>
      </c>
      <c r="KDI3">
        <f>'Pathways sector energy demand'!KDI3</f>
        <v>0</v>
      </c>
      <c r="KDJ3">
        <f>'Pathways sector energy demand'!KDJ3</f>
        <v>0</v>
      </c>
      <c r="KDK3">
        <f>'Pathways sector energy demand'!KDK3</f>
        <v>0</v>
      </c>
      <c r="KDL3">
        <f>'Pathways sector energy demand'!KDL3</f>
        <v>0</v>
      </c>
      <c r="KDM3">
        <f>'Pathways sector energy demand'!KDM3</f>
        <v>0</v>
      </c>
      <c r="KDN3">
        <f>'Pathways sector energy demand'!KDN3</f>
        <v>0</v>
      </c>
      <c r="KDO3">
        <f>'Pathways sector energy demand'!KDO3</f>
        <v>0</v>
      </c>
      <c r="KDP3">
        <f>'Pathways sector energy demand'!KDP3</f>
        <v>0</v>
      </c>
      <c r="KDQ3">
        <f>'Pathways sector energy demand'!KDQ3</f>
        <v>0</v>
      </c>
      <c r="KDR3">
        <f>'Pathways sector energy demand'!KDR3</f>
        <v>0</v>
      </c>
      <c r="KDS3">
        <f>'Pathways sector energy demand'!KDS3</f>
        <v>0</v>
      </c>
      <c r="KDT3">
        <f>'Pathways sector energy demand'!KDT3</f>
        <v>0</v>
      </c>
      <c r="KDU3">
        <f>'Pathways sector energy demand'!KDU3</f>
        <v>0</v>
      </c>
      <c r="KDV3">
        <f>'Pathways sector energy demand'!KDV3</f>
        <v>0</v>
      </c>
      <c r="KDW3">
        <f>'Pathways sector energy demand'!KDW3</f>
        <v>0</v>
      </c>
      <c r="KDX3">
        <f>'Pathways sector energy demand'!KDX3</f>
        <v>0</v>
      </c>
      <c r="KDY3">
        <f>'Pathways sector energy demand'!KDY3</f>
        <v>0</v>
      </c>
      <c r="KDZ3">
        <f>'Pathways sector energy demand'!KDZ3</f>
        <v>0</v>
      </c>
      <c r="KEA3">
        <f>'Pathways sector energy demand'!KEA3</f>
        <v>0</v>
      </c>
      <c r="KEB3">
        <f>'Pathways sector energy demand'!KEB3</f>
        <v>0</v>
      </c>
      <c r="KEC3">
        <f>'Pathways sector energy demand'!KEC3</f>
        <v>0</v>
      </c>
      <c r="KED3">
        <f>'Pathways sector energy demand'!KED3</f>
        <v>0</v>
      </c>
      <c r="KEE3">
        <f>'Pathways sector energy demand'!KEE3</f>
        <v>0</v>
      </c>
      <c r="KEF3">
        <f>'Pathways sector energy demand'!KEF3</f>
        <v>0</v>
      </c>
      <c r="KEG3">
        <f>'Pathways sector energy demand'!KEG3</f>
        <v>0</v>
      </c>
      <c r="KEH3">
        <f>'Pathways sector energy demand'!KEH3</f>
        <v>0</v>
      </c>
      <c r="KEI3">
        <f>'Pathways sector energy demand'!KEI3</f>
        <v>0</v>
      </c>
      <c r="KEJ3">
        <f>'Pathways sector energy demand'!KEJ3</f>
        <v>0</v>
      </c>
      <c r="KEK3">
        <f>'Pathways sector energy demand'!KEK3</f>
        <v>0</v>
      </c>
      <c r="KEL3">
        <f>'Pathways sector energy demand'!KEL3</f>
        <v>0</v>
      </c>
      <c r="KEM3">
        <f>'Pathways sector energy demand'!KEM3</f>
        <v>0</v>
      </c>
      <c r="KEN3">
        <f>'Pathways sector energy demand'!KEN3</f>
        <v>0</v>
      </c>
      <c r="KEO3">
        <f>'Pathways sector energy demand'!KEO3</f>
        <v>0</v>
      </c>
      <c r="KEP3">
        <f>'Pathways sector energy demand'!KEP3</f>
        <v>0</v>
      </c>
      <c r="KEQ3">
        <f>'Pathways sector energy demand'!KEQ3</f>
        <v>0</v>
      </c>
      <c r="KER3">
        <f>'Pathways sector energy demand'!KER3</f>
        <v>0</v>
      </c>
      <c r="KES3">
        <f>'Pathways sector energy demand'!KES3</f>
        <v>0</v>
      </c>
      <c r="KET3">
        <f>'Pathways sector energy demand'!KET3</f>
        <v>0</v>
      </c>
      <c r="KEU3">
        <f>'Pathways sector energy demand'!KEU3</f>
        <v>0</v>
      </c>
      <c r="KEV3">
        <f>'Pathways sector energy demand'!KEV3</f>
        <v>0</v>
      </c>
      <c r="KEW3">
        <f>'Pathways sector energy demand'!KEW3</f>
        <v>0</v>
      </c>
      <c r="KEX3">
        <f>'Pathways sector energy demand'!KEX3</f>
        <v>0</v>
      </c>
      <c r="KEY3">
        <f>'Pathways sector energy demand'!KEY3</f>
        <v>0</v>
      </c>
      <c r="KEZ3">
        <f>'Pathways sector energy demand'!KEZ3</f>
        <v>0</v>
      </c>
      <c r="KFA3">
        <f>'Pathways sector energy demand'!KFA3</f>
        <v>0</v>
      </c>
      <c r="KFB3">
        <f>'Pathways sector energy demand'!KFB3</f>
        <v>0</v>
      </c>
      <c r="KFC3">
        <f>'Pathways sector energy demand'!KFC3</f>
        <v>0</v>
      </c>
      <c r="KFD3">
        <f>'Pathways sector energy demand'!KFD3</f>
        <v>0</v>
      </c>
      <c r="KFE3">
        <f>'Pathways sector energy demand'!KFE3</f>
        <v>0</v>
      </c>
      <c r="KFF3">
        <f>'Pathways sector energy demand'!KFF3</f>
        <v>0</v>
      </c>
      <c r="KFG3">
        <f>'Pathways sector energy demand'!KFG3</f>
        <v>0</v>
      </c>
      <c r="KFH3">
        <f>'Pathways sector energy demand'!KFH3</f>
        <v>0</v>
      </c>
      <c r="KFI3">
        <f>'Pathways sector energy demand'!KFI3</f>
        <v>0</v>
      </c>
      <c r="KFJ3">
        <f>'Pathways sector energy demand'!KFJ3</f>
        <v>0</v>
      </c>
      <c r="KFK3">
        <f>'Pathways sector energy demand'!KFK3</f>
        <v>0</v>
      </c>
      <c r="KFL3">
        <f>'Pathways sector energy demand'!KFL3</f>
        <v>0</v>
      </c>
      <c r="KFM3">
        <f>'Pathways sector energy demand'!KFM3</f>
        <v>0</v>
      </c>
      <c r="KFN3">
        <f>'Pathways sector energy demand'!KFN3</f>
        <v>0</v>
      </c>
      <c r="KFO3">
        <f>'Pathways sector energy demand'!KFO3</f>
        <v>0</v>
      </c>
      <c r="KFP3">
        <f>'Pathways sector energy demand'!KFP3</f>
        <v>0</v>
      </c>
      <c r="KFQ3">
        <f>'Pathways sector energy demand'!KFQ3</f>
        <v>0</v>
      </c>
      <c r="KFR3">
        <f>'Pathways sector energy demand'!KFR3</f>
        <v>0</v>
      </c>
      <c r="KFS3">
        <f>'Pathways sector energy demand'!KFS3</f>
        <v>0</v>
      </c>
      <c r="KFT3">
        <f>'Pathways sector energy demand'!KFT3</f>
        <v>0</v>
      </c>
      <c r="KFU3">
        <f>'Pathways sector energy demand'!KFU3</f>
        <v>0</v>
      </c>
      <c r="KFV3">
        <f>'Pathways sector energy demand'!KFV3</f>
        <v>0</v>
      </c>
      <c r="KFW3">
        <f>'Pathways sector energy demand'!KFW3</f>
        <v>0</v>
      </c>
      <c r="KFX3">
        <f>'Pathways sector energy demand'!KFX3</f>
        <v>0</v>
      </c>
      <c r="KFY3">
        <f>'Pathways sector energy demand'!KFY3</f>
        <v>0</v>
      </c>
      <c r="KFZ3">
        <f>'Pathways sector energy demand'!KFZ3</f>
        <v>0</v>
      </c>
      <c r="KGA3">
        <f>'Pathways sector energy demand'!KGA3</f>
        <v>0</v>
      </c>
      <c r="KGB3">
        <f>'Pathways sector energy demand'!KGB3</f>
        <v>0</v>
      </c>
      <c r="KGC3">
        <f>'Pathways sector energy demand'!KGC3</f>
        <v>0</v>
      </c>
      <c r="KGD3">
        <f>'Pathways sector energy demand'!KGD3</f>
        <v>0</v>
      </c>
      <c r="KGE3">
        <f>'Pathways sector energy demand'!KGE3</f>
        <v>0</v>
      </c>
      <c r="KGF3">
        <f>'Pathways sector energy demand'!KGF3</f>
        <v>0</v>
      </c>
      <c r="KGG3">
        <f>'Pathways sector energy demand'!KGG3</f>
        <v>0</v>
      </c>
      <c r="KGH3">
        <f>'Pathways sector energy demand'!KGH3</f>
        <v>0</v>
      </c>
      <c r="KGI3">
        <f>'Pathways sector energy demand'!KGI3</f>
        <v>0</v>
      </c>
      <c r="KGJ3">
        <f>'Pathways sector energy demand'!KGJ3</f>
        <v>0</v>
      </c>
      <c r="KGK3">
        <f>'Pathways sector energy demand'!KGK3</f>
        <v>0</v>
      </c>
      <c r="KGL3">
        <f>'Pathways sector energy demand'!KGL3</f>
        <v>0</v>
      </c>
      <c r="KGM3">
        <f>'Pathways sector energy demand'!KGM3</f>
        <v>0</v>
      </c>
      <c r="KGN3">
        <f>'Pathways sector energy demand'!KGN3</f>
        <v>0</v>
      </c>
      <c r="KGO3">
        <f>'Pathways sector energy demand'!KGO3</f>
        <v>0</v>
      </c>
      <c r="KGP3">
        <f>'Pathways sector energy demand'!KGP3</f>
        <v>0</v>
      </c>
      <c r="KGQ3">
        <f>'Pathways sector energy demand'!KGQ3</f>
        <v>0</v>
      </c>
      <c r="KGR3">
        <f>'Pathways sector energy demand'!KGR3</f>
        <v>0</v>
      </c>
      <c r="KGS3">
        <f>'Pathways sector energy demand'!KGS3</f>
        <v>0</v>
      </c>
      <c r="KGT3">
        <f>'Pathways sector energy demand'!KGT3</f>
        <v>0</v>
      </c>
      <c r="KGU3">
        <f>'Pathways sector energy demand'!KGU3</f>
        <v>0</v>
      </c>
      <c r="KGV3">
        <f>'Pathways sector energy demand'!KGV3</f>
        <v>0</v>
      </c>
      <c r="KGW3">
        <f>'Pathways sector energy demand'!KGW3</f>
        <v>0</v>
      </c>
      <c r="KGX3">
        <f>'Pathways sector energy demand'!KGX3</f>
        <v>0</v>
      </c>
      <c r="KGY3">
        <f>'Pathways sector energy demand'!KGY3</f>
        <v>0</v>
      </c>
      <c r="KGZ3">
        <f>'Pathways sector energy demand'!KGZ3</f>
        <v>0</v>
      </c>
      <c r="KHA3">
        <f>'Pathways sector energy demand'!KHA3</f>
        <v>0</v>
      </c>
      <c r="KHB3">
        <f>'Pathways sector energy demand'!KHB3</f>
        <v>0</v>
      </c>
      <c r="KHC3">
        <f>'Pathways sector energy demand'!KHC3</f>
        <v>0</v>
      </c>
      <c r="KHD3">
        <f>'Pathways sector energy demand'!KHD3</f>
        <v>0</v>
      </c>
      <c r="KHE3">
        <f>'Pathways sector energy demand'!KHE3</f>
        <v>0</v>
      </c>
      <c r="KHF3">
        <f>'Pathways sector energy demand'!KHF3</f>
        <v>0</v>
      </c>
      <c r="KHG3">
        <f>'Pathways sector energy demand'!KHG3</f>
        <v>0</v>
      </c>
      <c r="KHH3">
        <f>'Pathways sector energy demand'!KHH3</f>
        <v>0</v>
      </c>
      <c r="KHI3">
        <f>'Pathways sector energy demand'!KHI3</f>
        <v>0</v>
      </c>
      <c r="KHJ3">
        <f>'Pathways sector energy demand'!KHJ3</f>
        <v>0</v>
      </c>
      <c r="KHK3">
        <f>'Pathways sector energy demand'!KHK3</f>
        <v>0</v>
      </c>
      <c r="KHL3">
        <f>'Pathways sector energy demand'!KHL3</f>
        <v>0</v>
      </c>
      <c r="KHM3">
        <f>'Pathways sector energy demand'!KHM3</f>
        <v>0</v>
      </c>
      <c r="KHN3">
        <f>'Pathways sector energy demand'!KHN3</f>
        <v>0</v>
      </c>
      <c r="KHO3">
        <f>'Pathways sector energy demand'!KHO3</f>
        <v>0</v>
      </c>
      <c r="KHP3">
        <f>'Pathways sector energy demand'!KHP3</f>
        <v>0</v>
      </c>
      <c r="KHQ3">
        <f>'Pathways sector energy demand'!KHQ3</f>
        <v>0</v>
      </c>
      <c r="KHR3">
        <f>'Pathways sector energy demand'!KHR3</f>
        <v>0</v>
      </c>
      <c r="KHS3">
        <f>'Pathways sector energy demand'!KHS3</f>
        <v>0</v>
      </c>
      <c r="KHT3">
        <f>'Pathways sector energy demand'!KHT3</f>
        <v>0</v>
      </c>
      <c r="KHU3">
        <f>'Pathways sector energy demand'!KHU3</f>
        <v>0</v>
      </c>
      <c r="KHV3">
        <f>'Pathways sector energy demand'!KHV3</f>
        <v>0</v>
      </c>
      <c r="KHW3">
        <f>'Pathways sector energy demand'!KHW3</f>
        <v>0</v>
      </c>
      <c r="KHX3">
        <f>'Pathways sector energy demand'!KHX3</f>
        <v>0</v>
      </c>
      <c r="KHY3">
        <f>'Pathways sector energy demand'!KHY3</f>
        <v>0</v>
      </c>
      <c r="KHZ3">
        <f>'Pathways sector energy demand'!KHZ3</f>
        <v>0</v>
      </c>
      <c r="KIA3">
        <f>'Pathways sector energy demand'!KIA3</f>
        <v>0</v>
      </c>
      <c r="KIB3">
        <f>'Pathways sector energy demand'!KIB3</f>
        <v>0</v>
      </c>
      <c r="KIC3">
        <f>'Pathways sector energy demand'!KIC3</f>
        <v>0</v>
      </c>
      <c r="KID3">
        <f>'Pathways sector energy demand'!KID3</f>
        <v>0</v>
      </c>
      <c r="KIE3">
        <f>'Pathways sector energy demand'!KIE3</f>
        <v>0</v>
      </c>
      <c r="KIF3">
        <f>'Pathways sector energy demand'!KIF3</f>
        <v>0</v>
      </c>
      <c r="KIG3">
        <f>'Pathways sector energy demand'!KIG3</f>
        <v>0</v>
      </c>
      <c r="KIH3">
        <f>'Pathways sector energy demand'!KIH3</f>
        <v>0</v>
      </c>
      <c r="KII3">
        <f>'Pathways sector energy demand'!KII3</f>
        <v>0</v>
      </c>
      <c r="KIJ3">
        <f>'Pathways sector energy demand'!KIJ3</f>
        <v>0</v>
      </c>
      <c r="KIK3">
        <f>'Pathways sector energy demand'!KIK3</f>
        <v>0</v>
      </c>
      <c r="KIL3">
        <f>'Pathways sector energy demand'!KIL3</f>
        <v>0</v>
      </c>
      <c r="KIM3">
        <f>'Pathways sector energy demand'!KIM3</f>
        <v>0</v>
      </c>
      <c r="KIN3">
        <f>'Pathways sector energy demand'!KIN3</f>
        <v>0</v>
      </c>
      <c r="KIO3">
        <f>'Pathways sector energy demand'!KIO3</f>
        <v>0</v>
      </c>
      <c r="KIP3">
        <f>'Pathways sector energy demand'!KIP3</f>
        <v>0</v>
      </c>
      <c r="KIQ3">
        <f>'Pathways sector energy demand'!KIQ3</f>
        <v>0</v>
      </c>
      <c r="KIR3">
        <f>'Pathways sector energy demand'!KIR3</f>
        <v>0</v>
      </c>
      <c r="KIS3">
        <f>'Pathways sector energy demand'!KIS3</f>
        <v>0</v>
      </c>
      <c r="KIT3">
        <f>'Pathways sector energy demand'!KIT3</f>
        <v>0</v>
      </c>
      <c r="KIU3">
        <f>'Pathways sector energy demand'!KIU3</f>
        <v>0</v>
      </c>
      <c r="KIV3">
        <f>'Pathways sector energy demand'!KIV3</f>
        <v>0</v>
      </c>
      <c r="KIW3">
        <f>'Pathways sector energy demand'!KIW3</f>
        <v>0</v>
      </c>
      <c r="KIX3">
        <f>'Pathways sector energy demand'!KIX3</f>
        <v>0</v>
      </c>
      <c r="KIY3">
        <f>'Pathways sector energy demand'!KIY3</f>
        <v>0</v>
      </c>
      <c r="KIZ3">
        <f>'Pathways sector energy demand'!KIZ3</f>
        <v>0</v>
      </c>
      <c r="KJA3">
        <f>'Pathways sector energy demand'!KJA3</f>
        <v>0</v>
      </c>
      <c r="KJB3">
        <f>'Pathways sector energy demand'!KJB3</f>
        <v>0</v>
      </c>
      <c r="KJC3">
        <f>'Pathways sector energy demand'!KJC3</f>
        <v>0</v>
      </c>
      <c r="KJD3">
        <f>'Pathways sector energy demand'!KJD3</f>
        <v>0</v>
      </c>
      <c r="KJE3">
        <f>'Pathways sector energy demand'!KJE3</f>
        <v>0</v>
      </c>
      <c r="KJF3">
        <f>'Pathways sector energy demand'!KJF3</f>
        <v>0</v>
      </c>
      <c r="KJG3">
        <f>'Pathways sector energy demand'!KJG3</f>
        <v>0</v>
      </c>
      <c r="KJH3">
        <f>'Pathways sector energy demand'!KJH3</f>
        <v>0</v>
      </c>
      <c r="KJI3">
        <f>'Pathways sector energy demand'!KJI3</f>
        <v>0</v>
      </c>
      <c r="KJJ3">
        <f>'Pathways sector energy demand'!KJJ3</f>
        <v>0</v>
      </c>
      <c r="KJK3">
        <f>'Pathways sector energy demand'!KJK3</f>
        <v>0</v>
      </c>
      <c r="KJL3">
        <f>'Pathways sector energy demand'!KJL3</f>
        <v>0</v>
      </c>
      <c r="KJM3">
        <f>'Pathways sector energy demand'!KJM3</f>
        <v>0</v>
      </c>
      <c r="KJN3">
        <f>'Pathways sector energy demand'!KJN3</f>
        <v>0</v>
      </c>
      <c r="KJO3">
        <f>'Pathways sector energy demand'!KJO3</f>
        <v>0</v>
      </c>
      <c r="KJP3">
        <f>'Pathways sector energy demand'!KJP3</f>
        <v>0</v>
      </c>
      <c r="KJQ3">
        <f>'Pathways sector energy demand'!KJQ3</f>
        <v>0</v>
      </c>
      <c r="KJR3">
        <f>'Pathways sector energy demand'!KJR3</f>
        <v>0</v>
      </c>
      <c r="KJS3">
        <f>'Pathways sector energy demand'!KJS3</f>
        <v>0</v>
      </c>
      <c r="KJT3">
        <f>'Pathways sector energy demand'!KJT3</f>
        <v>0</v>
      </c>
      <c r="KJU3">
        <f>'Pathways sector energy demand'!KJU3</f>
        <v>0</v>
      </c>
      <c r="KJV3">
        <f>'Pathways sector energy demand'!KJV3</f>
        <v>0</v>
      </c>
      <c r="KJW3">
        <f>'Pathways sector energy demand'!KJW3</f>
        <v>0</v>
      </c>
      <c r="KJX3">
        <f>'Pathways sector energy demand'!KJX3</f>
        <v>0</v>
      </c>
      <c r="KJY3">
        <f>'Pathways sector energy demand'!KJY3</f>
        <v>0</v>
      </c>
      <c r="KJZ3">
        <f>'Pathways sector energy demand'!KJZ3</f>
        <v>0</v>
      </c>
      <c r="KKA3">
        <f>'Pathways sector energy demand'!KKA3</f>
        <v>0</v>
      </c>
      <c r="KKB3">
        <f>'Pathways sector energy demand'!KKB3</f>
        <v>0</v>
      </c>
      <c r="KKC3">
        <f>'Pathways sector energy demand'!KKC3</f>
        <v>0</v>
      </c>
      <c r="KKD3">
        <f>'Pathways sector energy demand'!KKD3</f>
        <v>0</v>
      </c>
      <c r="KKE3">
        <f>'Pathways sector energy demand'!KKE3</f>
        <v>0</v>
      </c>
      <c r="KKF3">
        <f>'Pathways sector energy demand'!KKF3</f>
        <v>0</v>
      </c>
      <c r="KKG3">
        <f>'Pathways sector energy demand'!KKG3</f>
        <v>0</v>
      </c>
      <c r="KKH3">
        <f>'Pathways sector energy demand'!KKH3</f>
        <v>0</v>
      </c>
      <c r="KKI3">
        <f>'Pathways sector energy demand'!KKI3</f>
        <v>0</v>
      </c>
      <c r="KKJ3">
        <f>'Pathways sector energy demand'!KKJ3</f>
        <v>0</v>
      </c>
      <c r="KKK3">
        <f>'Pathways sector energy demand'!KKK3</f>
        <v>0</v>
      </c>
      <c r="KKL3">
        <f>'Pathways sector energy demand'!KKL3</f>
        <v>0</v>
      </c>
      <c r="KKM3">
        <f>'Pathways sector energy demand'!KKM3</f>
        <v>0</v>
      </c>
      <c r="KKN3">
        <f>'Pathways sector energy demand'!KKN3</f>
        <v>0</v>
      </c>
      <c r="KKO3">
        <f>'Pathways sector energy demand'!KKO3</f>
        <v>0</v>
      </c>
      <c r="KKP3">
        <f>'Pathways sector energy demand'!KKP3</f>
        <v>0</v>
      </c>
      <c r="KKQ3">
        <f>'Pathways sector energy demand'!KKQ3</f>
        <v>0</v>
      </c>
      <c r="KKR3">
        <f>'Pathways sector energy demand'!KKR3</f>
        <v>0</v>
      </c>
      <c r="KKS3">
        <f>'Pathways sector energy demand'!KKS3</f>
        <v>0</v>
      </c>
      <c r="KKT3">
        <f>'Pathways sector energy demand'!KKT3</f>
        <v>0</v>
      </c>
      <c r="KKU3">
        <f>'Pathways sector energy demand'!KKU3</f>
        <v>0</v>
      </c>
      <c r="KKV3">
        <f>'Pathways sector energy demand'!KKV3</f>
        <v>0</v>
      </c>
      <c r="KKW3">
        <f>'Pathways sector energy demand'!KKW3</f>
        <v>0</v>
      </c>
      <c r="KKX3">
        <f>'Pathways sector energy demand'!KKX3</f>
        <v>0</v>
      </c>
      <c r="KKY3">
        <f>'Pathways sector energy demand'!KKY3</f>
        <v>0</v>
      </c>
      <c r="KKZ3">
        <f>'Pathways sector energy demand'!KKZ3</f>
        <v>0</v>
      </c>
      <c r="KLA3">
        <f>'Pathways sector energy demand'!KLA3</f>
        <v>0</v>
      </c>
      <c r="KLB3">
        <f>'Pathways sector energy demand'!KLB3</f>
        <v>0</v>
      </c>
      <c r="KLC3">
        <f>'Pathways sector energy demand'!KLC3</f>
        <v>0</v>
      </c>
      <c r="KLD3">
        <f>'Pathways sector energy demand'!KLD3</f>
        <v>0</v>
      </c>
      <c r="KLE3">
        <f>'Pathways sector energy demand'!KLE3</f>
        <v>0</v>
      </c>
      <c r="KLF3">
        <f>'Pathways sector energy demand'!KLF3</f>
        <v>0</v>
      </c>
      <c r="KLG3">
        <f>'Pathways sector energy demand'!KLG3</f>
        <v>0</v>
      </c>
      <c r="KLH3">
        <f>'Pathways sector energy demand'!KLH3</f>
        <v>0</v>
      </c>
      <c r="KLI3">
        <f>'Pathways sector energy demand'!KLI3</f>
        <v>0</v>
      </c>
      <c r="KLJ3">
        <f>'Pathways sector energy demand'!KLJ3</f>
        <v>0</v>
      </c>
      <c r="KLK3">
        <f>'Pathways sector energy demand'!KLK3</f>
        <v>0</v>
      </c>
      <c r="KLL3">
        <f>'Pathways sector energy demand'!KLL3</f>
        <v>0</v>
      </c>
      <c r="KLM3">
        <f>'Pathways sector energy demand'!KLM3</f>
        <v>0</v>
      </c>
      <c r="KLN3">
        <f>'Pathways sector energy demand'!KLN3</f>
        <v>0</v>
      </c>
      <c r="KLO3">
        <f>'Pathways sector energy demand'!KLO3</f>
        <v>0</v>
      </c>
      <c r="KLP3">
        <f>'Pathways sector energy demand'!KLP3</f>
        <v>0</v>
      </c>
      <c r="KLQ3">
        <f>'Pathways sector energy demand'!KLQ3</f>
        <v>0</v>
      </c>
      <c r="KLR3">
        <f>'Pathways sector energy demand'!KLR3</f>
        <v>0</v>
      </c>
      <c r="KLS3">
        <f>'Pathways sector energy demand'!KLS3</f>
        <v>0</v>
      </c>
      <c r="KLT3">
        <f>'Pathways sector energy demand'!KLT3</f>
        <v>0</v>
      </c>
      <c r="KLU3">
        <f>'Pathways sector energy demand'!KLU3</f>
        <v>0</v>
      </c>
      <c r="KLV3">
        <f>'Pathways sector energy demand'!KLV3</f>
        <v>0</v>
      </c>
      <c r="KLW3">
        <f>'Pathways sector energy demand'!KLW3</f>
        <v>0</v>
      </c>
      <c r="KLX3">
        <f>'Pathways sector energy demand'!KLX3</f>
        <v>0</v>
      </c>
      <c r="KLY3">
        <f>'Pathways sector energy demand'!KLY3</f>
        <v>0</v>
      </c>
      <c r="KLZ3">
        <f>'Pathways sector energy demand'!KLZ3</f>
        <v>0</v>
      </c>
      <c r="KMA3">
        <f>'Pathways sector energy demand'!KMA3</f>
        <v>0</v>
      </c>
      <c r="KMB3">
        <f>'Pathways sector energy demand'!KMB3</f>
        <v>0</v>
      </c>
      <c r="KMC3">
        <f>'Pathways sector energy demand'!KMC3</f>
        <v>0</v>
      </c>
      <c r="KMD3">
        <f>'Pathways sector energy demand'!KMD3</f>
        <v>0</v>
      </c>
      <c r="KME3">
        <f>'Pathways sector energy demand'!KME3</f>
        <v>0</v>
      </c>
      <c r="KMF3">
        <f>'Pathways sector energy demand'!KMF3</f>
        <v>0</v>
      </c>
      <c r="KMG3">
        <f>'Pathways sector energy demand'!KMG3</f>
        <v>0</v>
      </c>
      <c r="KMH3">
        <f>'Pathways sector energy demand'!KMH3</f>
        <v>0</v>
      </c>
      <c r="KMI3">
        <f>'Pathways sector energy demand'!KMI3</f>
        <v>0</v>
      </c>
      <c r="KMJ3">
        <f>'Pathways sector energy demand'!KMJ3</f>
        <v>0</v>
      </c>
      <c r="KMK3">
        <f>'Pathways sector energy demand'!KMK3</f>
        <v>0</v>
      </c>
      <c r="KML3">
        <f>'Pathways sector energy demand'!KML3</f>
        <v>0</v>
      </c>
      <c r="KMM3">
        <f>'Pathways sector energy demand'!KMM3</f>
        <v>0</v>
      </c>
      <c r="KMN3">
        <f>'Pathways sector energy demand'!KMN3</f>
        <v>0</v>
      </c>
      <c r="KMO3">
        <f>'Pathways sector energy demand'!KMO3</f>
        <v>0</v>
      </c>
      <c r="KMP3">
        <f>'Pathways sector energy demand'!KMP3</f>
        <v>0</v>
      </c>
      <c r="KMQ3">
        <f>'Pathways sector energy demand'!KMQ3</f>
        <v>0</v>
      </c>
      <c r="KMR3">
        <f>'Pathways sector energy demand'!KMR3</f>
        <v>0</v>
      </c>
      <c r="KMS3">
        <f>'Pathways sector energy demand'!KMS3</f>
        <v>0</v>
      </c>
      <c r="KMT3">
        <f>'Pathways sector energy demand'!KMT3</f>
        <v>0</v>
      </c>
      <c r="KMU3">
        <f>'Pathways sector energy demand'!KMU3</f>
        <v>0</v>
      </c>
      <c r="KMV3">
        <f>'Pathways sector energy demand'!KMV3</f>
        <v>0</v>
      </c>
      <c r="KMW3">
        <f>'Pathways sector energy demand'!KMW3</f>
        <v>0</v>
      </c>
      <c r="KMX3">
        <f>'Pathways sector energy demand'!KMX3</f>
        <v>0</v>
      </c>
      <c r="KMY3">
        <f>'Pathways sector energy demand'!KMY3</f>
        <v>0</v>
      </c>
      <c r="KMZ3">
        <f>'Pathways sector energy demand'!KMZ3</f>
        <v>0</v>
      </c>
      <c r="KNA3">
        <f>'Pathways sector energy demand'!KNA3</f>
        <v>0</v>
      </c>
      <c r="KNB3">
        <f>'Pathways sector energy demand'!KNB3</f>
        <v>0</v>
      </c>
      <c r="KNC3">
        <f>'Pathways sector energy demand'!KNC3</f>
        <v>0</v>
      </c>
      <c r="KND3">
        <f>'Pathways sector energy demand'!KND3</f>
        <v>0</v>
      </c>
      <c r="KNE3">
        <f>'Pathways sector energy demand'!KNE3</f>
        <v>0</v>
      </c>
      <c r="KNF3">
        <f>'Pathways sector energy demand'!KNF3</f>
        <v>0</v>
      </c>
      <c r="KNG3">
        <f>'Pathways sector energy demand'!KNG3</f>
        <v>0</v>
      </c>
      <c r="KNH3">
        <f>'Pathways sector energy demand'!KNH3</f>
        <v>0</v>
      </c>
      <c r="KNI3">
        <f>'Pathways sector energy demand'!KNI3</f>
        <v>0</v>
      </c>
      <c r="KNJ3">
        <f>'Pathways sector energy demand'!KNJ3</f>
        <v>0</v>
      </c>
      <c r="KNK3">
        <f>'Pathways sector energy demand'!KNK3</f>
        <v>0</v>
      </c>
      <c r="KNL3">
        <f>'Pathways sector energy demand'!KNL3</f>
        <v>0</v>
      </c>
      <c r="KNM3">
        <f>'Pathways sector energy demand'!KNM3</f>
        <v>0</v>
      </c>
      <c r="KNN3">
        <f>'Pathways sector energy demand'!KNN3</f>
        <v>0</v>
      </c>
      <c r="KNO3">
        <f>'Pathways sector energy demand'!KNO3</f>
        <v>0</v>
      </c>
      <c r="KNP3">
        <f>'Pathways sector energy demand'!KNP3</f>
        <v>0</v>
      </c>
      <c r="KNQ3">
        <f>'Pathways sector energy demand'!KNQ3</f>
        <v>0</v>
      </c>
      <c r="KNR3">
        <f>'Pathways sector energy demand'!KNR3</f>
        <v>0</v>
      </c>
      <c r="KNS3">
        <f>'Pathways sector energy demand'!KNS3</f>
        <v>0</v>
      </c>
      <c r="KNT3">
        <f>'Pathways sector energy demand'!KNT3</f>
        <v>0</v>
      </c>
      <c r="KNU3">
        <f>'Pathways sector energy demand'!KNU3</f>
        <v>0</v>
      </c>
      <c r="KNV3">
        <f>'Pathways sector energy demand'!KNV3</f>
        <v>0</v>
      </c>
      <c r="KNW3">
        <f>'Pathways sector energy demand'!KNW3</f>
        <v>0</v>
      </c>
      <c r="KNX3">
        <f>'Pathways sector energy demand'!KNX3</f>
        <v>0</v>
      </c>
      <c r="KNY3">
        <f>'Pathways sector energy demand'!KNY3</f>
        <v>0</v>
      </c>
      <c r="KNZ3">
        <f>'Pathways sector energy demand'!KNZ3</f>
        <v>0</v>
      </c>
      <c r="KOA3">
        <f>'Pathways sector energy demand'!KOA3</f>
        <v>0</v>
      </c>
      <c r="KOB3">
        <f>'Pathways sector energy demand'!KOB3</f>
        <v>0</v>
      </c>
      <c r="KOC3">
        <f>'Pathways sector energy demand'!KOC3</f>
        <v>0</v>
      </c>
      <c r="KOD3">
        <f>'Pathways sector energy demand'!KOD3</f>
        <v>0</v>
      </c>
      <c r="KOE3">
        <f>'Pathways sector energy demand'!KOE3</f>
        <v>0</v>
      </c>
      <c r="KOF3">
        <f>'Pathways sector energy demand'!KOF3</f>
        <v>0</v>
      </c>
      <c r="KOG3">
        <f>'Pathways sector energy demand'!KOG3</f>
        <v>0</v>
      </c>
      <c r="KOH3">
        <f>'Pathways sector energy demand'!KOH3</f>
        <v>0</v>
      </c>
      <c r="KOI3">
        <f>'Pathways sector energy demand'!KOI3</f>
        <v>0</v>
      </c>
      <c r="KOJ3">
        <f>'Pathways sector energy demand'!KOJ3</f>
        <v>0</v>
      </c>
      <c r="KOK3">
        <f>'Pathways sector energy demand'!KOK3</f>
        <v>0</v>
      </c>
      <c r="KOL3">
        <f>'Pathways sector energy demand'!KOL3</f>
        <v>0</v>
      </c>
      <c r="KOM3">
        <f>'Pathways sector energy demand'!KOM3</f>
        <v>0</v>
      </c>
      <c r="KON3">
        <f>'Pathways sector energy demand'!KON3</f>
        <v>0</v>
      </c>
      <c r="KOO3">
        <f>'Pathways sector energy demand'!KOO3</f>
        <v>0</v>
      </c>
      <c r="KOP3">
        <f>'Pathways sector energy demand'!KOP3</f>
        <v>0</v>
      </c>
      <c r="KOQ3">
        <f>'Pathways sector energy demand'!KOQ3</f>
        <v>0</v>
      </c>
      <c r="KOR3">
        <f>'Pathways sector energy demand'!KOR3</f>
        <v>0</v>
      </c>
      <c r="KOS3">
        <f>'Pathways sector energy demand'!KOS3</f>
        <v>0</v>
      </c>
      <c r="KOT3">
        <f>'Pathways sector energy demand'!KOT3</f>
        <v>0</v>
      </c>
      <c r="KOU3">
        <f>'Pathways sector energy demand'!KOU3</f>
        <v>0</v>
      </c>
      <c r="KOV3">
        <f>'Pathways sector energy demand'!KOV3</f>
        <v>0</v>
      </c>
      <c r="KOW3">
        <f>'Pathways sector energy demand'!KOW3</f>
        <v>0</v>
      </c>
      <c r="KOX3">
        <f>'Pathways sector energy demand'!KOX3</f>
        <v>0</v>
      </c>
      <c r="KOY3">
        <f>'Pathways sector energy demand'!KOY3</f>
        <v>0</v>
      </c>
      <c r="KOZ3">
        <f>'Pathways sector energy demand'!KOZ3</f>
        <v>0</v>
      </c>
      <c r="KPA3">
        <f>'Pathways sector energy demand'!KPA3</f>
        <v>0</v>
      </c>
      <c r="KPB3">
        <f>'Pathways sector energy demand'!KPB3</f>
        <v>0</v>
      </c>
      <c r="KPC3">
        <f>'Pathways sector energy demand'!KPC3</f>
        <v>0</v>
      </c>
      <c r="KPD3">
        <f>'Pathways sector energy demand'!KPD3</f>
        <v>0</v>
      </c>
      <c r="KPE3">
        <f>'Pathways sector energy demand'!KPE3</f>
        <v>0</v>
      </c>
      <c r="KPF3">
        <f>'Pathways sector energy demand'!KPF3</f>
        <v>0</v>
      </c>
      <c r="KPG3">
        <f>'Pathways sector energy demand'!KPG3</f>
        <v>0</v>
      </c>
      <c r="KPH3">
        <f>'Pathways sector energy demand'!KPH3</f>
        <v>0</v>
      </c>
      <c r="KPI3">
        <f>'Pathways sector energy demand'!KPI3</f>
        <v>0</v>
      </c>
      <c r="KPJ3">
        <f>'Pathways sector energy demand'!KPJ3</f>
        <v>0</v>
      </c>
      <c r="KPK3">
        <f>'Pathways sector energy demand'!KPK3</f>
        <v>0</v>
      </c>
      <c r="KPL3">
        <f>'Pathways sector energy demand'!KPL3</f>
        <v>0</v>
      </c>
      <c r="KPM3">
        <f>'Pathways sector energy demand'!KPM3</f>
        <v>0</v>
      </c>
      <c r="KPN3">
        <f>'Pathways sector energy demand'!KPN3</f>
        <v>0</v>
      </c>
      <c r="KPO3">
        <f>'Pathways sector energy demand'!KPO3</f>
        <v>0</v>
      </c>
      <c r="KPP3">
        <f>'Pathways sector energy demand'!KPP3</f>
        <v>0</v>
      </c>
      <c r="KPQ3">
        <f>'Pathways sector energy demand'!KPQ3</f>
        <v>0</v>
      </c>
      <c r="KPR3">
        <f>'Pathways sector energy demand'!KPR3</f>
        <v>0</v>
      </c>
      <c r="KPS3">
        <f>'Pathways sector energy demand'!KPS3</f>
        <v>0</v>
      </c>
      <c r="KPT3">
        <f>'Pathways sector energy demand'!KPT3</f>
        <v>0</v>
      </c>
      <c r="KPU3">
        <f>'Pathways sector energy demand'!KPU3</f>
        <v>0</v>
      </c>
      <c r="KPV3">
        <f>'Pathways sector energy demand'!KPV3</f>
        <v>0</v>
      </c>
      <c r="KPW3">
        <f>'Pathways sector energy demand'!KPW3</f>
        <v>0</v>
      </c>
      <c r="KPX3">
        <f>'Pathways sector energy demand'!KPX3</f>
        <v>0</v>
      </c>
      <c r="KPY3">
        <f>'Pathways sector energy demand'!KPY3</f>
        <v>0</v>
      </c>
      <c r="KPZ3">
        <f>'Pathways sector energy demand'!KPZ3</f>
        <v>0</v>
      </c>
      <c r="KQA3">
        <f>'Pathways sector energy demand'!KQA3</f>
        <v>0</v>
      </c>
      <c r="KQB3">
        <f>'Pathways sector energy demand'!KQB3</f>
        <v>0</v>
      </c>
      <c r="KQC3">
        <f>'Pathways sector energy demand'!KQC3</f>
        <v>0</v>
      </c>
      <c r="KQD3">
        <f>'Pathways sector energy demand'!KQD3</f>
        <v>0</v>
      </c>
      <c r="KQE3">
        <f>'Pathways sector energy demand'!KQE3</f>
        <v>0</v>
      </c>
      <c r="KQF3">
        <f>'Pathways sector energy demand'!KQF3</f>
        <v>0</v>
      </c>
      <c r="KQG3">
        <f>'Pathways sector energy demand'!KQG3</f>
        <v>0</v>
      </c>
      <c r="KQH3">
        <f>'Pathways sector energy demand'!KQH3</f>
        <v>0</v>
      </c>
      <c r="KQI3">
        <f>'Pathways sector energy demand'!KQI3</f>
        <v>0</v>
      </c>
      <c r="KQJ3">
        <f>'Pathways sector energy demand'!KQJ3</f>
        <v>0</v>
      </c>
      <c r="KQK3">
        <f>'Pathways sector energy demand'!KQK3</f>
        <v>0</v>
      </c>
      <c r="KQL3">
        <f>'Pathways sector energy demand'!KQL3</f>
        <v>0</v>
      </c>
      <c r="KQM3">
        <f>'Pathways sector energy demand'!KQM3</f>
        <v>0</v>
      </c>
      <c r="KQN3">
        <f>'Pathways sector energy demand'!KQN3</f>
        <v>0</v>
      </c>
      <c r="KQO3">
        <f>'Pathways sector energy demand'!KQO3</f>
        <v>0</v>
      </c>
      <c r="KQP3">
        <f>'Pathways sector energy demand'!KQP3</f>
        <v>0</v>
      </c>
      <c r="KQQ3">
        <f>'Pathways sector energy demand'!KQQ3</f>
        <v>0</v>
      </c>
      <c r="KQR3">
        <f>'Pathways sector energy demand'!KQR3</f>
        <v>0</v>
      </c>
      <c r="KQS3">
        <f>'Pathways sector energy demand'!KQS3</f>
        <v>0</v>
      </c>
      <c r="KQT3">
        <f>'Pathways sector energy demand'!KQT3</f>
        <v>0</v>
      </c>
      <c r="KQU3">
        <f>'Pathways sector energy demand'!KQU3</f>
        <v>0</v>
      </c>
      <c r="KQV3">
        <f>'Pathways sector energy demand'!KQV3</f>
        <v>0</v>
      </c>
      <c r="KQW3">
        <f>'Pathways sector energy demand'!KQW3</f>
        <v>0</v>
      </c>
      <c r="KQX3">
        <f>'Pathways sector energy demand'!KQX3</f>
        <v>0</v>
      </c>
      <c r="KQY3">
        <f>'Pathways sector energy demand'!KQY3</f>
        <v>0</v>
      </c>
      <c r="KQZ3">
        <f>'Pathways sector energy demand'!KQZ3</f>
        <v>0</v>
      </c>
      <c r="KRA3">
        <f>'Pathways sector energy demand'!KRA3</f>
        <v>0</v>
      </c>
      <c r="KRB3">
        <f>'Pathways sector energy demand'!KRB3</f>
        <v>0</v>
      </c>
      <c r="KRC3">
        <f>'Pathways sector energy demand'!KRC3</f>
        <v>0</v>
      </c>
      <c r="KRD3">
        <f>'Pathways sector energy demand'!KRD3</f>
        <v>0</v>
      </c>
      <c r="KRE3">
        <f>'Pathways sector energy demand'!KRE3</f>
        <v>0</v>
      </c>
      <c r="KRF3">
        <f>'Pathways sector energy demand'!KRF3</f>
        <v>0</v>
      </c>
      <c r="KRG3">
        <f>'Pathways sector energy demand'!KRG3</f>
        <v>0</v>
      </c>
      <c r="KRH3">
        <f>'Pathways sector energy demand'!KRH3</f>
        <v>0</v>
      </c>
      <c r="KRI3">
        <f>'Pathways sector energy demand'!KRI3</f>
        <v>0</v>
      </c>
      <c r="KRJ3">
        <f>'Pathways sector energy demand'!KRJ3</f>
        <v>0</v>
      </c>
      <c r="KRK3">
        <f>'Pathways sector energy demand'!KRK3</f>
        <v>0</v>
      </c>
      <c r="KRL3">
        <f>'Pathways sector energy demand'!KRL3</f>
        <v>0</v>
      </c>
      <c r="KRM3">
        <f>'Pathways sector energy demand'!KRM3</f>
        <v>0</v>
      </c>
      <c r="KRN3">
        <f>'Pathways sector energy demand'!KRN3</f>
        <v>0</v>
      </c>
      <c r="KRO3">
        <f>'Pathways sector energy demand'!KRO3</f>
        <v>0</v>
      </c>
      <c r="KRP3">
        <f>'Pathways sector energy demand'!KRP3</f>
        <v>0</v>
      </c>
      <c r="KRQ3">
        <f>'Pathways sector energy demand'!KRQ3</f>
        <v>0</v>
      </c>
      <c r="KRR3">
        <f>'Pathways sector energy demand'!KRR3</f>
        <v>0</v>
      </c>
      <c r="KRS3">
        <f>'Pathways sector energy demand'!KRS3</f>
        <v>0</v>
      </c>
      <c r="KRT3">
        <f>'Pathways sector energy demand'!KRT3</f>
        <v>0</v>
      </c>
      <c r="KRU3">
        <f>'Pathways sector energy demand'!KRU3</f>
        <v>0</v>
      </c>
      <c r="KRV3">
        <f>'Pathways sector energy demand'!KRV3</f>
        <v>0</v>
      </c>
      <c r="KRW3">
        <f>'Pathways sector energy demand'!KRW3</f>
        <v>0</v>
      </c>
      <c r="KRX3">
        <f>'Pathways sector energy demand'!KRX3</f>
        <v>0</v>
      </c>
      <c r="KRY3">
        <f>'Pathways sector energy demand'!KRY3</f>
        <v>0</v>
      </c>
      <c r="KRZ3">
        <f>'Pathways sector energy demand'!KRZ3</f>
        <v>0</v>
      </c>
      <c r="KSA3">
        <f>'Pathways sector energy demand'!KSA3</f>
        <v>0</v>
      </c>
      <c r="KSB3">
        <f>'Pathways sector energy demand'!KSB3</f>
        <v>0</v>
      </c>
      <c r="KSC3">
        <f>'Pathways sector energy demand'!KSC3</f>
        <v>0</v>
      </c>
      <c r="KSD3">
        <f>'Pathways sector energy demand'!KSD3</f>
        <v>0</v>
      </c>
      <c r="KSE3">
        <f>'Pathways sector energy demand'!KSE3</f>
        <v>0</v>
      </c>
      <c r="KSF3">
        <f>'Pathways sector energy demand'!KSF3</f>
        <v>0</v>
      </c>
      <c r="KSG3">
        <f>'Pathways sector energy demand'!KSG3</f>
        <v>0</v>
      </c>
      <c r="KSH3">
        <f>'Pathways sector energy demand'!KSH3</f>
        <v>0</v>
      </c>
      <c r="KSI3">
        <f>'Pathways sector energy demand'!KSI3</f>
        <v>0</v>
      </c>
      <c r="KSJ3">
        <f>'Pathways sector energy demand'!KSJ3</f>
        <v>0</v>
      </c>
      <c r="KSK3">
        <f>'Pathways sector energy demand'!KSK3</f>
        <v>0</v>
      </c>
      <c r="KSL3">
        <f>'Pathways sector energy demand'!KSL3</f>
        <v>0</v>
      </c>
      <c r="KSM3">
        <f>'Pathways sector energy demand'!KSM3</f>
        <v>0</v>
      </c>
      <c r="KSN3">
        <f>'Pathways sector energy demand'!KSN3</f>
        <v>0</v>
      </c>
      <c r="KSO3">
        <f>'Pathways sector energy demand'!KSO3</f>
        <v>0</v>
      </c>
      <c r="KSP3">
        <f>'Pathways sector energy demand'!KSP3</f>
        <v>0</v>
      </c>
      <c r="KSQ3">
        <f>'Pathways sector energy demand'!KSQ3</f>
        <v>0</v>
      </c>
      <c r="KSR3">
        <f>'Pathways sector energy demand'!KSR3</f>
        <v>0</v>
      </c>
      <c r="KSS3">
        <f>'Pathways sector energy demand'!KSS3</f>
        <v>0</v>
      </c>
      <c r="KST3">
        <f>'Pathways sector energy demand'!KST3</f>
        <v>0</v>
      </c>
      <c r="KSU3">
        <f>'Pathways sector energy demand'!KSU3</f>
        <v>0</v>
      </c>
      <c r="KSV3">
        <f>'Pathways sector energy demand'!KSV3</f>
        <v>0</v>
      </c>
      <c r="KSW3">
        <f>'Pathways sector energy demand'!KSW3</f>
        <v>0</v>
      </c>
      <c r="KSX3">
        <f>'Pathways sector energy demand'!KSX3</f>
        <v>0</v>
      </c>
      <c r="KSY3">
        <f>'Pathways sector energy demand'!KSY3</f>
        <v>0</v>
      </c>
      <c r="KSZ3">
        <f>'Pathways sector energy demand'!KSZ3</f>
        <v>0</v>
      </c>
      <c r="KTA3">
        <f>'Pathways sector energy demand'!KTA3</f>
        <v>0</v>
      </c>
      <c r="KTB3">
        <f>'Pathways sector energy demand'!KTB3</f>
        <v>0</v>
      </c>
      <c r="KTC3">
        <f>'Pathways sector energy demand'!KTC3</f>
        <v>0</v>
      </c>
      <c r="KTD3">
        <f>'Pathways sector energy demand'!KTD3</f>
        <v>0</v>
      </c>
      <c r="KTE3">
        <f>'Pathways sector energy demand'!KTE3</f>
        <v>0</v>
      </c>
      <c r="KTF3">
        <f>'Pathways sector energy demand'!KTF3</f>
        <v>0</v>
      </c>
      <c r="KTG3">
        <f>'Pathways sector energy demand'!KTG3</f>
        <v>0</v>
      </c>
      <c r="KTH3">
        <f>'Pathways sector energy demand'!KTH3</f>
        <v>0</v>
      </c>
      <c r="KTI3">
        <f>'Pathways sector energy demand'!KTI3</f>
        <v>0</v>
      </c>
      <c r="KTJ3">
        <f>'Pathways sector energy demand'!KTJ3</f>
        <v>0</v>
      </c>
      <c r="KTK3">
        <f>'Pathways sector energy demand'!KTK3</f>
        <v>0</v>
      </c>
      <c r="KTL3">
        <f>'Pathways sector energy demand'!KTL3</f>
        <v>0</v>
      </c>
      <c r="KTM3">
        <f>'Pathways sector energy demand'!KTM3</f>
        <v>0</v>
      </c>
      <c r="KTN3">
        <f>'Pathways sector energy demand'!KTN3</f>
        <v>0</v>
      </c>
      <c r="KTO3">
        <f>'Pathways sector energy demand'!KTO3</f>
        <v>0</v>
      </c>
      <c r="KTP3">
        <f>'Pathways sector energy demand'!KTP3</f>
        <v>0</v>
      </c>
      <c r="KTQ3">
        <f>'Pathways sector energy demand'!KTQ3</f>
        <v>0</v>
      </c>
      <c r="KTR3">
        <f>'Pathways sector energy demand'!KTR3</f>
        <v>0</v>
      </c>
      <c r="KTS3">
        <f>'Pathways sector energy demand'!KTS3</f>
        <v>0</v>
      </c>
      <c r="KTT3">
        <f>'Pathways sector energy demand'!KTT3</f>
        <v>0</v>
      </c>
      <c r="KTU3">
        <f>'Pathways sector energy demand'!KTU3</f>
        <v>0</v>
      </c>
      <c r="KTV3">
        <f>'Pathways sector energy demand'!KTV3</f>
        <v>0</v>
      </c>
      <c r="KTW3">
        <f>'Pathways sector energy demand'!KTW3</f>
        <v>0</v>
      </c>
      <c r="KTX3">
        <f>'Pathways sector energy demand'!KTX3</f>
        <v>0</v>
      </c>
      <c r="KTY3">
        <f>'Pathways sector energy demand'!KTY3</f>
        <v>0</v>
      </c>
      <c r="KTZ3">
        <f>'Pathways sector energy demand'!KTZ3</f>
        <v>0</v>
      </c>
      <c r="KUA3">
        <f>'Pathways sector energy demand'!KUA3</f>
        <v>0</v>
      </c>
      <c r="KUB3">
        <f>'Pathways sector energy demand'!KUB3</f>
        <v>0</v>
      </c>
      <c r="KUC3">
        <f>'Pathways sector energy demand'!KUC3</f>
        <v>0</v>
      </c>
      <c r="KUD3">
        <f>'Pathways sector energy demand'!KUD3</f>
        <v>0</v>
      </c>
      <c r="KUE3">
        <f>'Pathways sector energy demand'!KUE3</f>
        <v>0</v>
      </c>
      <c r="KUF3">
        <f>'Pathways sector energy demand'!KUF3</f>
        <v>0</v>
      </c>
      <c r="KUG3">
        <f>'Pathways sector energy demand'!KUG3</f>
        <v>0</v>
      </c>
      <c r="KUH3">
        <f>'Pathways sector energy demand'!KUH3</f>
        <v>0</v>
      </c>
      <c r="KUI3">
        <f>'Pathways sector energy demand'!KUI3</f>
        <v>0</v>
      </c>
      <c r="KUJ3">
        <f>'Pathways sector energy demand'!KUJ3</f>
        <v>0</v>
      </c>
      <c r="KUK3">
        <f>'Pathways sector energy demand'!KUK3</f>
        <v>0</v>
      </c>
      <c r="KUL3">
        <f>'Pathways sector energy demand'!KUL3</f>
        <v>0</v>
      </c>
      <c r="KUM3">
        <f>'Pathways sector energy demand'!KUM3</f>
        <v>0</v>
      </c>
      <c r="KUN3">
        <f>'Pathways sector energy demand'!KUN3</f>
        <v>0</v>
      </c>
      <c r="KUO3">
        <f>'Pathways sector energy demand'!KUO3</f>
        <v>0</v>
      </c>
      <c r="KUP3">
        <f>'Pathways sector energy demand'!KUP3</f>
        <v>0</v>
      </c>
      <c r="KUQ3">
        <f>'Pathways sector energy demand'!KUQ3</f>
        <v>0</v>
      </c>
      <c r="KUR3">
        <f>'Pathways sector energy demand'!KUR3</f>
        <v>0</v>
      </c>
      <c r="KUS3">
        <f>'Pathways sector energy demand'!KUS3</f>
        <v>0</v>
      </c>
      <c r="KUT3">
        <f>'Pathways sector energy demand'!KUT3</f>
        <v>0</v>
      </c>
      <c r="KUU3">
        <f>'Pathways sector energy demand'!KUU3</f>
        <v>0</v>
      </c>
      <c r="KUV3">
        <f>'Pathways sector energy demand'!KUV3</f>
        <v>0</v>
      </c>
      <c r="KUW3">
        <f>'Pathways sector energy demand'!KUW3</f>
        <v>0</v>
      </c>
      <c r="KUX3">
        <f>'Pathways sector energy demand'!KUX3</f>
        <v>0</v>
      </c>
      <c r="KUY3">
        <f>'Pathways sector energy demand'!KUY3</f>
        <v>0</v>
      </c>
      <c r="KUZ3">
        <f>'Pathways sector energy demand'!KUZ3</f>
        <v>0</v>
      </c>
      <c r="KVA3">
        <f>'Pathways sector energy demand'!KVA3</f>
        <v>0</v>
      </c>
      <c r="KVB3">
        <f>'Pathways sector energy demand'!KVB3</f>
        <v>0</v>
      </c>
      <c r="KVC3">
        <f>'Pathways sector energy demand'!KVC3</f>
        <v>0</v>
      </c>
      <c r="KVD3">
        <f>'Pathways sector energy demand'!KVD3</f>
        <v>0</v>
      </c>
      <c r="KVE3">
        <f>'Pathways sector energy demand'!KVE3</f>
        <v>0</v>
      </c>
      <c r="KVF3">
        <f>'Pathways sector energy demand'!KVF3</f>
        <v>0</v>
      </c>
      <c r="KVG3">
        <f>'Pathways sector energy demand'!KVG3</f>
        <v>0</v>
      </c>
      <c r="KVH3">
        <f>'Pathways sector energy demand'!KVH3</f>
        <v>0</v>
      </c>
      <c r="KVI3">
        <f>'Pathways sector energy demand'!KVI3</f>
        <v>0</v>
      </c>
      <c r="KVJ3">
        <f>'Pathways sector energy demand'!KVJ3</f>
        <v>0</v>
      </c>
      <c r="KVK3">
        <f>'Pathways sector energy demand'!KVK3</f>
        <v>0</v>
      </c>
      <c r="KVL3">
        <f>'Pathways sector energy demand'!KVL3</f>
        <v>0</v>
      </c>
      <c r="KVM3">
        <f>'Pathways sector energy demand'!KVM3</f>
        <v>0</v>
      </c>
      <c r="KVN3">
        <f>'Pathways sector energy demand'!KVN3</f>
        <v>0</v>
      </c>
      <c r="KVO3">
        <f>'Pathways sector energy demand'!KVO3</f>
        <v>0</v>
      </c>
      <c r="KVP3">
        <f>'Pathways sector energy demand'!KVP3</f>
        <v>0</v>
      </c>
      <c r="KVQ3">
        <f>'Pathways sector energy demand'!KVQ3</f>
        <v>0</v>
      </c>
      <c r="KVR3">
        <f>'Pathways sector energy demand'!KVR3</f>
        <v>0</v>
      </c>
      <c r="KVS3">
        <f>'Pathways sector energy demand'!KVS3</f>
        <v>0</v>
      </c>
      <c r="KVT3">
        <f>'Pathways sector energy demand'!KVT3</f>
        <v>0</v>
      </c>
      <c r="KVU3">
        <f>'Pathways sector energy demand'!KVU3</f>
        <v>0</v>
      </c>
      <c r="KVV3">
        <f>'Pathways sector energy demand'!KVV3</f>
        <v>0</v>
      </c>
      <c r="KVW3">
        <f>'Pathways sector energy demand'!KVW3</f>
        <v>0</v>
      </c>
      <c r="KVX3">
        <f>'Pathways sector energy demand'!KVX3</f>
        <v>0</v>
      </c>
      <c r="KVY3">
        <f>'Pathways sector energy demand'!KVY3</f>
        <v>0</v>
      </c>
      <c r="KVZ3">
        <f>'Pathways sector energy demand'!KVZ3</f>
        <v>0</v>
      </c>
      <c r="KWA3">
        <f>'Pathways sector energy demand'!KWA3</f>
        <v>0</v>
      </c>
      <c r="KWB3">
        <f>'Pathways sector energy demand'!KWB3</f>
        <v>0</v>
      </c>
      <c r="KWC3">
        <f>'Pathways sector energy demand'!KWC3</f>
        <v>0</v>
      </c>
      <c r="KWD3">
        <f>'Pathways sector energy demand'!KWD3</f>
        <v>0</v>
      </c>
      <c r="KWE3">
        <f>'Pathways sector energy demand'!KWE3</f>
        <v>0</v>
      </c>
      <c r="KWF3">
        <f>'Pathways sector energy demand'!KWF3</f>
        <v>0</v>
      </c>
      <c r="KWG3">
        <f>'Pathways sector energy demand'!KWG3</f>
        <v>0</v>
      </c>
      <c r="KWH3">
        <f>'Pathways sector energy demand'!KWH3</f>
        <v>0</v>
      </c>
      <c r="KWI3">
        <f>'Pathways sector energy demand'!KWI3</f>
        <v>0</v>
      </c>
      <c r="KWJ3">
        <f>'Pathways sector energy demand'!KWJ3</f>
        <v>0</v>
      </c>
      <c r="KWK3">
        <f>'Pathways sector energy demand'!KWK3</f>
        <v>0</v>
      </c>
      <c r="KWL3">
        <f>'Pathways sector energy demand'!KWL3</f>
        <v>0</v>
      </c>
      <c r="KWM3">
        <f>'Pathways sector energy demand'!KWM3</f>
        <v>0</v>
      </c>
      <c r="KWN3">
        <f>'Pathways sector energy demand'!KWN3</f>
        <v>0</v>
      </c>
      <c r="KWO3">
        <f>'Pathways sector energy demand'!KWO3</f>
        <v>0</v>
      </c>
      <c r="KWP3">
        <f>'Pathways sector energy demand'!KWP3</f>
        <v>0</v>
      </c>
      <c r="KWQ3">
        <f>'Pathways sector energy demand'!KWQ3</f>
        <v>0</v>
      </c>
      <c r="KWR3">
        <f>'Pathways sector energy demand'!KWR3</f>
        <v>0</v>
      </c>
      <c r="KWS3">
        <f>'Pathways sector energy demand'!KWS3</f>
        <v>0</v>
      </c>
      <c r="KWT3">
        <f>'Pathways sector energy demand'!KWT3</f>
        <v>0</v>
      </c>
      <c r="KWU3">
        <f>'Pathways sector energy demand'!KWU3</f>
        <v>0</v>
      </c>
      <c r="KWV3">
        <f>'Pathways sector energy demand'!KWV3</f>
        <v>0</v>
      </c>
      <c r="KWW3">
        <f>'Pathways sector energy demand'!KWW3</f>
        <v>0</v>
      </c>
      <c r="KWX3">
        <f>'Pathways sector energy demand'!KWX3</f>
        <v>0</v>
      </c>
      <c r="KWY3">
        <f>'Pathways sector energy demand'!KWY3</f>
        <v>0</v>
      </c>
      <c r="KWZ3">
        <f>'Pathways sector energy demand'!KWZ3</f>
        <v>0</v>
      </c>
      <c r="KXA3">
        <f>'Pathways sector energy demand'!KXA3</f>
        <v>0</v>
      </c>
      <c r="KXB3">
        <f>'Pathways sector energy demand'!KXB3</f>
        <v>0</v>
      </c>
      <c r="KXC3">
        <f>'Pathways sector energy demand'!KXC3</f>
        <v>0</v>
      </c>
      <c r="KXD3">
        <f>'Pathways sector energy demand'!KXD3</f>
        <v>0</v>
      </c>
      <c r="KXE3">
        <f>'Pathways sector energy demand'!KXE3</f>
        <v>0</v>
      </c>
      <c r="KXF3">
        <f>'Pathways sector energy demand'!KXF3</f>
        <v>0</v>
      </c>
      <c r="KXG3">
        <f>'Pathways sector energy demand'!KXG3</f>
        <v>0</v>
      </c>
      <c r="KXH3">
        <f>'Pathways sector energy demand'!KXH3</f>
        <v>0</v>
      </c>
      <c r="KXI3">
        <f>'Pathways sector energy demand'!KXI3</f>
        <v>0</v>
      </c>
      <c r="KXJ3">
        <f>'Pathways sector energy demand'!KXJ3</f>
        <v>0</v>
      </c>
      <c r="KXK3">
        <f>'Pathways sector energy demand'!KXK3</f>
        <v>0</v>
      </c>
      <c r="KXL3">
        <f>'Pathways sector energy demand'!KXL3</f>
        <v>0</v>
      </c>
      <c r="KXM3">
        <f>'Pathways sector energy demand'!KXM3</f>
        <v>0</v>
      </c>
      <c r="KXN3">
        <f>'Pathways sector energy demand'!KXN3</f>
        <v>0</v>
      </c>
      <c r="KXO3">
        <f>'Pathways sector energy demand'!KXO3</f>
        <v>0</v>
      </c>
      <c r="KXP3">
        <f>'Pathways sector energy demand'!KXP3</f>
        <v>0</v>
      </c>
      <c r="KXQ3">
        <f>'Pathways sector energy demand'!KXQ3</f>
        <v>0</v>
      </c>
      <c r="KXR3">
        <f>'Pathways sector energy demand'!KXR3</f>
        <v>0</v>
      </c>
      <c r="KXS3">
        <f>'Pathways sector energy demand'!KXS3</f>
        <v>0</v>
      </c>
      <c r="KXT3">
        <f>'Pathways sector energy demand'!KXT3</f>
        <v>0</v>
      </c>
      <c r="KXU3">
        <f>'Pathways sector energy demand'!KXU3</f>
        <v>0</v>
      </c>
      <c r="KXV3">
        <f>'Pathways sector energy demand'!KXV3</f>
        <v>0</v>
      </c>
      <c r="KXW3">
        <f>'Pathways sector energy demand'!KXW3</f>
        <v>0</v>
      </c>
      <c r="KXX3">
        <f>'Pathways sector energy demand'!KXX3</f>
        <v>0</v>
      </c>
      <c r="KXY3">
        <f>'Pathways sector energy demand'!KXY3</f>
        <v>0</v>
      </c>
      <c r="KXZ3">
        <f>'Pathways sector energy demand'!KXZ3</f>
        <v>0</v>
      </c>
      <c r="KYA3">
        <f>'Pathways sector energy demand'!KYA3</f>
        <v>0</v>
      </c>
      <c r="KYB3">
        <f>'Pathways sector energy demand'!KYB3</f>
        <v>0</v>
      </c>
      <c r="KYC3">
        <f>'Pathways sector energy demand'!KYC3</f>
        <v>0</v>
      </c>
      <c r="KYD3">
        <f>'Pathways sector energy demand'!KYD3</f>
        <v>0</v>
      </c>
      <c r="KYE3">
        <f>'Pathways sector energy demand'!KYE3</f>
        <v>0</v>
      </c>
      <c r="KYF3">
        <f>'Pathways sector energy demand'!KYF3</f>
        <v>0</v>
      </c>
      <c r="KYG3">
        <f>'Pathways sector energy demand'!KYG3</f>
        <v>0</v>
      </c>
      <c r="KYH3">
        <f>'Pathways sector energy demand'!KYH3</f>
        <v>0</v>
      </c>
      <c r="KYI3">
        <f>'Pathways sector energy demand'!KYI3</f>
        <v>0</v>
      </c>
      <c r="KYJ3">
        <f>'Pathways sector energy demand'!KYJ3</f>
        <v>0</v>
      </c>
      <c r="KYK3">
        <f>'Pathways sector energy demand'!KYK3</f>
        <v>0</v>
      </c>
      <c r="KYL3">
        <f>'Pathways sector energy demand'!KYL3</f>
        <v>0</v>
      </c>
      <c r="KYM3">
        <f>'Pathways sector energy demand'!KYM3</f>
        <v>0</v>
      </c>
      <c r="KYN3">
        <f>'Pathways sector energy demand'!KYN3</f>
        <v>0</v>
      </c>
      <c r="KYO3">
        <f>'Pathways sector energy demand'!KYO3</f>
        <v>0</v>
      </c>
      <c r="KYP3">
        <f>'Pathways sector energy demand'!KYP3</f>
        <v>0</v>
      </c>
      <c r="KYQ3">
        <f>'Pathways sector energy demand'!KYQ3</f>
        <v>0</v>
      </c>
      <c r="KYR3">
        <f>'Pathways sector energy demand'!KYR3</f>
        <v>0</v>
      </c>
      <c r="KYS3">
        <f>'Pathways sector energy demand'!KYS3</f>
        <v>0</v>
      </c>
      <c r="KYT3">
        <f>'Pathways sector energy demand'!KYT3</f>
        <v>0</v>
      </c>
      <c r="KYU3">
        <f>'Pathways sector energy demand'!KYU3</f>
        <v>0</v>
      </c>
      <c r="KYV3">
        <f>'Pathways sector energy demand'!KYV3</f>
        <v>0</v>
      </c>
      <c r="KYW3">
        <f>'Pathways sector energy demand'!KYW3</f>
        <v>0</v>
      </c>
      <c r="KYX3">
        <f>'Pathways sector energy demand'!KYX3</f>
        <v>0</v>
      </c>
      <c r="KYY3">
        <f>'Pathways sector energy demand'!KYY3</f>
        <v>0</v>
      </c>
      <c r="KYZ3">
        <f>'Pathways sector energy demand'!KYZ3</f>
        <v>0</v>
      </c>
      <c r="KZA3">
        <f>'Pathways sector energy demand'!KZA3</f>
        <v>0</v>
      </c>
      <c r="KZB3">
        <f>'Pathways sector energy demand'!KZB3</f>
        <v>0</v>
      </c>
      <c r="KZC3">
        <f>'Pathways sector energy demand'!KZC3</f>
        <v>0</v>
      </c>
      <c r="KZD3">
        <f>'Pathways sector energy demand'!KZD3</f>
        <v>0</v>
      </c>
      <c r="KZE3">
        <f>'Pathways sector energy demand'!KZE3</f>
        <v>0</v>
      </c>
      <c r="KZF3">
        <f>'Pathways sector energy demand'!KZF3</f>
        <v>0</v>
      </c>
      <c r="KZG3">
        <f>'Pathways sector energy demand'!KZG3</f>
        <v>0</v>
      </c>
      <c r="KZH3">
        <f>'Pathways sector energy demand'!KZH3</f>
        <v>0</v>
      </c>
      <c r="KZI3">
        <f>'Pathways sector energy demand'!KZI3</f>
        <v>0</v>
      </c>
      <c r="KZJ3">
        <f>'Pathways sector energy demand'!KZJ3</f>
        <v>0</v>
      </c>
      <c r="KZK3">
        <f>'Pathways sector energy demand'!KZK3</f>
        <v>0</v>
      </c>
      <c r="KZL3">
        <f>'Pathways sector energy demand'!KZL3</f>
        <v>0</v>
      </c>
      <c r="KZM3">
        <f>'Pathways sector energy demand'!KZM3</f>
        <v>0</v>
      </c>
      <c r="KZN3">
        <f>'Pathways sector energy demand'!KZN3</f>
        <v>0</v>
      </c>
      <c r="KZO3">
        <f>'Pathways sector energy demand'!KZO3</f>
        <v>0</v>
      </c>
      <c r="KZP3">
        <f>'Pathways sector energy demand'!KZP3</f>
        <v>0</v>
      </c>
      <c r="KZQ3">
        <f>'Pathways sector energy demand'!KZQ3</f>
        <v>0</v>
      </c>
      <c r="KZR3">
        <f>'Pathways sector energy demand'!KZR3</f>
        <v>0</v>
      </c>
      <c r="KZS3">
        <f>'Pathways sector energy demand'!KZS3</f>
        <v>0</v>
      </c>
      <c r="KZT3">
        <f>'Pathways sector energy demand'!KZT3</f>
        <v>0</v>
      </c>
      <c r="KZU3">
        <f>'Pathways sector energy demand'!KZU3</f>
        <v>0</v>
      </c>
      <c r="KZV3">
        <f>'Pathways sector energy demand'!KZV3</f>
        <v>0</v>
      </c>
      <c r="KZW3">
        <f>'Pathways sector energy demand'!KZW3</f>
        <v>0</v>
      </c>
      <c r="KZX3">
        <f>'Pathways sector energy demand'!KZX3</f>
        <v>0</v>
      </c>
      <c r="KZY3">
        <f>'Pathways sector energy demand'!KZY3</f>
        <v>0</v>
      </c>
      <c r="KZZ3">
        <f>'Pathways sector energy demand'!KZZ3</f>
        <v>0</v>
      </c>
      <c r="LAA3">
        <f>'Pathways sector energy demand'!LAA3</f>
        <v>0</v>
      </c>
      <c r="LAB3">
        <f>'Pathways sector energy demand'!LAB3</f>
        <v>0</v>
      </c>
      <c r="LAC3">
        <f>'Pathways sector energy demand'!LAC3</f>
        <v>0</v>
      </c>
      <c r="LAD3">
        <f>'Pathways sector energy demand'!LAD3</f>
        <v>0</v>
      </c>
      <c r="LAE3">
        <f>'Pathways sector energy demand'!LAE3</f>
        <v>0</v>
      </c>
      <c r="LAF3">
        <f>'Pathways sector energy demand'!LAF3</f>
        <v>0</v>
      </c>
      <c r="LAG3">
        <f>'Pathways sector energy demand'!LAG3</f>
        <v>0</v>
      </c>
      <c r="LAH3">
        <f>'Pathways sector energy demand'!LAH3</f>
        <v>0</v>
      </c>
      <c r="LAI3">
        <f>'Pathways sector energy demand'!LAI3</f>
        <v>0</v>
      </c>
      <c r="LAJ3">
        <f>'Pathways sector energy demand'!LAJ3</f>
        <v>0</v>
      </c>
      <c r="LAK3">
        <f>'Pathways sector energy demand'!LAK3</f>
        <v>0</v>
      </c>
      <c r="LAL3">
        <f>'Pathways sector energy demand'!LAL3</f>
        <v>0</v>
      </c>
      <c r="LAM3">
        <f>'Pathways sector energy demand'!LAM3</f>
        <v>0</v>
      </c>
      <c r="LAN3">
        <f>'Pathways sector energy demand'!LAN3</f>
        <v>0</v>
      </c>
      <c r="LAO3">
        <f>'Pathways sector energy demand'!LAO3</f>
        <v>0</v>
      </c>
      <c r="LAP3">
        <f>'Pathways sector energy demand'!LAP3</f>
        <v>0</v>
      </c>
      <c r="LAQ3">
        <f>'Pathways sector energy demand'!LAQ3</f>
        <v>0</v>
      </c>
      <c r="LAR3">
        <f>'Pathways sector energy demand'!LAR3</f>
        <v>0</v>
      </c>
      <c r="LAS3">
        <f>'Pathways sector energy demand'!LAS3</f>
        <v>0</v>
      </c>
      <c r="LAT3">
        <f>'Pathways sector energy demand'!LAT3</f>
        <v>0</v>
      </c>
      <c r="LAU3">
        <f>'Pathways sector energy demand'!LAU3</f>
        <v>0</v>
      </c>
      <c r="LAV3">
        <f>'Pathways sector energy demand'!LAV3</f>
        <v>0</v>
      </c>
      <c r="LAW3">
        <f>'Pathways sector energy demand'!LAW3</f>
        <v>0</v>
      </c>
      <c r="LAX3">
        <f>'Pathways sector energy demand'!LAX3</f>
        <v>0</v>
      </c>
      <c r="LAY3">
        <f>'Pathways sector energy demand'!LAY3</f>
        <v>0</v>
      </c>
      <c r="LAZ3">
        <f>'Pathways sector energy demand'!LAZ3</f>
        <v>0</v>
      </c>
      <c r="LBA3">
        <f>'Pathways sector energy demand'!LBA3</f>
        <v>0</v>
      </c>
      <c r="LBB3">
        <f>'Pathways sector energy demand'!LBB3</f>
        <v>0</v>
      </c>
      <c r="LBC3">
        <f>'Pathways sector energy demand'!LBC3</f>
        <v>0</v>
      </c>
      <c r="LBD3">
        <f>'Pathways sector energy demand'!LBD3</f>
        <v>0</v>
      </c>
      <c r="LBE3">
        <f>'Pathways sector energy demand'!LBE3</f>
        <v>0</v>
      </c>
      <c r="LBF3">
        <f>'Pathways sector energy demand'!LBF3</f>
        <v>0</v>
      </c>
      <c r="LBG3">
        <f>'Pathways sector energy demand'!LBG3</f>
        <v>0</v>
      </c>
      <c r="LBH3">
        <f>'Pathways sector energy demand'!LBH3</f>
        <v>0</v>
      </c>
      <c r="LBI3">
        <f>'Pathways sector energy demand'!LBI3</f>
        <v>0</v>
      </c>
      <c r="LBJ3">
        <f>'Pathways sector energy demand'!LBJ3</f>
        <v>0</v>
      </c>
      <c r="LBK3">
        <f>'Pathways sector energy demand'!LBK3</f>
        <v>0</v>
      </c>
      <c r="LBL3">
        <f>'Pathways sector energy demand'!LBL3</f>
        <v>0</v>
      </c>
      <c r="LBM3">
        <f>'Pathways sector energy demand'!LBM3</f>
        <v>0</v>
      </c>
      <c r="LBN3">
        <f>'Pathways sector energy demand'!LBN3</f>
        <v>0</v>
      </c>
      <c r="LBO3">
        <f>'Pathways sector energy demand'!LBO3</f>
        <v>0</v>
      </c>
      <c r="LBP3">
        <f>'Pathways sector energy demand'!LBP3</f>
        <v>0</v>
      </c>
      <c r="LBQ3">
        <f>'Pathways sector energy demand'!LBQ3</f>
        <v>0</v>
      </c>
      <c r="LBR3">
        <f>'Pathways sector energy demand'!LBR3</f>
        <v>0</v>
      </c>
      <c r="LBS3">
        <f>'Pathways sector energy demand'!LBS3</f>
        <v>0</v>
      </c>
      <c r="LBT3">
        <f>'Pathways sector energy demand'!LBT3</f>
        <v>0</v>
      </c>
      <c r="LBU3">
        <f>'Pathways sector energy demand'!LBU3</f>
        <v>0</v>
      </c>
      <c r="LBV3">
        <f>'Pathways sector energy demand'!LBV3</f>
        <v>0</v>
      </c>
      <c r="LBW3">
        <f>'Pathways sector energy demand'!LBW3</f>
        <v>0</v>
      </c>
      <c r="LBX3">
        <f>'Pathways sector energy demand'!LBX3</f>
        <v>0</v>
      </c>
      <c r="LBY3">
        <f>'Pathways sector energy demand'!LBY3</f>
        <v>0</v>
      </c>
      <c r="LBZ3">
        <f>'Pathways sector energy demand'!LBZ3</f>
        <v>0</v>
      </c>
      <c r="LCA3">
        <f>'Pathways sector energy demand'!LCA3</f>
        <v>0</v>
      </c>
      <c r="LCB3">
        <f>'Pathways sector energy demand'!LCB3</f>
        <v>0</v>
      </c>
      <c r="LCC3">
        <f>'Pathways sector energy demand'!LCC3</f>
        <v>0</v>
      </c>
      <c r="LCD3">
        <f>'Pathways sector energy demand'!LCD3</f>
        <v>0</v>
      </c>
      <c r="LCE3">
        <f>'Pathways sector energy demand'!LCE3</f>
        <v>0</v>
      </c>
      <c r="LCF3">
        <f>'Pathways sector energy demand'!LCF3</f>
        <v>0</v>
      </c>
      <c r="LCG3">
        <f>'Pathways sector energy demand'!LCG3</f>
        <v>0</v>
      </c>
      <c r="LCH3">
        <f>'Pathways sector energy demand'!LCH3</f>
        <v>0</v>
      </c>
      <c r="LCI3">
        <f>'Pathways sector energy demand'!LCI3</f>
        <v>0</v>
      </c>
      <c r="LCJ3">
        <f>'Pathways sector energy demand'!LCJ3</f>
        <v>0</v>
      </c>
      <c r="LCK3">
        <f>'Pathways sector energy demand'!LCK3</f>
        <v>0</v>
      </c>
      <c r="LCL3">
        <f>'Pathways sector energy demand'!LCL3</f>
        <v>0</v>
      </c>
      <c r="LCM3">
        <f>'Pathways sector energy demand'!LCM3</f>
        <v>0</v>
      </c>
      <c r="LCN3">
        <f>'Pathways sector energy demand'!LCN3</f>
        <v>0</v>
      </c>
      <c r="LCO3">
        <f>'Pathways sector energy demand'!LCO3</f>
        <v>0</v>
      </c>
      <c r="LCP3">
        <f>'Pathways sector energy demand'!LCP3</f>
        <v>0</v>
      </c>
      <c r="LCQ3">
        <f>'Pathways sector energy demand'!LCQ3</f>
        <v>0</v>
      </c>
      <c r="LCR3">
        <f>'Pathways sector energy demand'!LCR3</f>
        <v>0</v>
      </c>
      <c r="LCS3">
        <f>'Pathways sector energy demand'!LCS3</f>
        <v>0</v>
      </c>
      <c r="LCT3">
        <f>'Pathways sector energy demand'!LCT3</f>
        <v>0</v>
      </c>
      <c r="LCU3">
        <f>'Pathways sector energy demand'!LCU3</f>
        <v>0</v>
      </c>
      <c r="LCV3">
        <f>'Pathways sector energy demand'!LCV3</f>
        <v>0</v>
      </c>
      <c r="LCW3">
        <f>'Pathways sector energy demand'!LCW3</f>
        <v>0</v>
      </c>
      <c r="LCX3">
        <f>'Pathways sector energy demand'!LCX3</f>
        <v>0</v>
      </c>
      <c r="LCY3">
        <f>'Pathways sector energy demand'!LCY3</f>
        <v>0</v>
      </c>
      <c r="LCZ3">
        <f>'Pathways sector energy demand'!LCZ3</f>
        <v>0</v>
      </c>
      <c r="LDA3">
        <f>'Pathways sector energy demand'!LDA3</f>
        <v>0</v>
      </c>
      <c r="LDB3">
        <f>'Pathways sector energy demand'!LDB3</f>
        <v>0</v>
      </c>
      <c r="LDC3">
        <f>'Pathways sector energy demand'!LDC3</f>
        <v>0</v>
      </c>
      <c r="LDD3">
        <f>'Pathways sector energy demand'!LDD3</f>
        <v>0</v>
      </c>
      <c r="LDE3">
        <f>'Pathways sector energy demand'!LDE3</f>
        <v>0</v>
      </c>
      <c r="LDF3">
        <f>'Pathways sector energy demand'!LDF3</f>
        <v>0</v>
      </c>
      <c r="LDG3">
        <f>'Pathways sector energy demand'!LDG3</f>
        <v>0</v>
      </c>
      <c r="LDH3">
        <f>'Pathways sector energy demand'!LDH3</f>
        <v>0</v>
      </c>
      <c r="LDI3">
        <f>'Pathways sector energy demand'!LDI3</f>
        <v>0</v>
      </c>
      <c r="LDJ3">
        <f>'Pathways sector energy demand'!LDJ3</f>
        <v>0</v>
      </c>
      <c r="LDK3">
        <f>'Pathways sector energy demand'!LDK3</f>
        <v>0</v>
      </c>
      <c r="LDL3">
        <f>'Pathways sector energy demand'!LDL3</f>
        <v>0</v>
      </c>
      <c r="LDM3">
        <f>'Pathways sector energy demand'!LDM3</f>
        <v>0</v>
      </c>
      <c r="LDN3">
        <f>'Pathways sector energy demand'!LDN3</f>
        <v>0</v>
      </c>
      <c r="LDO3">
        <f>'Pathways sector energy demand'!LDO3</f>
        <v>0</v>
      </c>
      <c r="LDP3">
        <f>'Pathways sector energy demand'!LDP3</f>
        <v>0</v>
      </c>
      <c r="LDQ3">
        <f>'Pathways sector energy demand'!LDQ3</f>
        <v>0</v>
      </c>
      <c r="LDR3">
        <f>'Pathways sector energy demand'!LDR3</f>
        <v>0</v>
      </c>
      <c r="LDS3">
        <f>'Pathways sector energy demand'!LDS3</f>
        <v>0</v>
      </c>
      <c r="LDT3">
        <f>'Pathways sector energy demand'!LDT3</f>
        <v>0</v>
      </c>
      <c r="LDU3">
        <f>'Pathways sector energy demand'!LDU3</f>
        <v>0</v>
      </c>
      <c r="LDV3">
        <f>'Pathways sector energy demand'!LDV3</f>
        <v>0</v>
      </c>
      <c r="LDW3">
        <f>'Pathways sector energy demand'!LDW3</f>
        <v>0</v>
      </c>
      <c r="LDX3">
        <f>'Pathways sector energy demand'!LDX3</f>
        <v>0</v>
      </c>
      <c r="LDY3">
        <f>'Pathways sector energy demand'!LDY3</f>
        <v>0</v>
      </c>
      <c r="LDZ3">
        <f>'Pathways sector energy demand'!LDZ3</f>
        <v>0</v>
      </c>
      <c r="LEA3">
        <f>'Pathways sector energy demand'!LEA3</f>
        <v>0</v>
      </c>
      <c r="LEB3">
        <f>'Pathways sector energy demand'!LEB3</f>
        <v>0</v>
      </c>
      <c r="LEC3">
        <f>'Pathways sector energy demand'!LEC3</f>
        <v>0</v>
      </c>
      <c r="LED3">
        <f>'Pathways sector energy demand'!LED3</f>
        <v>0</v>
      </c>
      <c r="LEE3">
        <f>'Pathways sector energy demand'!LEE3</f>
        <v>0</v>
      </c>
      <c r="LEF3">
        <f>'Pathways sector energy demand'!LEF3</f>
        <v>0</v>
      </c>
      <c r="LEG3">
        <f>'Pathways sector energy demand'!LEG3</f>
        <v>0</v>
      </c>
      <c r="LEH3">
        <f>'Pathways sector energy demand'!LEH3</f>
        <v>0</v>
      </c>
      <c r="LEI3">
        <f>'Pathways sector energy demand'!LEI3</f>
        <v>0</v>
      </c>
      <c r="LEJ3">
        <f>'Pathways sector energy demand'!LEJ3</f>
        <v>0</v>
      </c>
      <c r="LEK3">
        <f>'Pathways sector energy demand'!LEK3</f>
        <v>0</v>
      </c>
      <c r="LEL3">
        <f>'Pathways sector energy demand'!LEL3</f>
        <v>0</v>
      </c>
      <c r="LEM3">
        <f>'Pathways sector energy demand'!LEM3</f>
        <v>0</v>
      </c>
      <c r="LEN3">
        <f>'Pathways sector energy demand'!LEN3</f>
        <v>0</v>
      </c>
      <c r="LEO3">
        <f>'Pathways sector energy demand'!LEO3</f>
        <v>0</v>
      </c>
      <c r="LEP3">
        <f>'Pathways sector energy demand'!LEP3</f>
        <v>0</v>
      </c>
      <c r="LEQ3">
        <f>'Pathways sector energy demand'!LEQ3</f>
        <v>0</v>
      </c>
      <c r="LER3">
        <f>'Pathways sector energy demand'!LER3</f>
        <v>0</v>
      </c>
      <c r="LES3">
        <f>'Pathways sector energy demand'!LES3</f>
        <v>0</v>
      </c>
      <c r="LET3">
        <f>'Pathways sector energy demand'!LET3</f>
        <v>0</v>
      </c>
      <c r="LEU3">
        <f>'Pathways sector energy demand'!LEU3</f>
        <v>0</v>
      </c>
      <c r="LEV3">
        <f>'Pathways sector energy demand'!LEV3</f>
        <v>0</v>
      </c>
      <c r="LEW3">
        <f>'Pathways sector energy demand'!LEW3</f>
        <v>0</v>
      </c>
      <c r="LEX3">
        <f>'Pathways sector energy demand'!LEX3</f>
        <v>0</v>
      </c>
      <c r="LEY3">
        <f>'Pathways sector energy demand'!LEY3</f>
        <v>0</v>
      </c>
      <c r="LEZ3">
        <f>'Pathways sector energy demand'!LEZ3</f>
        <v>0</v>
      </c>
      <c r="LFA3">
        <f>'Pathways sector energy demand'!LFA3</f>
        <v>0</v>
      </c>
      <c r="LFB3">
        <f>'Pathways sector energy demand'!LFB3</f>
        <v>0</v>
      </c>
      <c r="LFC3">
        <f>'Pathways sector energy demand'!LFC3</f>
        <v>0</v>
      </c>
      <c r="LFD3">
        <f>'Pathways sector energy demand'!LFD3</f>
        <v>0</v>
      </c>
      <c r="LFE3">
        <f>'Pathways sector energy demand'!LFE3</f>
        <v>0</v>
      </c>
      <c r="LFF3">
        <f>'Pathways sector energy demand'!LFF3</f>
        <v>0</v>
      </c>
      <c r="LFG3">
        <f>'Pathways sector energy demand'!LFG3</f>
        <v>0</v>
      </c>
      <c r="LFH3">
        <f>'Pathways sector energy demand'!LFH3</f>
        <v>0</v>
      </c>
      <c r="LFI3">
        <f>'Pathways sector energy demand'!LFI3</f>
        <v>0</v>
      </c>
      <c r="LFJ3">
        <f>'Pathways sector energy demand'!LFJ3</f>
        <v>0</v>
      </c>
      <c r="LFK3">
        <f>'Pathways sector energy demand'!LFK3</f>
        <v>0</v>
      </c>
      <c r="LFL3">
        <f>'Pathways sector energy demand'!LFL3</f>
        <v>0</v>
      </c>
      <c r="LFM3">
        <f>'Pathways sector energy demand'!LFM3</f>
        <v>0</v>
      </c>
      <c r="LFN3">
        <f>'Pathways sector energy demand'!LFN3</f>
        <v>0</v>
      </c>
      <c r="LFO3">
        <f>'Pathways sector energy demand'!LFO3</f>
        <v>0</v>
      </c>
      <c r="LFP3">
        <f>'Pathways sector energy demand'!LFP3</f>
        <v>0</v>
      </c>
      <c r="LFQ3">
        <f>'Pathways sector energy demand'!LFQ3</f>
        <v>0</v>
      </c>
      <c r="LFR3">
        <f>'Pathways sector energy demand'!LFR3</f>
        <v>0</v>
      </c>
      <c r="LFS3">
        <f>'Pathways sector energy demand'!LFS3</f>
        <v>0</v>
      </c>
      <c r="LFT3">
        <f>'Pathways sector energy demand'!LFT3</f>
        <v>0</v>
      </c>
      <c r="LFU3">
        <f>'Pathways sector energy demand'!LFU3</f>
        <v>0</v>
      </c>
      <c r="LFV3">
        <f>'Pathways sector energy demand'!LFV3</f>
        <v>0</v>
      </c>
      <c r="LFW3">
        <f>'Pathways sector energy demand'!LFW3</f>
        <v>0</v>
      </c>
      <c r="LFX3">
        <f>'Pathways sector energy demand'!LFX3</f>
        <v>0</v>
      </c>
      <c r="LFY3">
        <f>'Pathways sector energy demand'!LFY3</f>
        <v>0</v>
      </c>
      <c r="LFZ3">
        <f>'Pathways sector energy demand'!LFZ3</f>
        <v>0</v>
      </c>
      <c r="LGA3">
        <f>'Pathways sector energy demand'!LGA3</f>
        <v>0</v>
      </c>
      <c r="LGB3">
        <f>'Pathways sector energy demand'!LGB3</f>
        <v>0</v>
      </c>
      <c r="LGC3">
        <f>'Pathways sector energy demand'!LGC3</f>
        <v>0</v>
      </c>
      <c r="LGD3">
        <f>'Pathways sector energy demand'!LGD3</f>
        <v>0</v>
      </c>
      <c r="LGE3">
        <f>'Pathways sector energy demand'!LGE3</f>
        <v>0</v>
      </c>
      <c r="LGF3">
        <f>'Pathways sector energy demand'!LGF3</f>
        <v>0</v>
      </c>
      <c r="LGG3">
        <f>'Pathways sector energy demand'!LGG3</f>
        <v>0</v>
      </c>
      <c r="LGH3">
        <f>'Pathways sector energy demand'!LGH3</f>
        <v>0</v>
      </c>
      <c r="LGI3">
        <f>'Pathways sector energy demand'!LGI3</f>
        <v>0</v>
      </c>
      <c r="LGJ3">
        <f>'Pathways sector energy demand'!LGJ3</f>
        <v>0</v>
      </c>
      <c r="LGK3">
        <f>'Pathways sector energy demand'!LGK3</f>
        <v>0</v>
      </c>
      <c r="LGL3">
        <f>'Pathways sector energy demand'!LGL3</f>
        <v>0</v>
      </c>
      <c r="LGM3">
        <f>'Pathways sector energy demand'!LGM3</f>
        <v>0</v>
      </c>
      <c r="LGN3">
        <f>'Pathways sector energy demand'!LGN3</f>
        <v>0</v>
      </c>
      <c r="LGO3">
        <f>'Pathways sector energy demand'!LGO3</f>
        <v>0</v>
      </c>
      <c r="LGP3">
        <f>'Pathways sector energy demand'!LGP3</f>
        <v>0</v>
      </c>
      <c r="LGQ3">
        <f>'Pathways sector energy demand'!LGQ3</f>
        <v>0</v>
      </c>
      <c r="LGR3">
        <f>'Pathways sector energy demand'!LGR3</f>
        <v>0</v>
      </c>
      <c r="LGS3">
        <f>'Pathways sector energy demand'!LGS3</f>
        <v>0</v>
      </c>
      <c r="LGT3">
        <f>'Pathways sector energy demand'!LGT3</f>
        <v>0</v>
      </c>
      <c r="LGU3">
        <f>'Pathways sector energy demand'!LGU3</f>
        <v>0</v>
      </c>
      <c r="LGV3">
        <f>'Pathways sector energy demand'!LGV3</f>
        <v>0</v>
      </c>
      <c r="LGW3">
        <f>'Pathways sector energy demand'!LGW3</f>
        <v>0</v>
      </c>
      <c r="LGX3">
        <f>'Pathways sector energy demand'!LGX3</f>
        <v>0</v>
      </c>
      <c r="LGY3">
        <f>'Pathways sector energy demand'!LGY3</f>
        <v>0</v>
      </c>
      <c r="LGZ3">
        <f>'Pathways sector energy demand'!LGZ3</f>
        <v>0</v>
      </c>
      <c r="LHA3">
        <f>'Pathways sector energy demand'!LHA3</f>
        <v>0</v>
      </c>
      <c r="LHB3">
        <f>'Pathways sector energy demand'!LHB3</f>
        <v>0</v>
      </c>
      <c r="LHC3">
        <f>'Pathways sector energy demand'!LHC3</f>
        <v>0</v>
      </c>
      <c r="LHD3">
        <f>'Pathways sector energy demand'!LHD3</f>
        <v>0</v>
      </c>
      <c r="LHE3">
        <f>'Pathways sector energy demand'!LHE3</f>
        <v>0</v>
      </c>
      <c r="LHF3">
        <f>'Pathways sector energy demand'!LHF3</f>
        <v>0</v>
      </c>
      <c r="LHG3">
        <f>'Pathways sector energy demand'!LHG3</f>
        <v>0</v>
      </c>
      <c r="LHH3">
        <f>'Pathways sector energy demand'!LHH3</f>
        <v>0</v>
      </c>
      <c r="LHI3">
        <f>'Pathways sector energy demand'!LHI3</f>
        <v>0</v>
      </c>
      <c r="LHJ3">
        <f>'Pathways sector energy demand'!LHJ3</f>
        <v>0</v>
      </c>
      <c r="LHK3">
        <f>'Pathways sector energy demand'!LHK3</f>
        <v>0</v>
      </c>
      <c r="LHL3">
        <f>'Pathways sector energy demand'!LHL3</f>
        <v>0</v>
      </c>
      <c r="LHM3">
        <f>'Pathways sector energy demand'!LHM3</f>
        <v>0</v>
      </c>
      <c r="LHN3">
        <f>'Pathways sector energy demand'!LHN3</f>
        <v>0</v>
      </c>
      <c r="LHO3">
        <f>'Pathways sector energy demand'!LHO3</f>
        <v>0</v>
      </c>
      <c r="LHP3">
        <f>'Pathways sector energy demand'!LHP3</f>
        <v>0</v>
      </c>
      <c r="LHQ3">
        <f>'Pathways sector energy demand'!LHQ3</f>
        <v>0</v>
      </c>
      <c r="LHR3">
        <f>'Pathways sector energy demand'!LHR3</f>
        <v>0</v>
      </c>
      <c r="LHS3">
        <f>'Pathways sector energy demand'!LHS3</f>
        <v>0</v>
      </c>
      <c r="LHT3">
        <f>'Pathways sector energy demand'!LHT3</f>
        <v>0</v>
      </c>
      <c r="LHU3">
        <f>'Pathways sector energy demand'!LHU3</f>
        <v>0</v>
      </c>
      <c r="LHV3">
        <f>'Pathways sector energy demand'!LHV3</f>
        <v>0</v>
      </c>
      <c r="LHW3">
        <f>'Pathways sector energy demand'!LHW3</f>
        <v>0</v>
      </c>
      <c r="LHX3">
        <f>'Pathways sector energy demand'!LHX3</f>
        <v>0</v>
      </c>
      <c r="LHY3">
        <f>'Pathways sector energy demand'!LHY3</f>
        <v>0</v>
      </c>
      <c r="LHZ3">
        <f>'Pathways sector energy demand'!LHZ3</f>
        <v>0</v>
      </c>
      <c r="LIA3">
        <f>'Pathways sector energy demand'!LIA3</f>
        <v>0</v>
      </c>
      <c r="LIB3">
        <f>'Pathways sector energy demand'!LIB3</f>
        <v>0</v>
      </c>
      <c r="LIC3">
        <f>'Pathways sector energy demand'!LIC3</f>
        <v>0</v>
      </c>
      <c r="LID3">
        <f>'Pathways sector energy demand'!LID3</f>
        <v>0</v>
      </c>
      <c r="LIE3">
        <f>'Pathways sector energy demand'!LIE3</f>
        <v>0</v>
      </c>
      <c r="LIF3">
        <f>'Pathways sector energy demand'!LIF3</f>
        <v>0</v>
      </c>
      <c r="LIG3">
        <f>'Pathways sector energy demand'!LIG3</f>
        <v>0</v>
      </c>
      <c r="LIH3">
        <f>'Pathways sector energy demand'!LIH3</f>
        <v>0</v>
      </c>
      <c r="LII3">
        <f>'Pathways sector energy demand'!LII3</f>
        <v>0</v>
      </c>
      <c r="LIJ3">
        <f>'Pathways sector energy demand'!LIJ3</f>
        <v>0</v>
      </c>
      <c r="LIK3">
        <f>'Pathways sector energy demand'!LIK3</f>
        <v>0</v>
      </c>
      <c r="LIL3">
        <f>'Pathways sector energy demand'!LIL3</f>
        <v>0</v>
      </c>
      <c r="LIM3">
        <f>'Pathways sector energy demand'!LIM3</f>
        <v>0</v>
      </c>
      <c r="LIN3">
        <f>'Pathways sector energy demand'!LIN3</f>
        <v>0</v>
      </c>
      <c r="LIO3">
        <f>'Pathways sector energy demand'!LIO3</f>
        <v>0</v>
      </c>
      <c r="LIP3">
        <f>'Pathways sector energy demand'!LIP3</f>
        <v>0</v>
      </c>
      <c r="LIQ3">
        <f>'Pathways sector energy demand'!LIQ3</f>
        <v>0</v>
      </c>
      <c r="LIR3">
        <f>'Pathways sector energy demand'!LIR3</f>
        <v>0</v>
      </c>
      <c r="LIS3">
        <f>'Pathways sector energy demand'!LIS3</f>
        <v>0</v>
      </c>
      <c r="LIT3">
        <f>'Pathways sector energy demand'!LIT3</f>
        <v>0</v>
      </c>
      <c r="LIU3">
        <f>'Pathways sector energy demand'!LIU3</f>
        <v>0</v>
      </c>
      <c r="LIV3">
        <f>'Pathways sector energy demand'!LIV3</f>
        <v>0</v>
      </c>
      <c r="LIW3">
        <f>'Pathways sector energy demand'!LIW3</f>
        <v>0</v>
      </c>
      <c r="LIX3">
        <f>'Pathways sector energy demand'!LIX3</f>
        <v>0</v>
      </c>
      <c r="LIY3">
        <f>'Pathways sector energy demand'!LIY3</f>
        <v>0</v>
      </c>
      <c r="LIZ3">
        <f>'Pathways sector energy demand'!LIZ3</f>
        <v>0</v>
      </c>
      <c r="LJA3">
        <f>'Pathways sector energy demand'!LJA3</f>
        <v>0</v>
      </c>
      <c r="LJB3">
        <f>'Pathways sector energy demand'!LJB3</f>
        <v>0</v>
      </c>
      <c r="LJC3">
        <f>'Pathways sector energy demand'!LJC3</f>
        <v>0</v>
      </c>
      <c r="LJD3">
        <f>'Pathways sector energy demand'!LJD3</f>
        <v>0</v>
      </c>
      <c r="LJE3">
        <f>'Pathways sector energy demand'!LJE3</f>
        <v>0</v>
      </c>
      <c r="LJF3">
        <f>'Pathways sector energy demand'!LJF3</f>
        <v>0</v>
      </c>
      <c r="LJG3">
        <f>'Pathways sector energy demand'!LJG3</f>
        <v>0</v>
      </c>
      <c r="LJH3">
        <f>'Pathways sector energy demand'!LJH3</f>
        <v>0</v>
      </c>
      <c r="LJI3">
        <f>'Pathways sector energy demand'!LJI3</f>
        <v>0</v>
      </c>
      <c r="LJJ3">
        <f>'Pathways sector energy demand'!LJJ3</f>
        <v>0</v>
      </c>
      <c r="LJK3">
        <f>'Pathways sector energy demand'!LJK3</f>
        <v>0</v>
      </c>
      <c r="LJL3">
        <f>'Pathways sector energy demand'!LJL3</f>
        <v>0</v>
      </c>
      <c r="LJM3">
        <f>'Pathways sector energy demand'!LJM3</f>
        <v>0</v>
      </c>
      <c r="LJN3">
        <f>'Pathways sector energy demand'!LJN3</f>
        <v>0</v>
      </c>
      <c r="LJO3">
        <f>'Pathways sector energy demand'!LJO3</f>
        <v>0</v>
      </c>
      <c r="LJP3">
        <f>'Pathways sector energy demand'!LJP3</f>
        <v>0</v>
      </c>
      <c r="LJQ3">
        <f>'Pathways sector energy demand'!LJQ3</f>
        <v>0</v>
      </c>
      <c r="LJR3">
        <f>'Pathways sector energy demand'!LJR3</f>
        <v>0</v>
      </c>
      <c r="LJS3">
        <f>'Pathways sector energy demand'!LJS3</f>
        <v>0</v>
      </c>
      <c r="LJT3">
        <f>'Pathways sector energy demand'!LJT3</f>
        <v>0</v>
      </c>
      <c r="LJU3">
        <f>'Pathways sector energy demand'!LJU3</f>
        <v>0</v>
      </c>
      <c r="LJV3">
        <f>'Pathways sector energy demand'!LJV3</f>
        <v>0</v>
      </c>
      <c r="LJW3">
        <f>'Pathways sector energy demand'!LJW3</f>
        <v>0</v>
      </c>
      <c r="LJX3">
        <f>'Pathways sector energy demand'!LJX3</f>
        <v>0</v>
      </c>
      <c r="LJY3">
        <f>'Pathways sector energy demand'!LJY3</f>
        <v>0</v>
      </c>
      <c r="LJZ3">
        <f>'Pathways sector energy demand'!LJZ3</f>
        <v>0</v>
      </c>
      <c r="LKA3">
        <f>'Pathways sector energy demand'!LKA3</f>
        <v>0</v>
      </c>
      <c r="LKB3">
        <f>'Pathways sector energy demand'!LKB3</f>
        <v>0</v>
      </c>
      <c r="LKC3">
        <f>'Pathways sector energy demand'!LKC3</f>
        <v>0</v>
      </c>
      <c r="LKD3">
        <f>'Pathways sector energy demand'!LKD3</f>
        <v>0</v>
      </c>
      <c r="LKE3">
        <f>'Pathways sector energy demand'!LKE3</f>
        <v>0</v>
      </c>
      <c r="LKF3">
        <f>'Pathways sector energy demand'!LKF3</f>
        <v>0</v>
      </c>
      <c r="LKG3">
        <f>'Pathways sector energy demand'!LKG3</f>
        <v>0</v>
      </c>
      <c r="LKH3">
        <f>'Pathways sector energy demand'!LKH3</f>
        <v>0</v>
      </c>
      <c r="LKI3">
        <f>'Pathways sector energy demand'!LKI3</f>
        <v>0</v>
      </c>
      <c r="LKJ3">
        <f>'Pathways sector energy demand'!LKJ3</f>
        <v>0</v>
      </c>
      <c r="LKK3">
        <f>'Pathways sector energy demand'!LKK3</f>
        <v>0</v>
      </c>
      <c r="LKL3">
        <f>'Pathways sector energy demand'!LKL3</f>
        <v>0</v>
      </c>
      <c r="LKM3">
        <f>'Pathways sector energy demand'!LKM3</f>
        <v>0</v>
      </c>
      <c r="LKN3">
        <f>'Pathways sector energy demand'!LKN3</f>
        <v>0</v>
      </c>
      <c r="LKO3">
        <f>'Pathways sector energy demand'!LKO3</f>
        <v>0</v>
      </c>
      <c r="LKP3">
        <f>'Pathways sector energy demand'!LKP3</f>
        <v>0</v>
      </c>
      <c r="LKQ3">
        <f>'Pathways sector energy demand'!LKQ3</f>
        <v>0</v>
      </c>
      <c r="LKR3">
        <f>'Pathways sector energy demand'!LKR3</f>
        <v>0</v>
      </c>
      <c r="LKS3">
        <f>'Pathways sector energy demand'!LKS3</f>
        <v>0</v>
      </c>
      <c r="LKT3">
        <f>'Pathways sector energy demand'!LKT3</f>
        <v>0</v>
      </c>
      <c r="LKU3">
        <f>'Pathways sector energy demand'!LKU3</f>
        <v>0</v>
      </c>
      <c r="LKV3">
        <f>'Pathways sector energy demand'!LKV3</f>
        <v>0</v>
      </c>
      <c r="LKW3">
        <f>'Pathways sector energy demand'!LKW3</f>
        <v>0</v>
      </c>
      <c r="LKX3">
        <f>'Pathways sector energy demand'!LKX3</f>
        <v>0</v>
      </c>
      <c r="LKY3">
        <f>'Pathways sector energy demand'!LKY3</f>
        <v>0</v>
      </c>
      <c r="LKZ3">
        <f>'Pathways sector energy demand'!LKZ3</f>
        <v>0</v>
      </c>
      <c r="LLA3">
        <f>'Pathways sector energy demand'!LLA3</f>
        <v>0</v>
      </c>
      <c r="LLB3">
        <f>'Pathways sector energy demand'!LLB3</f>
        <v>0</v>
      </c>
      <c r="LLC3">
        <f>'Pathways sector energy demand'!LLC3</f>
        <v>0</v>
      </c>
      <c r="LLD3">
        <f>'Pathways sector energy demand'!LLD3</f>
        <v>0</v>
      </c>
      <c r="LLE3">
        <f>'Pathways sector energy demand'!LLE3</f>
        <v>0</v>
      </c>
      <c r="LLF3">
        <f>'Pathways sector energy demand'!LLF3</f>
        <v>0</v>
      </c>
      <c r="LLG3">
        <f>'Pathways sector energy demand'!LLG3</f>
        <v>0</v>
      </c>
      <c r="LLH3">
        <f>'Pathways sector energy demand'!LLH3</f>
        <v>0</v>
      </c>
      <c r="LLI3">
        <f>'Pathways sector energy demand'!LLI3</f>
        <v>0</v>
      </c>
      <c r="LLJ3">
        <f>'Pathways sector energy demand'!LLJ3</f>
        <v>0</v>
      </c>
      <c r="LLK3">
        <f>'Pathways sector energy demand'!LLK3</f>
        <v>0</v>
      </c>
      <c r="LLL3">
        <f>'Pathways sector energy demand'!LLL3</f>
        <v>0</v>
      </c>
      <c r="LLM3">
        <f>'Pathways sector energy demand'!LLM3</f>
        <v>0</v>
      </c>
      <c r="LLN3">
        <f>'Pathways sector energy demand'!LLN3</f>
        <v>0</v>
      </c>
      <c r="LLO3">
        <f>'Pathways sector energy demand'!LLO3</f>
        <v>0</v>
      </c>
      <c r="LLP3">
        <f>'Pathways sector energy demand'!LLP3</f>
        <v>0</v>
      </c>
      <c r="LLQ3">
        <f>'Pathways sector energy demand'!LLQ3</f>
        <v>0</v>
      </c>
      <c r="LLR3">
        <f>'Pathways sector energy demand'!LLR3</f>
        <v>0</v>
      </c>
      <c r="LLS3">
        <f>'Pathways sector energy demand'!LLS3</f>
        <v>0</v>
      </c>
      <c r="LLT3">
        <f>'Pathways sector energy demand'!LLT3</f>
        <v>0</v>
      </c>
      <c r="LLU3">
        <f>'Pathways sector energy demand'!LLU3</f>
        <v>0</v>
      </c>
      <c r="LLV3">
        <f>'Pathways sector energy demand'!LLV3</f>
        <v>0</v>
      </c>
      <c r="LLW3">
        <f>'Pathways sector energy demand'!LLW3</f>
        <v>0</v>
      </c>
      <c r="LLX3">
        <f>'Pathways sector energy demand'!LLX3</f>
        <v>0</v>
      </c>
      <c r="LLY3">
        <f>'Pathways sector energy demand'!LLY3</f>
        <v>0</v>
      </c>
      <c r="LLZ3">
        <f>'Pathways sector energy demand'!LLZ3</f>
        <v>0</v>
      </c>
      <c r="LMA3">
        <f>'Pathways sector energy demand'!LMA3</f>
        <v>0</v>
      </c>
      <c r="LMB3">
        <f>'Pathways sector energy demand'!LMB3</f>
        <v>0</v>
      </c>
      <c r="LMC3">
        <f>'Pathways sector energy demand'!LMC3</f>
        <v>0</v>
      </c>
      <c r="LMD3">
        <f>'Pathways sector energy demand'!LMD3</f>
        <v>0</v>
      </c>
      <c r="LME3">
        <f>'Pathways sector energy demand'!LME3</f>
        <v>0</v>
      </c>
      <c r="LMF3">
        <f>'Pathways sector energy demand'!LMF3</f>
        <v>0</v>
      </c>
      <c r="LMG3">
        <f>'Pathways sector energy demand'!LMG3</f>
        <v>0</v>
      </c>
      <c r="LMH3">
        <f>'Pathways sector energy demand'!LMH3</f>
        <v>0</v>
      </c>
      <c r="LMI3">
        <f>'Pathways sector energy demand'!LMI3</f>
        <v>0</v>
      </c>
      <c r="LMJ3">
        <f>'Pathways sector energy demand'!LMJ3</f>
        <v>0</v>
      </c>
      <c r="LMK3">
        <f>'Pathways sector energy demand'!LMK3</f>
        <v>0</v>
      </c>
      <c r="LML3">
        <f>'Pathways sector energy demand'!LML3</f>
        <v>0</v>
      </c>
      <c r="LMM3">
        <f>'Pathways sector energy demand'!LMM3</f>
        <v>0</v>
      </c>
      <c r="LMN3">
        <f>'Pathways sector energy demand'!LMN3</f>
        <v>0</v>
      </c>
      <c r="LMO3">
        <f>'Pathways sector energy demand'!LMO3</f>
        <v>0</v>
      </c>
      <c r="LMP3">
        <f>'Pathways sector energy demand'!LMP3</f>
        <v>0</v>
      </c>
      <c r="LMQ3">
        <f>'Pathways sector energy demand'!LMQ3</f>
        <v>0</v>
      </c>
      <c r="LMR3">
        <f>'Pathways sector energy demand'!LMR3</f>
        <v>0</v>
      </c>
      <c r="LMS3">
        <f>'Pathways sector energy demand'!LMS3</f>
        <v>0</v>
      </c>
      <c r="LMT3">
        <f>'Pathways sector energy demand'!LMT3</f>
        <v>0</v>
      </c>
      <c r="LMU3">
        <f>'Pathways sector energy demand'!LMU3</f>
        <v>0</v>
      </c>
      <c r="LMV3">
        <f>'Pathways sector energy demand'!LMV3</f>
        <v>0</v>
      </c>
      <c r="LMW3">
        <f>'Pathways sector energy demand'!LMW3</f>
        <v>0</v>
      </c>
      <c r="LMX3">
        <f>'Pathways sector energy demand'!LMX3</f>
        <v>0</v>
      </c>
      <c r="LMY3">
        <f>'Pathways sector energy demand'!LMY3</f>
        <v>0</v>
      </c>
      <c r="LMZ3">
        <f>'Pathways sector energy demand'!LMZ3</f>
        <v>0</v>
      </c>
      <c r="LNA3">
        <f>'Pathways sector energy demand'!LNA3</f>
        <v>0</v>
      </c>
      <c r="LNB3">
        <f>'Pathways sector energy demand'!LNB3</f>
        <v>0</v>
      </c>
      <c r="LNC3">
        <f>'Pathways sector energy demand'!LNC3</f>
        <v>0</v>
      </c>
      <c r="LND3">
        <f>'Pathways sector energy demand'!LND3</f>
        <v>0</v>
      </c>
      <c r="LNE3">
        <f>'Pathways sector energy demand'!LNE3</f>
        <v>0</v>
      </c>
      <c r="LNF3">
        <f>'Pathways sector energy demand'!LNF3</f>
        <v>0</v>
      </c>
      <c r="LNG3">
        <f>'Pathways sector energy demand'!LNG3</f>
        <v>0</v>
      </c>
      <c r="LNH3">
        <f>'Pathways sector energy demand'!LNH3</f>
        <v>0</v>
      </c>
      <c r="LNI3">
        <f>'Pathways sector energy demand'!LNI3</f>
        <v>0</v>
      </c>
      <c r="LNJ3">
        <f>'Pathways sector energy demand'!LNJ3</f>
        <v>0</v>
      </c>
      <c r="LNK3">
        <f>'Pathways sector energy demand'!LNK3</f>
        <v>0</v>
      </c>
      <c r="LNL3">
        <f>'Pathways sector energy demand'!LNL3</f>
        <v>0</v>
      </c>
      <c r="LNM3">
        <f>'Pathways sector energy demand'!LNM3</f>
        <v>0</v>
      </c>
      <c r="LNN3">
        <f>'Pathways sector energy demand'!LNN3</f>
        <v>0</v>
      </c>
      <c r="LNO3">
        <f>'Pathways sector energy demand'!LNO3</f>
        <v>0</v>
      </c>
      <c r="LNP3">
        <f>'Pathways sector energy demand'!LNP3</f>
        <v>0</v>
      </c>
      <c r="LNQ3">
        <f>'Pathways sector energy demand'!LNQ3</f>
        <v>0</v>
      </c>
      <c r="LNR3">
        <f>'Pathways sector energy demand'!LNR3</f>
        <v>0</v>
      </c>
      <c r="LNS3">
        <f>'Pathways sector energy demand'!LNS3</f>
        <v>0</v>
      </c>
      <c r="LNT3">
        <f>'Pathways sector energy demand'!LNT3</f>
        <v>0</v>
      </c>
      <c r="LNU3">
        <f>'Pathways sector energy demand'!LNU3</f>
        <v>0</v>
      </c>
      <c r="LNV3">
        <f>'Pathways sector energy demand'!LNV3</f>
        <v>0</v>
      </c>
      <c r="LNW3">
        <f>'Pathways sector energy demand'!LNW3</f>
        <v>0</v>
      </c>
      <c r="LNX3">
        <f>'Pathways sector energy demand'!LNX3</f>
        <v>0</v>
      </c>
      <c r="LNY3">
        <f>'Pathways sector energy demand'!LNY3</f>
        <v>0</v>
      </c>
      <c r="LNZ3">
        <f>'Pathways sector energy demand'!LNZ3</f>
        <v>0</v>
      </c>
      <c r="LOA3">
        <f>'Pathways sector energy demand'!LOA3</f>
        <v>0</v>
      </c>
      <c r="LOB3">
        <f>'Pathways sector energy demand'!LOB3</f>
        <v>0</v>
      </c>
      <c r="LOC3">
        <f>'Pathways sector energy demand'!LOC3</f>
        <v>0</v>
      </c>
      <c r="LOD3">
        <f>'Pathways sector energy demand'!LOD3</f>
        <v>0</v>
      </c>
      <c r="LOE3">
        <f>'Pathways sector energy demand'!LOE3</f>
        <v>0</v>
      </c>
      <c r="LOF3">
        <f>'Pathways sector energy demand'!LOF3</f>
        <v>0</v>
      </c>
      <c r="LOG3">
        <f>'Pathways sector energy demand'!LOG3</f>
        <v>0</v>
      </c>
      <c r="LOH3">
        <f>'Pathways sector energy demand'!LOH3</f>
        <v>0</v>
      </c>
      <c r="LOI3">
        <f>'Pathways sector energy demand'!LOI3</f>
        <v>0</v>
      </c>
      <c r="LOJ3">
        <f>'Pathways sector energy demand'!LOJ3</f>
        <v>0</v>
      </c>
      <c r="LOK3">
        <f>'Pathways sector energy demand'!LOK3</f>
        <v>0</v>
      </c>
      <c r="LOL3">
        <f>'Pathways sector energy demand'!LOL3</f>
        <v>0</v>
      </c>
      <c r="LOM3">
        <f>'Pathways sector energy demand'!LOM3</f>
        <v>0</v>
      </c>
      <c r="LON3">
        <f>'Pathways sector energy demand'!LON3</f>
        <v>0</v>
      </c>
      <c r="LOO3">
        <f>'Pathways sector energy demand'!LOO3</f>
        <v>0</v>
      </c>
      <c r="LOP3">
        <f>'Pathways sector energy demand'!LOP3</f>
        <v>0</v>
      </c>
      <c r="LOQ3">
        <f>'Pathways sector energy demand'!LOQ3</f>
        <v>0</v>
      </c>
      <c r="LOR3">
        <f>'Pathways sector energy demand'!LOR3</f>
        <v>0</v>
      </c>
      <c r="LOS3">
        <f>'Pathways sector energy demand'!LOS3</f>
        <v>0</v>
      </c>
      <c r="LOT3">
        <f>'Pathways sector energy demand'!LOT3</f>
        <v>0</v>
      </c>
      <c r="LOU3">
        <f>'Pathways sector energy demand'!LOU3</f>
        <v>0</v>
      </c>
      <c r="LOV3">
        <f>'Pathways sector energy demand'!LOV3</f>
        <v>0</v>
      </c>
      <c r="LOW3">
        <f>'Pathways sector energy demand'!LOW3</f>
        <v>0</v>
      </c>
      <c r="LOX3">
        <f>'Pathways sector energy demand'!LOX3</f>
        <v>0</v>
      </c>
      <c r="LOY3">
        <f>'Pathways sector energy demand'!LOY3</f>
        <v>0</v>
      </c>
      <c r="LOZ3">
        <f>'Pathways sector energy demand'!LOZ3</f>
        <v>0</v>
      </c>
      <c r="LPA3">
        <f>'Pathways sector energy demand'!LPA3</f>
        <v>0</v>
      </c>
      <c r="LPB3">
        <f>'Pathways sector energy demand'!LPB3</f>
        <v>0</v>
      </c>
      <c r="LPC3">
        <f>'Pathways sector energy demand'!LPC3</f>
        <v>0</v>
      </c>
      <c r="LPD3">
        <f>'Pathways sector energy demand'!LPD3</f>
        <v>0</v>
      </c>
      <c r="LPE3">
        <f>'Pathways sector energy demand'!LPE3</f>
        <v>0</v>
      </c>
      <c r="LPF3">
        <f>'Pathways sector energy demand'!LPF3</f>
        <v>0</v>
      </c>
      <c r="LPG3">
        <f>'Pathways sector energy demand'!LPG3</f>
        <v>0</v>
      </c>
      <c r="LPH3">
        <f>'Pathways sector energy demand'!LPH3</f>
        <v>0</v>
      </c>
      <c r="LPI3">
        <f>'Pathways sector energy demand'!LPI3</f>
        <v>0</v>
      </c>
      <c r="LPJ3">
        <f>'Pathways sector energy demand'!LPJ3</f>
        <v>0</v>
      </c>
      <c r="LPK3">
        <f>'Pathways sector energy demand'!LPK3</f>
        <v>0</v>
      </c>
      <c r="LPL3">
        <f>'Pathways sector energy demand'!LPL3</f>
        <v>0</v>
      </c>
      <c r="LPM3">
        <f>'Pathways sector energy demand'!LPM3</f>
        <v>0</v>
      </c>
      <c r="LPN3">
        <f>'Pathways sector energy demand'!LPN3</f>
        <v>0</v>
      </c>
      <c r="LPO3">
        <f>'Pathways sector energy demand'!LPO3</f>
        <v>0</v>
      </c>
      <c r="LPP3">
        <f>'Pathways sector energy demand'!LPP3</f>
        <v>0</v>
      </c>
      <c r="LPQ3">
        <f>'Pathways sector energy demand'!LPQ3</f>
        <v>0</v>
      </c>
      <c r="LPR3">
        <f>'Pathways sector energy demand'!LPR3</f>
        <v>0</v>
      </c>
      <c r="LPS3">
        <f>'Pathways sector energy demand'!LPS3</f>
        <v>0</v>
      </c>
      <c r="LPT3">
        <f>'Pathways sector energy demand'!LPT3</f>
        <v>0</v>
      </c>
      <c r="LPU3">
        <f>'Pathways sector energy demand'!LPU3</f>
        <v>0</v>
      </c>
      <c r="LPV3">
        <f>'Pathways sector energy demand'!LPV3</f>
        <v>0</v>
      </c>
      <c r="LPW3">
        <f>'Pathways sector energy demand'!LPW3</f>
        <v>0</v>
      </c>
      <c r="LPX3">
        <f>'Pathways sector energy demand'!LPX3</f>
        <v>0</v>
      </c>
      <c r="LPY3">
        <f>'Pathways sector energy demand'!LPY3</f>
        <v>0</v>
      </c>
      <c r="LPZ3">
        <f>'Pathways sector energy demand'!LPZ3</f>
        <v>0</v>
      </c>
      <c r="LQA3">
        <f>'Pathways sector energy demand'!LQA3</f>
        <v>0</v>
      </c>
      <c r="LQB3">
        <f>'Pathways sector energy demand'!LQB3</f>
        <v>0</v>
      </c>
      <c r="LQC3">
        <f>'Pathways sector energy demand'!LQC3</f>
        <v>0</v>
      </c>
      <c r="LQD3">
        <f>'Pathways sector energy demand'!LQD3</f>
        <v>0</v>
      </c>
      <c r="LQE3">
        <f>'Pathways sector energy demand'!LQE3</f>
        <v>0</v>
      </c>
      <c r="LQF3">
        <f>'Pathways sector energy demand'!LQF3</f>
        <v>0</v>
      </c>
      <c r="LQG3">
        <f>'Pathways sector energy demand'!LQG3</f>
        <v>0</v>
      </c>
      <c r="LQH3">
        <f>'Pathways sector energy demand'!LQH3</f>
        <v>0</v>
      </c>
      <c r="LQI3">
        <f>'Pathways sector energy demand'!LQI3</f>
        <v>0</v>
      </c>
      <c r="LQJ3">
        <f>'Pathways sector energy demand'!LQJ3</f>
        <v>0</v>
      </c>
      <c r="LQK3">
        <f>'Pathways sector energy demand'!LQK3</f>
        <v>0</v>
      </c>
      <c r="LQL3">
        <f>'Pathways sector energy demand'!LQL3</f>
        <v>0</v>
      </c>
      <c r="LQM3">
        <f>'Pathways sector energy demand'!LQM3</f>
        <v>0</v>
      </c>
      <c r="LQN3">
        <f>'Pathways sector energy demand'!LQN3</f>
        <v>0</v>
      </c>
      <c r="LQO3">
        <f>'Pathways sector energy demand'!LQO3</f>
        <v>0</v>
      </c>
      <c r="LQP3">
        <f>'Pathways sector energy demand'!LQP3</f>
        <v>0</v>
      </c>
      <c r="LQQ3">
        <f>'Pathways sector energy demand'!LQQ3</f>
        <v>0</v>
      </c>
      <c r="LQR3">
        <f>'Pathways sector energy demand'!LQR3</f>
        <v>0</v>
      </c>
      <c r="LQS3">
        <f>'Pathways sector energy demand'!LQS3</f>
        <v>0</v>
      </c>
      <c r="LQT3">
        <f>'Pathways sector energy demand'!LQT3</f>
        <v>0</v>
      </c>
      <c r="LQU3">
        <f>'Pathways sector energy demand'!LQU3</f>
        <v>0</v>
      </c>
      <c r="LQV3">
        <f>'Pathways sector energy demand'!LQV3</f>
        <v>0</v>
      </c>
      <c r="LQW3">
        <f>'Pathways sector energy demand'!LQW3</f>
        <v>0</v>
      </c>
      <c r="LQX3">
        <f>'Pathways sector energy demand'!LQX3</f>
        <v>0</v>
      </c>
      <c r="LQY3">
        <f>'Pathways sector energy demand'!LQY3</f>
        <v>0</v>
      </c>
      <c r="LQZ3">
        <f>'Pathways sector energy demand'!LQZ3</f>
        <v>0</v>
      </c>
      <c r="LRA3">
        <f>'Pathways sector energy demand'!LRA3</f>
        <v>0</v>
      </c>
      <c r="LRB3">
        <f>'Pathways sector energy demand'!LRB3</f>
        <v>0</v>
      </c>
      <c r="LRC3">
        <f>'Pathways sector energy demand'!LRC3</f>
        <v>0</v>
      </c>
      <c r="LRD3">
        <f>'Pathways sector energy demand'!LRD3</f>
        <v>0</v>
      </c>
      <c r="LRE3">
        <f>'Pathways sector energy demand'!LRE3</f>
        <v>0</v>
      </c>
      <c r="LRF3">
        <f>'Pathways sector energy demand'!LRF3</f>
        <v>0</v>
      </c>
      <c r="LRG3">
        <f>'Pathways sector energy demand'!LRG3</f>
        <v>0</v>
      </c>
      <c r="LRH3">
        <f>'Pathways sector energy demand'!LRH3</f>
        <v>0</v>
      </c>
      <c r="LRI3">
        <f>'Pathways sector energy demand'!LRI3</f>
        <v>0</v>
      </c>
      <c r="LRJ3">
        <f>'Pathways sector energy demand'!LRJ3</f>
        <v>0</v>
      </c>
      <c r="LRK3">
        <f>'Pathways sector energy demand'!LRK3</f>
        <v>0</v>
      </c>
      <c r="LRL3">
        <f>'Pathways sector energy demand'!LRL3</f>
        <v>0</v>
      </c>
      <c r="LRM3">
        <f>'Pathways sector energy demand'!LRM3</f>
        <v>0</v>
      </c>
      <c r="LRN3">
        <f>'Pathways sector energy demand'!LRN3</f>
        <v>0</v>
      </c>
      <c r="LRO3">
        <f>'Pathways sector energy demand'!LRO3</f>
        <v>0</v>
      </c>
      <c r="LRP3">
        <f>'Pathways sector energy demand'!LRP3</f>
        <v>0</v>
      </c>
      <c r="LRQ3">
        <f>'Pathways sector energy demand'!LRQ3</f>
        <v>0</v>
      </c>
      <c r="LRR3">
        <f>'Pathways sector energy demand'!LRR3</f>
        <v>0</v>
      </c>
      <c r="LRS3">
        <f>'Pathways sector energy demand'!LRS3</f>
        <v>0</v>
      </c>
      <c r="LRT3">
        <f>'Pathways sector energy demand'!LRT3</f>
        <v>0</v>
      </c>
      <c r="LRU3">
        <f>'Pathways sector energy demand'!LRU3</f>
        <v>0</v>
      </c>
      <c r="LRV3">
        <f>'Pathways sector energy demand'!LRV3</f>
        <v>0</v>
      </c>
      <c r="LRW3">
        <f>'Pathways sector energy demand'!LRW3</f>
        <v>0</v>
      </c>
      <c r="LRX3">
        <f>'Pathways sector energy demand'!LRX3</f>
        <v>0</v>
      </c>
      <c r="LRY3">
        <f>'Pathways sector energy demand'!LRY3</f>
        <v>0</v>
      </c>
      <c r="LRZ3">
        <f>'Pathways sector energy demand'!LRZ3</f>
        <v>0</v>
      </c>
      <c r="LSA3">
        <f>'Pathways sector energy demand'!LSA3</f>
        <v>0</v>
      </c>
      <c r="LSB3">
        <f>'Pathways sector energy demand'!LSB3</f>
        <v>0</v>
      </c>
      <c r="LSC3">
        <f>'Pathways sector energy demand'!LSC3</f>
        <v>0</v>
      </c>
      <c r="LSD3">
        <f>'Pathways sector energy demand'!LSD3</f>
        <v>0</v>
      </c>
      <c r="LSE3">
        <f>'Pathways sector energy demand'!LSE3</f>
        <v>0</v>
      </c>
      <c r="LSF3">
        <f>'Pathways sector energy demand'!LSF3</f>
        <v>0</v>
      </c>
      <c r="LSG3">
        <f>'Pathways sector energy demand'!LSG3</f>
        <v>0</v>
      </c>
      <c r="LSH3">
        <f>'Pathways sector energy demand'!LSH3</f>
        <v>0</v>
      </c>
      <c r="LSI3">
        <f>'Pathways sector energy demand'!LSI3</f>
        <v>0</v>
      </c>
      <c r="LSJ3">
        <f>'Pathways sector energy demand'!LSJ3</f>
        <v>0</v>
      </c>
      <c r="LSK3">
        <f>'Pathways sector energy demand'!LSK3</f>
        <v>0</v>
      </c>
      <c r="LSL3">
        <f>'Pathways sector energy demand'!LSL3</f>
        <v>0</v>
      </c>
      <c r="LSM3">
        <f>'Pathways sector energy demand'!LSM3</f>
        <v>0</v>
      </c>
      <c r="LSN3">
        <f>'Pathways sector energy demand'!LSN3</f>
        <v>0</v>
      </c>
      <c r="LSO3">
        <f>'Pathways sector energy demand'!LSO3</f>
        <v>0</v>
      </c>
      <c r="LSP3">
        <f>'Pathways sector energy demand'!LSP3</f>
        <v>0</v>
      </c>
      <c r="LSQ3">
        <f>'Pathways sector energy demand'!LSQ3</f>
        <v>0</v>
      </c>
      <c r="LSR3">
        <f>'Pathways sector energy demand'!LSR3</f>
        <v>0</v>
      </c>
      <c r="LSS3">
        <f>'Pathways sector energy demand'!LSS3</f>
        <v>0</v>
      </c>
      <c r="LST3">
        <f>'Pathways sector energy demand'!LST3</f>
        <v>0</v>
      </c>
      <c r="LSU3">
        <f>'Pathways sector energy demand'!LSU3</f>
        <v>0</v>
      </c>
      <c r="LSV3">
        <f>'Pathways sector energy demand'!LSV3</f>
        <v>0</v>
      </c>
      <c r="LSW3">
        <f>'Pathways sector energy demand'!LSW3</f>
        <v>0</v>
      </c>
      <c r="LSX3">
        <f>'Pathways sector energy demand'!LSX3</f>
        <v>0</v>
      </c>
      <c r="LSY3">
        <f>'Pathways sector energy demand'!LSY3</f>
        <v>0</v>
      </c>
      <c r="LSZ3">
        <f>'Pathways sector energy demand'!LSZ3</f>
        <v>0</v>
      </c>
      <c r="LTA3">
        <f>'Pathways sector energy demand'!LTA3</f>
        <v>0</v>
      </c>
      <c r="LTB3">
        <f>'Pathways sector energy demand'!LTB3</f>
        <v>0</v>
      </c>
      <c r="LTC3">
        <f>'Pathways sector energy demand'!LTC3</f>
        <v>0</v>
      </c>
      <c r="LTD3">
        <f>'Pathways sector energy demand'!LTD3</f>
        <v>0</v>
      </c>
      <c r="LTE3">
        <f>'Pathways sector energy demand'!LTE3</f>
        <v>0</v>
      </c>
      <c r="LTF3">
        <f>'Pathways sector energy demand'!LTF3</f>
        <v>0</v>
      </c>
      <c r="LTG3">
        <f>'Pathways sector energy demand'!LTG3</f>
        <v>0</v>
      </c>
      <c r="LTH3">
        <f>'Pathways sector energy demand'!LTH3</f>
        <v>0</v>
      </c>
      <c r="LTI3">
        <f>'Pathways sector energy demand'!LTI3</f>
        <v>0</v>
      </c>
      <c r="LTJ3">
        <f>'Pathways sector energy demand'!LTJ3</f>
        <v>0</v>
      </c>
      <c r="LTK3">
        <f>'Pathways sector energy demand'!LTK3</f>
        <v>0</v>
      </c>
      <c r="LTL3">
        <f>'Pathways sector energy demand'!LTL3</f>
        <v>0</v>
      </c>
      <c r="LTM3">
        <f>'Pathways sector energy demand'!LTM3</f>
        <v>0</v>
      </c>
      <c r="LTN3">
        <f>'Pathways sector energy demand'!LTN3</f>
        <v>0</v>
      </c>
      <c r="LTO3">
        <f>'Pathways sector energy demand'!LTO3</f>
        <v>0</v>
      </c>
      <c r="LTP3">
        <f>'Pathways sector energy demand'!LTP3</f>
        <v>0</v>
      </c>
      <c r="LTQ3">
        <f>'Pathways sector energy demand'!LTQ3</f>
        <v>0</v>
      </c>
      <c r="LTR3">
        <f>'Pathways sector energy demand'!LTR3</f>
        <v>0</v>
      </c>
      <c r="LTS3">
        <f>'Pathways sector energy demand'!LTS3</f>
        <v>0</v>
      </c>
      <c r="LTT3">
        <f>'Pathways sector energy demand'!LTT3</f>
        <v>0</v>
      </c>
      <c r="LTU3">
        <f>'Pathways sector energy demand'!LTU3</f>
        <v>0</v>
      </c>
      <c r="LTV3">
        <f>'Pathways sector energy demand'!LTV3</f>
        <v>0</v>
      </c>
      <c r="LTW3">
        <f>'Pathways sector energy demand'!LTW3</f>
        <v>0</v>
      </c>
      <c r="LTX3">
        <f>'Pathways sector energy demand'!LTX3</f>
        <v>0</v>
      </c>
      <c r="LTY3">
        <f>'Pathways sector energy demand'!LTY3</f>
        <v>0</v>
      </c>
      <c r="LTZ3">
        <f>'Pathways sector energy demand'!LTZ3</f>
        <v>0</v>
      </c>
      <c r="LUA3">
        <f>'Pathways sector energy demand'!LUA3</f>
        <v>0</v>
      </c>
      <c r="LUB3">
        <f>'Pathways sector energy demand'!LUB3</f>
        <v>0</v>
      </c>
      <c r="LUC3">
        <f>'Pathways sector energy demand'!LUC3</f>
        <v>0</v>
      </c>
      <c r="LUD3">
        <f>'Pathways sector energy demand'!LUD3</f>
        <v>0</v>
      </c>
      <c r="LUE3">
        <f>'Pathways sector energy demand'!LUE3</f>
        <v>0</v>
      </c>
      <c r="LUF3">
        <f>'Pathways sector energy demand'!LUF3</f>
        <v>0</v>
      </c>
      <c r="LUG3">
        <f>'Pathways sector energy demand'!LUG3</f>
        <v>0</v>
      </c>
      <c r="LUH3">
        <f>'Pathways sector energy demand'!LUH3</f>
        <v>0</v>
      </c>
      <c r="LUI3">
        <f>'Pathways sector energy demand'!LUI3</f>
        <v>0</v>
      </c>
      <c r="LUJ3">
        <f>'Pathways sector energy demand'!LUJ3</f>
        <v>0</v>
      </c>
      <c r="LUK3">
        <f>'Pathways sector energy demand'!LUK3</f>
        <v>0</v>
      </c>
      <c r="LUL3">
        <f>'Pathways sector energy demand'!LUL3</f>
        <v>0</v>
      </c>
      <c r="LUM3">
        <f>'Pathways sector energy demand'!LUM3</f>
        <v>0</v>
      </c>
      <c r="LUN3">
        <f>'Pathways sector energy demand'!LUN3</f>
        <v>0</v>
      </c>
      <c r="LUO3">
        <f>'Pathways sector energy demand'!LUO3</f>
        <v>0</v>
      </c>
      <c r="LUP3">
        <f>'Pathways sector energy demand'!LUP3</f>
        <v>0</v>
      </c>
      <c r="LUQ3">
        <f>'Pathways sector energy demand'!LUQ3</f>
        <v>0</v>
      </c>
      <c r="LUR3">
        <f>'Pathways sector energy demand'!LUR3</f>
        <v>0</v>
      </c>
      <c r="LUS3">
        <f>'Pathways sector energy demand'!LUS3</f>
        <v>0</v>
      </c>
      <c r="LUT3">
        <f>'Pathways sector energy demand'!LUT3</f>
        <v>0</v>
      </c>
      <c r="LUU3">
        <f>'Pathways sector energy demand'!LUU3</f>
        <v>0</v>
      </c>
      <c r="LUV3">
        <f>'Pathways sector energy demand'!LUV3</f>
        <v>0</v>
      </c>
      <c r="LUW3">
        <f>'Pathways sector energy demand'!LUW3</f>
        <v>0</v>
      </c>
      <c r="LUX3">
        <f>'Pathways sector energy demand'!LUX3</f>
        <v>0</v>
      </c>
      <c r="LUY3">
        <f>'Pathways sector energy demand'!LUY3</f>
        <v>0</v>
      </c>
      <c r="LUZ3">
        <f>'Pathways sector energy demand'!LUZ3</f>
        <v>0</v>
      </c>
      <c r="LVA3">
        <f>'Pathways sector energy demand'!LVA3</f>
        <v>0</v>
      </c>
      <c r="LVB3">
        <f>'Pathways sector energy demand'!LVB3</f>
        <v>0</v>
      </c>
      <c r="LVC3">
        <f>'Pathways sector energy demand'!LVC3</f>
        <v>0</v>
      </c>
      <c r="LVD3">
        <f>'Pathways sector energy demand'!LVD3</f>
        <v>0</v>
      </c>
      <c r="LVE3">
        <f>'Pathways sector energy demand'!LVE3</f>
        <v>0</v>
      </c>
      <c r="LVF3">
        <f>'Pathways sector energy demand'!LVF3</f>
        <v>0</v>
      </c>
      <c r="LVG3">
        <f>'Pathways sector energy demand'!LVG3</f>
        <v>0</v>
      </c>
      <c r="LVH3">
        <f>'Pathways sector energy demand'!LVH3</f>
        <v>0</v>
      </c>
      <c r="LVI3">
        <f>'Pathways sector energy demand'!LVI3</f>
        <v>0</v>
      </c>
      <c r="LVJ3">
        <f>'Pathways sector energy demand'!LVJ3</f>
        <v>0</v>
      </c>
      <c r="LVK3">
        <f>'Pathways sector energy demand'!LVK3</f>
        <v>0</v>
      </c>
      <c r="LVL3">
        <f>'Pathways sector energy demand'!LVL3</f>
        <v>0</v>
      </c>
      <c r="LVM3">
        <f>'Pathways sector energy demand'!LVM3</f>
        <v>0</v>
      </c>
      <c r="LVN3">
        <f>'Pathways sector energy demand'!LVN3</f>
        <v>0</v>
      </c>
      <c r="LVO3">
        <f>'Pathways sector energy demand'!LVO3</f>
        <v>0</v>
      </c>
      <c r="LVP3">
        <f>'Pathways sector energy demand'!LVP3</f>
        <v>0</v>
      </c>
      <c r="LVQ3">
        <f>'Pathways sector energy demand'!LVQ3</f>
        <v>0</v>
      </c>
      <c r="LVR3">
        <f>'Pathways sector energy demand'!LVR3</f>
        <v>0</v>
      </c>
      <c r="LVS3">
        <f>'Pathways sector energy demand'!LVS3</f>
        <v>0</v>
      </c>
      <c r="LVT3">
        <f>'Pathways sector energy demand'!LVT3</f>
        <v>0</v>
      </c>
      <c r="LVU3">
        <f>'Pathways sector energy demand'!LVU3</f>
        <v>0</v>
      </c>
      <c r="LVV3">
        <f>'Pathways sector energy demand'!LVV3</f>
        <v>0</v>
      </c>
      <c r="LVW3">
        <f>'Pathways sector energy demand'!LVW3</f>
        <v>0</v>
      </c>
      <c r="LVX3">
        <f>'Pathways sector energy demand'!LVX3</f>
        <v>0</v>
      </c>
      <c r="LVY3">
        <f>'Pathways sector energy demand'!LVY3</f>
        <v>0</v>
      </c>
      <c r="LVZ3">
        <f>'Pathways sector energy demand'!LVZ3</f>
        <v>0</v>
      </c>
      <c r="LWA3">
        <f>'Pathways sector energy demand'!LWA3</f>
        <v>0</v>
      </c>
      <c r="LWB3">
        <f>'Pathways sector energy demand'!LWB3</f>
        <v>0</v>
      </c>
      <c r="LWC3">
        <f>'Pathways sector energy demand'!LWC3</f>
        <v>0</v>
      </c>
      <c r="LWD3">
        <f>'Pathways sector energy demand'!LWD3</f>
        <v>0</v>
      </c>
      <c r="LWE3">
        <f>'Pathways sector energy demand'!LWE3</f>
        <v>0</v>
      </c>
      <c r="LWF3">
        <f>'Pathways sector energy demand'!LWF3</f>
        <v>0</v>
      </c>
      <c r="LWG3">
        <f>'Pathways sector energy demand'!LWG3</f>
        <v>0</v>
      </c>
      <c r="LWH3">
        <f>'Pathways sector energy demand'!LWH3</f>
        <v>0</v>
      </c>
      <c r="LWI3">
        <f>'Pathways sector energy demand'!LWI3</f>
        <v>0</v>
      </c>
      <c r="LWJ3">
        <f>'Pathways sector energy demand'!LWJ3</f>
        <v>0</v>
      </c>
      <c r="LWK3">
        <f>'Pathways sector energy demand'!LWK3</f>
        <v>0</v>
      </c>
      <c r="LWL3">
        <f>'Pathways sector energy demand'!LWL3</f>
        <v>0</v>
      </c>
      <c r="LWM3">
        <f>'Pathways sector energy demand'!LWM3</f>
        <v>0</v>
      </c>
      <c r="LWN3">
        <f>'Pathways sector energy demand'!LWN3</f>
        <v>0</v>
      </c>
      <c r="LWO3">
        <f>'Pathways sector energy demand'!LWO3</f>
        <v>0</v>
      </c>
      <c r="LWP3">
        <f>'Pathways sector energy demand'!LWP3</f>
        <v>0</v>
      </c>
      <c r="LWQ3">
        <f>'Pathways sector energy demand'!LWQ3</f>
        <v>0</v>
      </c>
      <c r="LWR3">
        <f>'Pathways sector energy demand'!LWR3</f>
        <v>0</v>
      </c>
      <c r="LWS3">
        <f>'Pathways sector energy demand'!LWS3</f>
        <v>0</v>
      </c>
      <c r="LWT3">
        <f>'Pathways sector energy demand'!LWT3</f>
        <v>0</v>
      </c>
      <c r="LWU3">
        <f>'Pathways sector energy demand'!LWU3</f>
        <v>0</v>
      </c>
      <c r="LWV3">
        <f>'Pathways sector energy demand'!LWV3</f>
        <v>0</v>
      </c>
      <c r="LWW3">
        <f>'Pathways sector energy demand'!LWW3</f>
        <v>0</v>
      </c>
      <c r="LWX3">
        <f>'Pathways sector energy demand'!LWX3</f>
        <v>0</v>
      </c>
      <c r="LWY3">
        <f>'Pathways sector energy demand'!LWY3</f>
        <v>0</v>
      </c>
      <c r="LWZ3">
        <f>'Pathways sector energy demand'!LWZ3</f>
        <v>0</v>
      </c>
      <c r="LXA3">
        <f>'Pathways sector energy demand'!LXA3</f>
        <v>0</v>
      </c>
      <c r="LXB3">
        <f>'Pathways sector energy demand'!LXB3</f>
        <v>0</v>
      </c>
      <c r="LXC3">
        <f>'Pathways sector energy demand'!LXC3</f>
        <v>0</v>
      </c>
      <c r="LXD3">
        <f>'Pathways sector energy demand'!LXD3</f>
        <v>0</v>
      </c>
      <c r="LXE3">
        <f>'Pathways sector energy demand'!LXE3</f>
        <v>0</v>
      </c>
      <c r="LXF3">
        <f>'Pathways sector energy demand'!LXF3</f>
        <v>0</v>
      </c>
      <c r="LXG3">
        <f>'Pathways sector energy demand'!LXG3</f>
        <v>0</v>
      </c>
      <c r="LXH3">
        <f>'Pathways sector energy demand'!LXH3</f>
        <v>0</v>
      </c>
      <c r="LXI3">
        <f>'Pathways sector energy demand'!LXI3</f>
        <v>0</v>
      </c>
      <c r="LXJ3">
        <f>'Pathways sector energy demand'!LXJ3</f>
        <v>0</v>
      </c>
      <c r="LXK3">
        <f>'Pathways sector energy demand'!LXK3</f>
        <v>0</v>
      </c>
      <c r="LXL3">
        <f>'Pathways sector energy demand'!LXL3</f>
        <v>0</v>
      </c>
      <c r="LXM3">
        <f>'Pathways sector energy demand'!LXM3</f>
        <v>0</v>
      </c>
      <c r="LXN3">
        <f>'Pathways sector energy demand'!LXN3</f>
        <v>0</v>
      </c>
      <c r="LXO3">
        <f>'Pathways sector energy demand'!LXO3</f>
        <v>0</v>
      </c>
      <c r="LXP3">
        <f>'Pathways sector energy demand'!LXP3</f>
        <v>0</v>
      </c>
      <c r="LXQ3">
        <f>'Pathways sector energy demand'!LXQ3</f>
        <v>0</v>
      </c>
      <c r="LXR3">
        <f>'Pathways sector energy demand'!LXR3</f>
        <v>0</v>
      </c>
      <c r="LXS3">
        <f>'Pathways sector energy demand'!LXS3</f>
        <v>0</v>
      </c>
      <c r="LXT3">
        <f>'Pathways sector energy demand'!LXT3</f>
        <v>0</v>
      </c>
      <c r="LXU3">
        <f>'Pathways sector energy demand'!LXU3</f>
        <v>0</v>
      </c>
      <c r="LXV3">
        <f>'Pathways sector energy demand'!LXV3</f>
        <v>0</v>
      </c>
      <c r="LXW3">
        <f>'Pathways sector energy demand'!LXW3</f>
        <v>0</v>
      </c>
      <c r="LXX3">
        <f>'Pathways sector energy demand'!LXX3</f>
        <v>0</v>
      </c>
      <c r="LXY3">
        <f>'Pathways sector energy demand'!LXY3</f>
        <v>0</v>
      </c>
      <c r="LXZ3">
        <f>'Pathways sector energy demand'!LXZ3</f>
        <v>0</v>
      </c>
      <c r="LYA3">
        <f>'Pathways sector energy demand'!LYA3</f>
        <v>0</v>
      </c>
      <c r="LYB3">
        <f>'Pathways sector energy demand'!LYB3</f>
        <v>0</v>
      </c>
      <c r="LYC3">
        <f>'Pathways sector energy demand'!LYC3</f>
        <v>0</v>
      </c>
      <c r="LYD3">
        <f>'Pathways sector energy demand'!LYD3</f>
        <v>0</v>
      </c>
      <c r="LYE3">
        <f>'Pathways sector energy demand'!LYE3</f>
        <v>0</v>
      </c>
      <c r="LYF3">
        <f>'Pathways sector energy demand'!LYF3</f>
        <v>0</v>
      </c>
      <c r="LYG3">
        <f>'Pathways sector energy demand'!LYG3</f>
        <v>0</v>
      </c>
      <c r="LYH3">
        <f>'Pathways sector energy demand'!LYH3</f>
        <v>0</v>
      </c>
      <c r="LYI3">
        <f>'Pathways sector energy demand'!LYI3</f>
        <v>0</v>
      </c>
      <c r="LYJ3">
        <f>'Pathways sector energy demand'!LYJ3</f>
        <v>0</v>
      </c>
      <c r="LYK3">
        <f>'Pathways sector energy demand'!LYK3</f>
        <v>0</v>
      </c>
      <c r="LYL3">
        <f>'Pathways sector energy demand'!LYL3</f>
        <v>0</v>
      </c>
      <c r="LYM3">
        <f>'Pathways sector energy demand'!LYM3</f>
        <v>0</v>
      </c>
      <c r="LYN3">
        <f>'Pathways sector energy demand'!LYN3</f>
        <v>0</v>
      </c>
      <c r="LYO3">
        <f>'Pathways sector energy demand'!LYO3</f>
        <v>0</v>
      </c>
      <c r="LYP3">
        <f>'Pathways sector energy demand'!LYP3</f>
        <v>0</v>
      </c>
      <c r="LYQ3">
        <f>'Pathways sector energy demand'!LYQ3</f>
        <v>0</v>
      </c>
      <c r="LYR3">
        <f>'Pathways sector energy demand'!LYR3</f>
        <v>0</v>
      </c>
      <c r="LYS3">
        <f>'Pathways sector energy demand'!LYS3</f>
        <v>0</v>
      </c>
      <c r="LYT3">
        <f>'Pathways sector energy demand'!LYT3</f>
        <v>0</v>
      </c>
      <c r="LYU3">
        <f>'Pathways sector energy demand'!LYU3</f>
        <v>0</v>
      </c>
      <c r="LYV3">
        <f>'Pathways sector energy demand'!LYV3</f>
        <v>0</v>
      </c>
      <c r="LYW3">
        <f>'Pathways sector energy demand'!LYW3</f>
        <v>0</v>
      </c>
      <c r="LYX3">
        <f>'Pathways sector energy demand'!LYX3</f>
        <v>0</v>
      </c>
      <c r="LYY3">
        <f>'Pathways sector energy demand'!LYY3</f>
        <v>0</v>
      </c>
      <c r="LYZ3">
        <f>'Pathways sector energy demand'!LYZ3</f>
        <v>0</v>
      </c>
      <c r="LZA3">
        <f>'Pathways sector energy demand'!LZA3</f>
        <v>0</v>
      </c>
      <c r="LZB3">
        <f>'Pathways sector energy demand'!LZB3</f>
        <v>0</v>
      </c>
      <c r="LZC3">
        <f>'Pathways sector energy demand'!LZC3</f>
        <v>0</v>
      </c>
      <c r="LZD3">
        <f>'Pathways sector energy demand'!LZD3</f>
        <v>0</v>
      </c>
      <c r="LZE3">
        <f>'Pathways sector energy demand'!LZE3</f>
        <v>0</v>
      </c>
      <c r="LZF3">
        <f>'Pathways sector energy demand'!LZF3</f>
        <v>0</v>
      </c>
      <c r="LZG3">
        <f>'Pathways sector energy demand'!LZG3</f>
        <v>0</v>
      </c>
      <c r="LZH3">
        <f>'Pathways sector energy demand'!LZH3</f>
        <v>0</v>
      </c>
      <c r="LZI3">
        <f>'Pathways sector energy demand'!LZI3</f>
        <v>0</v>
      </c>
      <c r="LZJ3">
        <f>'Pathways sector energy demand'!LZJ3</f>
        <v>0</v>
      </c>
      <c r="LZK3">
        <f>'Pathways sector energy demand'!LZK3</f>
        <v>0</v>
      </c>
      <c r="LZL3">
        <f>'Pathways sector energy demand'!LZL3</f>
        <v>0</v>
      </c>
      <c r="LZM3">
        <f>'Pathways sector energy demand'!LZM3</f>
        <v>0</v>
      </c>
      <c r="LZN3">
        <f>'Pathways sector energy demand'!LZN3</f>
        <v>0</v>
      </c>
      <c r="LZO3">
        <f>'Pathways sector energy demand'!LZO3</f>
        <v>0</v>
      </c>
      <c r="LZP3">
        <f>'Pathways sector energy demand'!LZP3</f>
        <v>0</v>
      </c>
      <c r="LZQ3">
        <f>'Pathways sector energy demand'!LZQ3</f>
        <v>0</v>
      </c>
      <c r="LZR3">
        <f>'Pathways sector energy demand'!LZR3</f>
        <v>0</v>
      </c>
      <c r="LZS3">
        <f>'Pathways sector energy demand'!LZS3</f>
        <v>0</v>
      </c>
      <c r="LZT3">
        <f>'Pathways sector energy demand'!LZT3</f>
        <v>0</v>
      </c>
      <c r="LZU3">
        <f>'Pathways sector energy demand'!LZU3</f>
        <v>0</v>
      </c>
      <c r="LZV3">
        <f>'Pathways sector energy demand'!LZV3</f>
        <v>0</v>
      </c>
      <c r="LZW3">
        <f>'Pathways sector energy demand'!LZW3</f>
        <v>0</v>
      </c>
      <c r="LZX3">
        <f>'Pathways sector energy demand'!LZX3</f>
        <v>0</v>
      </c>
      <c r="LZY3">
        <f>'Pathways sector energy demand'!LZY3</f>
        <v>0</v>
      </c>
      <c r="LZZ3">
        <f>'Pathways sector energy demand'!LZZ3</f>
        <v>0</v>
      </c>
      <c r="MAA3">
        <f>'Pathways sector energy demand'!MAA3</f>
        <v>0</v>
      </c>
      <c r="MAB3">
        <f>'Pathways sector energy demand'!MAB3</f>
        <v>0</v>
      </c>
      <c r="MAC3">
        <f>'Pathways sector energy demand'!MAC3</f>
        <v>0</v>
      </c>
      <c r="MAD3">
        <f>'Pathways sector energy demand'!MAD3</f>
        <v>0</v>
      </c>
      <c r="MAE3">
        <f>'Pathways sector energy demand'!MAE3</f>
        <v>0</v>
      </c>
      <c r="MAF3">
        <f>'Pathways sector energy demand'!MAF3</f>
        <v>0</v>
      </c>
      <c r="MAG3">
        <f>'Pathways sector energy demand'!MAG3</f>
        <v>0</v>
      </c>
      <c r="MAH3">
        <f>'Pathways sector energy demand'!MAH3</f>
        <v>0</v>
      </c>
      <c r="MAI3">
        <f>'Pathways sector energy demand'!MAI3</f>
        <v>0</v>
      </c>
      <c r="MAJ3">
        <f>'Pathways sector energy demand'!MAJ3</f>
        <v>0</v>
      </c>
      <c r="MAK3">
        <f>'Pathways sector energy demand'!MAK3</f>
        <v>0</v>
      </c>
      <c r="MAL3">
        <f>'Pathways sector energy demand'!MAL3</f>
        <v>0</v>
      </c>
      <c r="MAM3">
        <f>'Pathways sector energy demand'!MAM3</f>
        <v>0</v>
      </c>
      <c r="MAN3">
        <f>'Pathways sector energy demand'!MAN3</f>
        <v>0</v>
      </c>
      <c r="MAO3">
        <f>'Pathways sector energy demand'!MAO3</f>
        <v>0</v>
      </c>
      <c r="MAP3">
        <f>'Pathways sector energy demand'!MAP3</f>
        <v>0</v>
      </c>
      <c r="MAQ3">
        <f>'Pathways sector energy demand'!MAQ3</f>
        <v>0</v>
      </c>
      <c r="MAR3">
        <f>'Pathways sector energy demand'!MAR3</f>
        <v>0</v>
      </c>
      <c r="MAS3">
        <f>'Pathways sector energy demand'!MAS3</f>
        <v>0</v>
      </c>
      <c r="MAT3">
        <f>'Pathways sector energy demand'!MAT3</f>
        <v>0</v>
      </c>
      <c r="MAU3">
        <f>'Pathways sector energy demand'!MAU3</f>
        <v>0</v>
      </c>
      <c r="MAV3">
        <f>'Pathways sector energy demand'!MAV3</f>
        <v>0</v>
      </c>
      <c r="MAW3">
        <f>'Pathways sector energy demand'!MAW3</f>
        <v>0</v>
      </c>
      <c r="MAX3">
        <f>'Pathways sector energy demand'!MAX3</f>
        <v>0</v>
      </c>
      <c r="MAY3">
        <f>'Pathways sector energy demand'!MAY3</f>
        <v>0</v>
      </c>
      <c r="MAZ3">
        <f>'Pathways sector energy demand'!MAZ3</f>
        <v>0</v>
      </c>
      <c r="MBA3">
        <f>'Pathways sector energy demand'!MBA3</f>
        <v>0</v>
      </c>
      <c r="MBB3">
        <f>'Pathways sector energy demand'!MBB3</f>
        <v>0</v>
      </c>
      <c r="MBC3">
        <f>'Pathways sector energy demand'!MBC3</f>
        <v>0</v>
      </c>
      <c r="MBD3">
        <f>'Pathways sector energy demand'!MBD3</f>
        <v>0</v>
      </c>
      <c r="MBE3">
        <f>'Pathways sector energy demand'!MBE3</f>
        <v>0</v>
      </c>
      <c r="MBF3">
        <f>'Pathways sector energy demand'!MBF3</f>
        <v>0</v>
      </c>
      <c r="MBG3">
        <f>'Pathways sector energy demand'!MBG3</f>
        <v>0</v>
      </c>
      <c r="MBH3">
        <f>'Pathways sector energy demand'!MBH3</f>
        <v>0</v>
      </c>
      <c r="MBI3">
        <f>'Pathways sector energy demand'!MBI3</f>
        <v>0</v>
      </c>
      <c r="MBJ3">
        <f>'Pathways sector energy demand'!MBJ3</f>
        <v>0</v>
      </c>
      <c r="MBK3">
        <f>'Pathways sector energy demand'!MBK3</f>
        <v>0</v>
      </c>
      <c r="MBL3">
        <f>'Pathways sector energy demand'!MBL3</f>
        <v>0</v>
      </c>
      <c r="MBM3">
        <f>'Pathways sector energy demand'!MBM3</f>
        <v>0</v>
      </c>
      <c r="MBN3">
        <f>'Pathways sector energy demand'!MBN3</f>
        <v>0</v>
      </c>
      <c r="MBO3">
        <f>'Pathways sector energy demand'!MBO3</f>
        <v>0</v>
      </c>
      <c r="MBP3">
        <f>'Pathways sector energy demand'!MBP3</f>
        <v>0</v>
      </c>
      <c r="MBQ3">
        <f>'Pathways sector energy demand'!MBQ3</f>
        <v>0</v>
      </c>
      <c r="MBR3">
        <f>'Pathways sector energy demand'!MBR3</f>
        <v>0</v>
      </c>
      <c r="MBS3">
        <f>'Pathways sector energy demand'!MBS3</f>
        <v>0</v>
      </c>
      <c r="MBT3">
        <f>'Pathways sector energy demand'!MBT3</f>
        <v>0</v>
      </c>
      <c r="MBU3">
        <f>'Pathways sector energy demand'!MBU3</f>
        <v>0</v>
      </c>
      <c r="MBV3">
        <f>'Pathways sector energy demand'!MBV3</f>
        <v>0</v>
      </c>
      <c r="MBW3">
        <f>'Pathways sector energy demand'!MBW3</f>
        <v>0</v>
      </c>
      <c r="MBX3">
        <f>'Pathways sector energy demand'!MBX3</f>
        <v>0</v>
      </c>
      <c r="MBY3">
        <f>'Pathways sector energy demand'!MBY3</f>
        <v>0</v>
      </c>
      <c r="MBZ3">
        <f>'Pathways sector energy demand'!MBZ3</f>
        <v>0</v>
      </c>
      <c r="MCA3">
        <f>'Pathways sector energy demand'!MCA3</f>
        <v>0</v>
      </c>
      <c r="MCB3">
        <f>'Pathways sector energy demand'!MCB3</f>
        <v>0</v>
      </c>
      <c r="MCC3">
        <f>'Pathways sector energy demand'!MCC3</f>
        <v>0</v>
      </c>
      <c r="MCD3">
        <f>'Pathways sector energy demand'!MCD3</f>
        <v>0</v>
      </c>
      <c r="MCE3">
        <f>'Pathways sector energy demand'!MCE3</f>
        <v>0</v>
      </c>
      <c r="MCF3">
        <f>'Pathways sector energy demand'!MCF3</f>
        <v>0</v>
      </c>
      <c r="MCG3">
        <f>'Pathways sector energy demand'!MCG3</f>
        <v>0</v>
      </c>
      <c r="MCH3">
        <f>'Pathways sector energy demand'!MCH3</f>
        <v>0</v>
      </c>
      <c r="MCI3">
        <f>'Pathways sector energy demand'!MCI3</f>
        <v>0</v>
      </c>
      <c r="MCJ3">
        <f>'Pathways sector energy demand'!MCJ3</f>
        <v>0</v>
      </c>
      <c r="MCK3">
        <f>'Pathways sector energy demand'!MCK3</f>
        <v>0</v>
      </c>
      <c r="MCL3">
        <f>'Pathways sector energy demand'!MCL3</f>
        <v>0</v>
      </c>
      <c r="MCM3">
        <f>'Pathways sector energy demand'!MCM3</f>
        <v>0</v>
      </c>
      <c r="MCN3">
        <f>'Pathways sector energy demand'!MCN3</f>
        <v>0</v>
      </c>
      <c r="MCO3">
        <f>'Pathways sector energy demand'!MCO3</f>
        <v>0</v>
      </c>
      <c r="MCP3">
        <f>'Pathways sector energy demand'!MCP3</f>
        <v>0</v>
      </c>
      <c r="MCQ3">
        <f>'Pathways sector energy demand'!MCQ3</f>
        <v>0</v>
      </c>
      <c r="MCR3">
        <f>'Pathways sector energy demand'!MCR3</f>
        <v>0</v>
      </c>
      <c r="MCS3">
        <f>'Pathways sector energy demand'!MCS3</f>
        <v>0</v>
      </c>
      <c r="MCT3">
        <f>'Pathways sector energy demand'!MCT3</f>
        <v>0</v>
      </c>
      <c r="MCU3">
        <f>'Pathways sector energy demand'!MCU3</f>
        <v>0</v>
      </c>
      <c r="MCV3">
        <f>'Pathways sector energy demand'!MCV3</f>
        <v>0</v>
      </c>
      <c r="MCW3">
        <f>'Pathways sector energy demand'!MCW3</f>
        <v>0</v>
      </c>
      <c r="MCX3">
        <f>'Pathways sector energy demand'!MCX3</f>
        <v>0</v>
      </c>
      <c r="MCY3">
        <f>'Pathways sector energy demand'!MCY3</f>
        <v>0</v>
      </c>
      <c r="MCZ3">
        <f>'Pathways sector energy demand'!MCZ3</f>
        <v>0</v>
      </c>
      <c r="MDA3">
        <f>'Pathways sector energy demand'!MDA3</f>
        <v>0</v>
      </c>
      <c r="MDB3">
        <f>'Pathways sector energy demand'!MDB3</f>
        <v>0</v>
      </c>
      <c r="MDC3">
        <f>'Pathways sector energy demand'!MDC3</f>
        <v>0</v>
      </c>
      <c r="MDD3">
        <f>'Pathways sector energy demand'!MDD3</f>
        <v>0</v>
      </c>
      <c r="MDE3">
        <f>'Pathways sector energy demand'!MDE3</f>
        <v>0</v>
      </c>
      <c r="MDF3">
        <f>'Pathways sector energy demand'!MDF3</f>
        <v>0</v>
      </c>
      <c r="MDG3">
        <f>'Pathways sector energy demand'!MDG3</f>
        <v>0</v>
      </c>
      <c r="MDH3">
        <f>'Pathways sector energy demand'!MDH3</f>
        <v>0</v>
      </c>
      <c r="MDI3">
        <f>'Pathways sector energy demand'!MDI3</f>
        <v>0</v>
      </c>
      <c r="MDJ3">
        <f>'Pathways sector energy demand'!MDJ3</f>
        <v>0</v>
      </c>
      <c r="MDK3">
        <f>'Pathways sector energy demand'!MDK3</f>
        <v>0</v>
      </c>
      <c r="MDL3">
        <f>'Pathways sector energy demand'!MDL3</f>
        <v>0</v>
      </c>
      <c r="MDM3">
        <f>'Pathways sector energy demand'!MDM3</f>
        <v>0</v>
      </c>
      <c r="MDN3">
        <f>'Pathways sector energy demand'!MDN3</f>
        <v>0</v>
      </c>
      <c r="MDO3">
        <f>'Pathways sector energy demand'!MDO3</f>
        <v>0</v>
      </c>
      <c r="MDP3">
        <f>'Pathways sector energy demand'!MDP3</f>
        <v>0</v>
      </c>
      <c r="MDQ3">
        <f>'Pathways sector energy demand'!MDQ3</f>
        <v>0</v>
      </c>
      <c r="MDR3">
        <f>'Pathways sector energy demand'!MDR3</f>
        <v>0</v>
      </c>
      <c r="MDS3">
        <f>'Pathways sector energy demand'!MDS3</f>
        <v>0</v>
      </c>
      <c r="MDT3">
        <f>'Pathways sector energy demand'!MDT3</f>
        <v>0</v>
      </c>
      <c r="MDU3">
        <f>'Pathways sector energy demand'!MDU3</f>
        <v>0</v>
      </c>
      <c r="MDV3">
        <f>'Pathways sector energy demand'!MDV3</f>
        <v>0</v>
      </c>
      <c r="MDW3">
        <f>'Pathways sector energy demand'!MDW3</f>
        <v>0</v>
      </c>
      <c r="MDX3">
        <f>'Pathways sector energy demand'!MDX3</f>
        <v>0</v>
      </c>
      <c r="MDY3">
        <f>'Pathways sector energy demand'!MDY3</f>
        <v>0</v>
      </c>
      <c r="MDZ3">
        <f>'Pathways sector energy demand'!MDZ3</f>
        <v>0</v>
      </c>
      <c r="MEA3">
        <f>'Pathways sector energy demand'!MEA3</f>
        <v>0</v>
      </c>
      <c r="MEB3">
        <f>'Pathways sector energy demand'!MEB3</f>
        <v>0</v>
      </c>
      <c r="MEC3">
        <f>'Pathways sector energy demand'!MEC3</f>
        <v>0</v>
      </c>
      <c r="MED3">
        <f>'Pathways sector energy demand'!MED3</f>
        <v>0</v>
      </c>
      <c r="MEE3">
        <f>'Pathways sector energy demand'!MEE3</f>
        <v>0</v>
      </c>
      <c r="MEF3">
        <f>'Pathways sector energy demand'!MEF3</f>
        <v>0</v>
      </c>
      <c r="MEG3">
        <f>'Pathways sector energy demand'!MEG3</f>
        <v>0</v>
      </c>
      <c r="MEH3">
        <f>'Pathways sector energy demand'!MEH3</f>
        <v>0</v>
      </c>
      <c r="MEI3">
        <f>'Pathways sector energy demand'!MEI3</f>
        <v>0</v>
      </c>
      <c r="MEJ3">
        <f>'Pathways sector energy demand'!MEJ3</f>
        <v>0</v>
      </c>
      <c r="MEK3">
        <f>'Pathways sector energy demand'!MEK3</f>
        <v>0</v>
      </c>
      <c r="MEL3">
        <f>'Pathways sector energy demand'!MEL3</f>
        <v>0</v>
      </c>
      <c r="MEM3">
        <f>'Pathways sector energy demand'!MEM3</f>
        <v>0</v>
      </c>
      <c r="MEN3">
        <f>'Pathways sector energy demand'!MEN3</f>
        <v>0</v>
      </c>
      <c r="MEO3">
        <f>'Pathways sector energy demand'!MEO3</f>
        <v>0</v>
      </c>
      <c r="MEP3">
        <f>'Pathways sector energy demand'!MEP3</f>
        <v>0</v>
      </c>
      <c r="MEQ3">
        <f>'Pathways sector energy demand'!MEQ3</f>
        <v>0</v>
      </c>
      <c r="MER3">
        <f>'Pathways sector energy demand'!MER3</f>
        <v>0</v>
      </c>
      <c r="MES3">
        <f>'Pathways sector energy demand'!MES3</f>
        <v>0</v>
      </c>
      <c r="MET3">
        <f>'Pathways sector energy demand'!MET3</f>
        <v>0</v>
      </c>
      <c r="MEU3">
        <f>'Pathways sector energy demand'!MEU3</f>
        <v>0</v>
      </c>
      <c r="MEV3">
        <f>'Pathways sector energy demand'!MEV3</f>
        <v>0</v>
      </c>
      <c r="MEW3">
        <f>'Pathways sector energy demand'!MEW3</f>
        <v>0</v>
      </c>
      <c r="MEX3">
        <f>'Pathways sector energy demand'!MEX3</f>
        <v>0</v>
      </c>
      <c r="MEY3">
        <f>'Pathways sector energy demand'!MEY3</f>
        <v>0</v>
      </c>
      <c r="MEZ3">
        <f>'Pathways sector energy demand'!MEZ3</f>
        <v>0</v>
      </c>
      <c r="MFA3">
        <f>'Pathways sector energy demand'!MFA3</f>
        <v>0</v>
      </c>
      <c r="MFB3">
        <f>'Pathways sector energy demand'!MFB3</f>
        <v>0</v>
      </c>
      <c r="MFC3">
        <f>'Pathways sector energy demand'!MFC3</f>
        <v>0</v>
      </c>
      <c r="MFD3">
        <f>'Pathways sector energy demand'!MFD3</f>
        <v>0</v>
      </c>
      <c r="MFE3">
        <f>'Pathways sector energy demand'!MFE3</f>
        <v>0</v>
      </c>
      <c r="MFF3">
        <f>'Pathways sector energy demand'!MFF3</f>
        <v>0</v>
      </c>
      <c r="MFG3">
        <f>'Pathways sector energy demand'!MFG3</f>
        <v>0</v>
      </c>
      <c r="MFH3">
        <f>'Pathways sector energy demand'!MFH3</f>
        <v>0</v>
      </c>
      <c r="MFI3">
        <f>'Pathways sector energy demand'!MFI3</f>
        <v>0</v>
      </c>
      <c r="MFJ3">
        <f>'Pathways sector energy demand'!MFJ3</f>
        <v>0</v>
      </c>
      <c r="MFK3">
        <f>'Pathways sector energy demand'!MFK3</f>
        <v>0</v>
      </c>
      <c r="MFL3">
        <f>'Pathways sector energy demand'!MFL3</f>
        <v>0</v>
      </c>
      <c r="MFM3">
        <f>'Pathways sector energy demand'!MFM3</f>
        <v>0</v>
      </c>
      <c r="MFN3">
        <f>'Pathways sector energy demand'!MFN3</f>
        <v>0</v>
      </c>
      <c r="MFO3">
        <f>'Pathways sector energy demand'!MFO3</f>
        <v>0</v>
      </c>
      <c r="MFP3">
        <f>'Pathways sector energy demand'!MFP3</f>
        <v>0</v>
      </c>
      <c r="MFQ3">
        <f>'Pathways sector energy demand'!MFQ3</f>
        <v>0</v>
      </c>
      <c r="MFR3">
        <f>'Pathways sector energy demand'!MFR3</f>
        <v>0</v>
      </c>
      <c r="MFS3">
        <f>'Pathways sector energy demand'!MFS3</f>
        <v>0</v>
      </c>
      <c r="MFT3">
        <f>'Pathways sector energy demand'!MFT3</f>
        <v>0</v>
      </c>
      <c r="MFU3">
        <f>'Pathways sector energy demand'!MFU3</f>
        <v>0</v>
      </c>
      <c r="MFV3">
        <f>'Pathways sector energy demand'!MFV3</f>
        <v>0</v>
      </c>
      <c r="MFW3">
        <f>'Pathways sector energy demand'!MFW3</f>
        <v>0</v>
      </c>
      <c r="MFX3">
        <f>'Pathways sector energy demand'!MFX3</f>
        <v>0</v>
      </c>
      <c r="MFY3">
        <f>'Pathways sector energy demand'!MFY3</f>
        <v>0</v>
      </c>
      <c r="MFZ3">
        <f>'Pathways sector energy demand'!MFZ3</f>
        <v>0</v>
      </c>
      <c r="MGA3">
        <f>'Pathways sector energy demand'!MGA3</f>
        <v>0</v>
      </c>
      <c r="MGB3">
        <f>'Pathways sector energy demand'!MGB3</f>
        <v>0</v>
      </c>
      <c r="MGC3">
        <f>'Pathways sector energy demand'!MGC3</f>
        <v>0</v>
      </c>
      <c r="MGD3">
        <f>'Pathways sector energy demand'!MGD3</f>
        <v>0</v>
      </c>
      <c r="MGE3">
        <f>'Pathways sector energy demand'!MGE3</f>
        <v>0</v>
      </c>
      <c r="MGF3">
        <f>'Pathways sector energy demand'!MGF3</f>
        <v>0</v>
      </c>
      <c r="MGG3">
        <f>'Pathways sector energy demand'!MGG3</f>
        <v>0</v>
      </c>
      <c r="MGH3">
        <f>'Pathways sector energy demand'!MGH3</f>
        <v>0</v>
      </c>
      <c r="MGI3">
        <f>'Pathways sector energy demand'!MGI3</f>
        <v>0</v>
      </c>
      <c r="MGJ3">
        <f>'Pathways sector energy demand'!MGJ3</f>
        <v>0</v>
      </c>
      <c r="MGK3">
        <f>'Pathways sector energy demand'!MGK3</f>
        <v>0</v>
      </c>
      <c r="MGL3">
        <f>'Pathways sector energy demand'!MGL3</f>
        <v>0</v>
      </c>
      <c r="MGM3">
        <f>'Pathways sector energy demand'!MGM3</f>
        <v>0</v>
      </c>
      <c r="MGN3">
        <f>'Pathways sector energy demand'!MGN3</f>
        <v>0</v>
      </c>
      <c r="MGO3">
        <f>'Pathways sector energy demand'!MGO3</f>
        <v>0</v>
      </c>
      <c r="MGP3">
        <f>'Pathways sector energy demand'!MGP3</f>
        <v>0</v>
      </c>
      <c r="MGQ3">
        <f>'Pathways sector energy demand'!MGQ3</f>
        <v>0</v>
      </c>
      <c r="MGR3">
        <f>'Pathways sector energy demand'!MGR3</f>
        <v>0</v>
      </c>
      <c r="MGS3">
        <f>'Pathways sector energy demand'!MGS3</f>
        <v>0</v>
      </c>
      <c r="MGT3">
        <f>'Pathways sector energy demand'!MGT3</f>
        <v>0</v>
      </c>
      <c r="MGU3">
        <f>'Pathways sector energy demand'!MGU3</f>
        <v>0</v>
      </c>
      <c r="MGV3">
        <f>'Pathways sector energy demand'!MGV3</f>
        <v>0</v>
      </c>
      <c r="MGW3">
        <f>'Pathways sector energy demand'!MGW3</f>
        <v>0</v>
      </c>
      <c r="MGX3">
        <f>'Pathways sector energy demand'!MGX3</f>
        <v>0</v>
      </c>
      <c r="MGY3">
        <f>'Pathways sector energy demand'!MGY3</f>
        <v>0</v>
      </c>
      <c r="MGZ3">
        <f>'Pathways sector energy demand'!MGZ3</f>
        <v>0</v>
      </c>
      <c r="MHA3">
        <f>'Pathways sector energy demand'!MHA3</f>
        <v>0</v>
      </c>
      <c r="MHB3">
        <f>'Pathways sector energy demand'!MHB3</f>
        <v>0</v>
      </c>
      <c r="MHC3">
        <f>'Pathways sector energy demand'!MHC3</f>
        <v>0</v>
      </c>
      <c r="MHD3">
        <f>'Pathways sector energy demand'!MHD3</f>
        <v>0</v>
      </c>
      <c r="MHE3">
        <f>'Pathways sector energy demand'!MHE3</f>
        <v>0</v>
      </c>
      <c r="MHF3">
        <f>'Pathways sector energy demand'!MHF3</f>
        <v>0</v>
      </c>
      <c r="MHG3">
        <f>'Pathways sector energy demand'!MHG3</f>
        <v>0</v>
      </c>
      <c r="MHH3">
        <f>'Pathways sector energy demand'!MHH3</f>
        <v>0</v>
      </c>
      <c r="MHI3">
        <f>'Pathways sector energy demand'!MHI3</f>
        <v>0</v>
      </c>
      <c r="MHJ3">
        <f>'Pathways sector energy demand'!MHJ3</f>
        <v>0</v>
      </c>
      <c r="MHK3">
        <f>'Pathways sector energy demand'!MHK3</f>
        <v>0</v>
      </c>
      <c r="MHL3">
        <f>'Pathways sector energy demand'!MHL3</f>
        <v>0</v>
      </c>
      <c r="MHM3">
        <f>'Pathways sector energy demand'!MHM3</f>
        <v>0</v>
      </c>
      <c r="MHN3">
        <f>'Pathways sector energy demand'!MHN3</f>
        <v>0</v>
      </c>
      <c r="MHO3">
        <f>'Pathways sector energy demand'!MHO3</f>
        <v>0</v>
      </c>
      <c r="MHP3">
        <f>'Pathways sector energy demand'!MHP3</f>
        <v>0</v>
      </c>
      <c r="MHQ3">
        <f>'Pathways sector energy demand'!MHQ3</f>
        <v>0</v>
      </c>
      <c r="MHR3">
        <f>'Pathways sector energy demand'!MHR3</f>
        <v>0</v>
      </c>
      <c r="MHS3">
        <f>'Pathways sector energy demand'!MHS3</f>
        <v>0</v>
      </c>
      <c r="MHT3">
        <f>'Pathways sector energy demand'!MHT3</f>
        <v>0</v>
      </c>
      <c r="MHU3">
        <f>'Pathways sector energy demand'!MHU3</f>
        <v>0</v>
      </c>
      <c r="MHV3">
        <f>'Pathways sector energy demand'!MHV3</f>
        <v>0</v>
      </c>
      <c r="MHW3">
        <f>'Pathways sector energy demand'!MHW3</f>
        <v>0</v>
      </c>
      <c r="MHX3">
        <f>'Pathways sector energy demand'!MHX3</f>
        <v>0</v>
      </c>
      <c r="MHY3">
        <f>'Pathways sector energy demand'!MHY3</f>
        <v>0</v>
      </c>
      <c r="MHZ3">
        <f>'Pathways sector energy demand'!MHZ3</f>
        <v>0</v>
      </c>
      <c r="MIA3">
        <f>'Pathways sector energy demand'!MIA3</f>
        <v>0</v>
      </c>
      <c r="MIB3">
        <f>'Pathways sector energy demand'!MIB3</f>
        <v>0</v>
      </c>
      <c r="MIC3">
        <f>'Pathways sector energy demand'!MIC3</f>
        <v>0</v>
      </c>
      <c r="MID3">
        <f>'Pathways sector energy demand'!MID3</f>
        <v>0</v>
      </c>
      <c r="MIE3">
        <f>'Pathways sector energy demand'!MIE3</f>
        <v>0</v>
      </c>
      <c r="MIF3">
        <f>'Pathways sector energy demand'!MIF3</f>
        <v>0</v>
      </c>
      <c r="MIG3">
        <f>'Pathways sector energy demand'!MIG3</f>
        <v>0</v>
      </c>
      <c r="MIH3">
        <f>'Pathways sector energy demand'!MIH3</f>
        <v>0</v>
      </c>
      <c r="MII3">
        <f>'Pathways sector energy demand'!MII3</f>
        <v>0</v>
      </c>
      <c r="MIJ3">
        <f>'Pathways sector energy demand'!MIJ3</f>
        <v>0</v>
      </c>
      <c r="MIK3">
        <f>'Pathways sector energy demand'!MIK3</f>
        <v>0</v>
      </c>
      <c r="MIL3">
        <f>'Pathways sector energy demand'!MIL3</f>
        <v>0</v>
      </c>
      <c r="MIM3">
        <f>'Pathways sector energy demand'!MIM3</f>
        <v>0</v>
      </c>
      <c r="MIN3">
        <f>'Pathways sector energy demand'!MIN3</f>
        <v>0</v>
      </c>
      <c r="MIO3">
        <f>'Pathways sector energy demand'!MIO3</f>
        <v>0</v>
      </c>
      <c r="MIP3">
        <f>'Pathways sector energy demand'!MIP3</f>
        <v>0</v>
      </c>
      <c r="MIQ3">
        <f>'Pathways sector energy demand'!MIQ3</f>
        <v>0</v>
      </c>
      <c r="MIR3">
        <f>'Pathways sector energy demand'!MIR3</f>
        <v>0</v>
      </c>
      <c r="MIS3">
        <f>'Pathways sector energy demand'!MIS3</f>
        <v>0</v>
      </c>
      <c r="MIT3">
        <f>'Pathways sector energy demand'!MIT3</f>
        <v>0</v>
      </c>
      <c r="MIU3">
        <f>'Pathways sector energy demand'!MIU3</f>
        <v>0</v>
      </c>
      <c r="MIV3">
        <f>'Pathways sector energy demand'!MIV3</f>
        <v>0</v>
      </c>
      <c r="MIW3">
        <f>'Pathways sector energy demand'!MIW3</f>
        <v>0</v>
      </c>
      <c r="MIX3">
        <f>'Pathways sector energy demand'!MIX3</f>
        <v>0</v>
      </c>
      <c r="MIY3">
        <f>'Pathways sector energy demand'!MIY3</f>
        <v>0</v>
      </c>
      <c r="MIZ3">
        <f>'Pathways sector energy demand'!MIZ3</f>
        <v>0</v>
      </c>
      <c r="MJA3">
        <f>'Pathways sector energy demand'!MJA3</f>
        <v>0</v>
      </c>
      <c r="MJB3">
        <f>'Pathways sector energy demand'!MJB3</f>
        <v>0</v>
      </c>
      <c r="MJC3">
        <f>'Pathways sector energy demand'!MJC3</f>
        <v>0</v>
      </c>
      <c r="MJD3">
        <f>'Pathways sector energy demand'!MJD3</f>
        <v>0</v>
      </c>
      <c r="MJE3">
        <f>'Pathways sector energy demand'!MJE3</f>
        <v>0</v>
      </c>
      <c r="MJF3">
        <f>'Pathways sector energy demand'!MJF3</f>
        <v>0</v>
      </c>
      <c r="MJG3">
        <f>'Pathways sector energy demand'!MJG3</f>
        <v>0</v>
      </c>
      <c r="MJH3">
        <f>'Pathways sector energy demand'!MJH3</f>
        <v>0</v>
      </c>
      <c r="MJI3">
        <f>'Pathways sector energy demand'!MJI3</f>
        <v>0</v>
      </c>
      <c r="MJJ3">
        <f>'Pathways sector energy demand'!MJJ3</f>
        <v>0</v>
      </c>
      <c r="MJK3">
        <f>'Pathways sector energy demand'!MJK3</f>
        <v>0</v>
      </c>
      <c r="MJL3">
        <f>'Pathways sector energy demand'!MJL3</f>
        <v>0</v>
      </c>
      <c r="MJM3">
        <f>'Pathways sector energy demand'!MJM3</f>
        <v>0</v>
      </c>
      <c r="MJN3">
        <f>'Pathways sector energy demand'!MJN3</f>
        <v>0</v>
      </c>
      <c r="MJO3">
        <f>'Pathways sector energy demand'!MJO3</f>
        <v>0</v>
      </c>
      <c r="MJP3">
        <f>'Pathways sector energy demand'!MJP3</f>
        <v>0</v>
      </c>
      <c r="MJQ3">
        <f>'Pathways sector energy demand'!MJQ3</f>
        <v>0</v>
      </c>
      <c r="MJR3">
        <f>'Pathways sector energy demand'!MJR3</f>
        <v>0</v>
      </c>
      <c r="MJS3">
        <f>'Pathways sector energy demand'!MJS3</f>
        <v>0</v>
      </c>
      <c r="MJT3">
        <f>'Pathways sector energy demand'!MJT3</f>
        <v>0</v>
      </c>
      <c r="MJU3">
        <f>'Pathways sector energy demand'!MJU3</f>
        <v>0</v>
      </c>
      <c r="MJV3">
        <f>'Pathways sector energy demand'!MJV3</f>
        <v>0</v>
      </c>
      <c r="MJW3">
        <f>'Pathways sector energy demand'!MJW3</f>
        <v>0</v>
      </c>
      <c r="MJX3">
        <f>'Pathways sector energy demand'!MJX3</f>
        <v>0</v>
      </c>
      <c r="MJY3">
        <f>'Pathways sector energy demand'!MJY3</f>
        <v>0</v>
      </c>
      <c r="MJZ3">
        <f>'Pathways sector energy demand'!MJZ3</f>
        <v>0</v>
      </c>
      <c r="MKA3">
        <f>'Pathways sector energy demand'!MKA3</f>
        <v>0</v>
      </c>
      <c r="MKB3">
        <f>'Pathways sector energy demand'!MKB3</f>
        <v>0</v>
      </c>
      <c r="MKC3">
        <f>'Pathways sector energy demand'!MKC3</f>
        <v>0</v>
      </c>
      <c r="MKD3">
        <f>'Pathways sector energy demand'!MKD3</f>
        <v>0</v>
      </c>
      <c r="MKE3">
        <f>'Pathways sector energy demand'!MKE3</f>
        <v>0</v>
      </c>
      <c r="MKF3">
        <f>'Pathways sector energy demand'!MKF3</f>
        <v>0</v>
      </c>
      <c r="MKG3">
        <f>'Pathways sector energy demand'!MKG3</f>
        <v>0</v>
      </c>
      <c r="MKH3">
        <f>'Pathways sector energy demand'!MKH3</f>
        <v>0</v>
      </c>
      <c r="MKI3">
        <f>'Pathways sector energy demand'!MKI3</f>
        <v>0</v>
      </c>
      <c r="MKJ3">
        <f>'Pathways sector energy demand'!MKJ3</f>
        <v>0</v>
      </c>
      <c r="MKK3">
        <f>'Pathways sector energy demand'!MKK3</f>
        <v>0</v>
      </c>
      <c r="MKL3">
        <f>'Pathways sector energy demand'!MKL3</f>
        <v>0</v>
      </c>
      <c r="MKM3">
        <f>'Pathways sector energy demand'!MKM3</f>
        <v>0</v>
      </c>
      <c r="MKN3">
        <f>'Pathways sector energy demand'!MKN3</f>
        <v>0</v>
      </c>
      <c r="MKO3">
        <f>'Pathways sector energy demand'!MKO3</f>
        <v>0</v>
      </c>
      <c r="MKP3">
        <f>'Pathways sector energy demand'!MKP3</f>
        <v>0</v>
      </c>
      <c r="MKQ3">
        <f>'Pathways sector energy demand'!MKQ3</f>
        <v>0</v>
      </c>
      <c r="MKR3">
        <f>'Pathways sector energy demand'!MKR3</f>
        <v>0</v>
      </c>
      <c r="MKS3">
        <f>'Pathways sector energy demand'!MKS3</f>
        <v>0</v>
      </c>
      <c r="MKT3">
        <f>'Pathways sector energy demand'!MKT3</f>
        <v>0</v>
      </c>
      <c r="MKU3">
        <f>'Pathways sector energy demand'!MKU3</f>
        <v>0</v>
      </c>
      <c r="MKV3">
        <f>'Pathways sector energy demand'!MKV3</f>
        <v>0</v>
      </c>
      <c r="MKW3">
        <f>'Pathways sector energy demand'!MKW3</f>
        <v>0</v>
      </c>
      <c r="MKX3">
        <f>'Pathways sector energy demand'!MKX3</f>
        <v>0</v>
      </c>
      <c r="MKY3">
        <f>'Pathways sector energy demand'!MKY3</f>
        <v>0</v>
      </c>
      <c r="MKZ3">
        <f>'Pathways sector energy demand'!MKZ3</f>
        <v>0</v>
      </c>
      <c r="MLA3">
        <f>'Pathways sector energy demand'!MLA3</f>
        <v>0</v>
      </c>
      <c r="MLB3">
        <f>'Pathways sector energy demand'!MLB3</f>
        <v>0</v>
      </c>
      <c r="MLC3">
        <f>'Pathways sector energy demand'!MLC3</f>
        <v>0</v>
      </c>
      <c r="MLD3">
        <f>'Pathways sector energy demand'!MLD3</f>
        <v>0</v>
      </c>
      <c r="MLE3">
        <f>'Pathways sector energy demand'!MLE3</f>
        <v>0</v>
      </c>
      <c r="MLF3">
        <f>'Pathways sector energy demand'!MLF3</f>
        <v>0</v>
      </c>
      <c r="MLG3">
        <f>'Pathways sector energy demand'!MLG3</f>
        <v>0</v>
      </c>
      <c r="MLH3">
        <f>'Pathways sector energy demand'!MLH3</f>
        <v>0</v>
      </c>
      <c r="MLI3">
        <f>'Pathways sector energy demand'!MLI3</f>
        <v>0</v>
      </c>
      <c r="MLJ3">
        <f>'Pathways sector energy demand'!MLJ3</f>
        <v>0</v>
      </c>
      <c r="MLK3">
        <f>'Pathways sector energy demand'!MLK3</f>
        <v>0</v>
      </c>
      <c r="MLL3">
        <f>'Pathways sector energy demand'!MLL3</f>
        <v>0</v>
      </c>
      <c r="MLM3">
        <f>'Pathways sector energy demand'!MLM3</f>
        <v>0</v>
      </c>
      <c r="MLN3">
        <f>'Pathways sector energy demand'!MLN3</f>
        <v>0</v>
      </c>
      <c r="MLO3">
        <f>'Pathways sector energy demand'!MLO3</f>
        <v>0</v>
      </c>
      <c r="MLP3">
        <f>'Pathways sector energy demand'!MLP3</f>
        <v>0</v>
      </c>
      <c r="MLQ3">
        <f>'Pathways sector energy demand'!MLQ3</f>
        <v>0</v>
      </c>
      <c r="MLR3">
        <f>'Pathways sector energy demand'!MLR3</f>
        <v>0</v>
      </c>
      <c r="MLS3">
        <f>'Pathways sector energy demand'!MLS3</f>
        <v>0</v>
      </c>
      <c r="MLT3">
        <f>'Pathways sector energy demand'!MLT3</f>
        <v>0</v>
      </c>
      <c r="MLU3">
        <f>'Pathways sector energy demand'!MLU3</f>
        <v>0</v>
      </c>
      <c r="MLV3">
        <f>'Pathways sector energy demand'!MLV3</f>
        <v>0</v>
      </c>
      <c r="MLW3">
        <f>'Pathways sector energy demand'!MLW3</f>
        <v>0</v>
      </c>
      <c r="MLX3">
        <f>'Pathways sector energy demand'!MLX3</f>
        <v>0</v>
      </c>
      <c r="MLY3">
        <f>'Pathways sector energy demand'!MLY3</f>
        <v>0</v>
      </c>
      <c r="MLZ3">
        <f>'Pathways sector energy demand'!MLZ3</f>
        <v>0</v>
      </c>
      <c r="MMA3">
        <f>'Pathways sector energy demand'!MMA3</f>
        <v>0</v>
      </c>
      <c r="MMB3">
        <f>'Pathways sector energy demand'!MMB3</f>
        <v>0</v>
      </c>
      <c r="MMC3">
        <f>'Pathways sector energy demand'!MMC3</f>
        <v>0</v>
      </c>
      <c r="MMD3">
        <f>'Pathways sector energy demand'!MMD3</f>
        <v>0</v>
      </c>
      <c r="MME3">
        <f>'Pathways sector energy demand'!MME3</f>
        <v>0</v>
      </c>
      <c r="MMF3">
        <f>'Pathways sector energy demand'!MMF3</f>
        <v>0</v>
      </c>
      <c r="MMG3">
        <f>'Pathways sector energy demand'!MMG3</f>
        <v>0</v>
      </c>
      <c r="MMH3">
        <f>'Pathways sector energy demand'!MMH3</f>
        <v>0</v>
      </c>
      <c r="MMI3">
        <f>'Pathways sector energy demand'!MMI3</f>
        <v>0</v>
      </c>
      <c r="MMJ3">
        <f>'Pathways sector energy demand'!MMJ3</f>
        <v>0</v>
      </c>
      <c r="MMK3">
        <f>'Pathways sector energy demand'!MMK3</f>
        <v>0</v>
      </c>
      <c r="MML3">
        <f>'Pathways sector energy demand'!MML3</f>
        <v>0</v>
      </c>
      <c r="MMM3">
        <f>'Pathways sector energy demand'!MMM3</f>
        <v>0</v>
      </c>
      <c r="MMN3">
        <f>'Pathways sector energy demand'!MMN3</f>
        <v>0</v>
      </c>
      <c r="MMO3">
        <f>'Pathways sector energy demand'!MMO3</f>
        <v>0</v>
      </c>
      <c r="MMP3">
        <f>'Pathways sector energy demand'!MMP3</f>
        <v>0</v>
      </c>
      <c r="MMQ3">
        <f>'Pathways sector energy demand'!MMQ3</f>
        <v>0</v>
      </c>
      <c r="MMR3">
        <f>'Pathways sector energy demand'!MMR3</f>
        <v>0</v>
      </c>
      <c r="MMS3">
        <f>'Pathways sector energy demand'!MMS3</f>
        <v>0</v>
      </c>
      <c r="MMT3">
        <f>'Pathways sector energy demand'!MMT3</f>
        <v>0</v>
      </c>
      <c r="MMU3">
        <f>'Pathways sector energy demand'!MMU3</f>
        <v>0</v>
      </c>
      <c r="MMV3">
        <f>'Pathways sector energy demand'!MMV3</f>
        <v>0</v>
      </c>
      <c r="MMW3">
        <f>'Pathways sector energy demand'!MMW3</f>
        <v>0</v>
      </c>
      <c r="MMX3">
        <f>'Pathways sector energy demand'!MMX3</f>
        <v>0</v>
      </c>
      <c r="MMY3">
        <f>'Pathways sector energy demand'!MMY3</f>
        <v>0</v>
      </c>
      <c r="MMZ3">
        <f>'Pathways sector energy demand'!MMZ3</f>
        <v>0</v>
      </c>
      <c r="MNA3">
        <f>'Pathways sector energy demand'!MNA3</f>
        <v>0</v>
      </c>
      <c r="MNB3">
        <f>'Pathways sector energy demand'!MNB3</f>
        <v>0</v>
      </c>
      <c r="MNC3">
        <f>'Pathways sector energy demand'!MNC3</f>
        <v>0</v>
      </c>
      <c r="MND3">
        <f>'Pathways sector energy demand'!MND3</f>
        <v>0</v>
      </c>
      <c r="MNE3">
        <f>'Pathways sector energy demand'!MNE3</f>
        <v>0</v>
      </c>
      <c r="MNF3">
        <f>'Pathways sector energy demand'!MNF3</f>
        <v>0</v>
      </c>
      <c r="MNG3">
        <f>'Pathways sector energy demand'!MNG3</f>
        <v>0</v>
      </c>
      <c r="MNH3">
        <f>'Pathways sector energy demand'!MNH3</f>
        <v>0</v>
      </c>
      <c r="MNI3">
        <f>'Pathways sector energy demand'!MNI3</f>
        <v>0</v>
      </c>
      <c r="MNJ3">
        <f>'Pathways sector energy demand'!MNJ3</f>
        <v>0</v>
      </c>
      <c r="MNK3">
        <f>'Pathways sector energy demand'!MNK3</f>
        <v>0</v>
      </c>
      <c r="MNL3">
        <f>'Pathways sector energy demand'!MNL3</f>
        <v>0</v>
      </c>
      <c r="MNM3">
        <f>'Pathways sector energy demand'!MNM3</f>
        <v>0</v>
      </c>
      <c r="MNN3">
        <f>'Pathways sector energy demand'!MNN3</f>
        <v>0</v>
      </c>
      <c r="MNO3">
        <f>'Pathways sector energy demand'!MNO3</f>
        <v>0</v>
      </c>
      <c r="MNP3">
        <f>'Pathways sector energy demand'!MNP3</f>
        <v>0</v>
      </c>
      <c r="MNQ3">
        <f>'Pathways sector energy demand'!MNQ3</f>
        <v>0</v>
      </c>
      <c r="MNR3">
        <f>'Pathways sector energy demand'!MNR3</f>
        <v>0</v>
      </c>
      <c r="MNS3">
        <f>'Pathways sector energy demand'!MNS3</f>
        <v>0</v>
      </c>
      <c r="MNT3">
        <f>'Pathways sector energy demand'!MNT3</f>
        <v>0</v>
      </c>
      <c r="MNU3">
        <f>'Pathways sector energy demand'!MNU3</f>
        <v>0</v>
      </c>
      <c r="MNV3">
        <f>'Pathways sector energy demand'!MNV3</f>
        <v>0</v>
      </c>
      <c r="MNW3">
        <f>'Pathways sector energy demand'!MNW3</f>
        <v>0</v>
      </c>
      <c r="MNX3">
        <f>'Pathways sector energy demand'!MNX3</f>
        <v>0</v>
      </c>
      <c r="MNY3">
        <f>'Pathways sector energy demand'!MNY3</f>
        <v>0</v>
      </c>
      <c r="MNZ3">
        <f>'Pathways sector energy demand'!MNZ3</f>
        <v>0</v>
      </c>
      <c r="MOA3">
        <f>'Pathways sector energy demand'!MOA3</f>
        <v>0</v>
      </c>
      <c r="MOB3">
        <f>'Pathways sector energy demand'!MOB3</f>
        <v>0</v>
      </c>
      <c r="MOC3">
        <f>'Pathways sector energy demand'!MOC3</f>
        <v>0</v>
      </c>
      <c r="MOD3">
        <f>'Pathways sector energy demand'!MOD3</f>
        <v>0</v>
      </c>
      <c r="MOE3">
        <f>'Pathways sector energy demand'!MOE3</f>
        <v>0</v>
      </c>
      <c r="MOF3">
        <f>'Pathways sector energy demand'!MOF3</f>
        <v>0</v>
      </c>
      <c r="MOG3">
        <f>'Pathways sector energy demand'!MOG3</f>
        <v>0</v>
      </c>
      <c r="MOH3">
        <f>'Pathways sector energy demand'!MOH3</f>
        <v>0</v>
      </c>
      <c r="MOI3">
        <f>'Pathways sector energy demand'!MOI3</f>
        <v>0</v>
      </c>
      <c r="MOJ3">
        <f>'Pathways sector energy demand'!MOJ3</f>
        <v>0</v>
      </c>
      <c r="MOK3">
        <f>'Pathways sector energy demand'!MOK3</f>
        <v>0</v>
      </c>
      <c r="MOL3">
        <f>'Pathways sector energy demand'!MOL3</f>
        <v>0</v>
      </c>
      <c r="MOM3">
        <f>'Pathways sector energy demand'!MOM3</f>
        <v>0</v>
      </c>
      <c r="MON3">
        <f>'Pathways sector energy demand'!MON3</f>
        <v>0</v>
      </c>
      <c r="MOO3">
        <f>'Pathways sector energy demand'!MOO3</f>
        <v>0</v>
      </c>
      <c r="MOP3">
        <f>'Pathways sector energy demand'!MOP3</f>
        <v>0</v>
      </c>
      <c r="MOQ3">
        <f>'Pathways sector energy demand'!MOQ3</f>
        <v>0</v>
      </c>
      <c r="MOR3">
        <f>'Pathways sector energy demand'!MOR3</f>
        <v>0</v>
      </c>
      <c r="MOS3">
        <f>'Pathways sector energy demand'!MOS3</f>
        <v>0</v>
      </c>
      <c r="MOT3">
        <f>'Pathways sector energy demand'!MOT3</f>
        <v>0</v>
      </c>
      <c r="MOU3">
        <f>'Pathways sector energy demand'!MOU3</f>
        <v>0</v>
      </c>
      <c r="MOV3">
        <f>'Pathways sector energy demand'!MOV3</f>
        <v>0</v>
      </c>
      <c r="MOW3">
        <f>'Pathways sector energy demand'!MOW3</f>
        <v>0</v>
      </c>
      <c r="MOX3">
        <f>'Pathways sector energy demand'!MOX3</f>
        <v>0</v>
      </c>
      <c r="MOY3">
        <f>'Pathways sector energy demand'!MOY3</f>
        <v>0</v>
      </c>
      <c r="MOZ3">
        <f>'Pathways sector energy demand'!MOZ3</f>
        <v>0</v>
      </c>
      <c r="MPA3">
        <f>'Pathways sector energy demand'!MPA3</f>
        <v>0</v>
      </c>
      <c r="MPB3">
        <f>'Pathways sector energy demand'!MPB3</f>
        <v>0</v>
      </c>
      <c r="MPC3">
        <f>'Pathways sector energy demand'!MPC3</f>
        <v>0</v>
      </c>
      <c r="MPD3">
        <f>'Pathways sector energy demand'!MPD3</f>
        <v>0</v>
      </c>
      <c r="MPE3">
        <f>'Pathways sector energy demand'!MPE3</f>
        <v>0</v>
      </c>
      <c r="MPF3">
        <f>'Pathways sector energy demand'!MPF3</f>
        <v>0</v>
      </c>
      <c r="MPG3">
        <f>'Pathways sector energy demand'!MPG3</f>
        <v>0</v>
      </c>
      <c r="MPH3">
        <f>'Pathways sector energy demand'!MPH3</f>
        <v>0</v>
      </c>
      <c r="MPI3">
        <f>'Pathways sector energy demand'!MPI3</f>
        <v>0</v>
      </c>
      <c r="MPJ3">
        <f>'Pathways sector energy demand'!MPJ3</f>
        <v>0</v>
      </c>
      <c r="MPK3">
        <f>'Pathways sector energy demand'!MPK3</f>
        <v>0</v>
      </c>
      <c r="MPL3">
        <f>'Pathways sector energy demand'!MPL3</f>
        <v>0</v>
      </c>
      <c r="MPM3">
        <f>'Pathways sector energy demand'!MPM3</f>
        <v>0</v>
      </c>
      <c r="MPN3">
        <f>'Pathways sector energy demand'!MPN3</f>
        <v>0</v>
      </c>
      <c r="MPO3">
        <f>'Pathways sector energy demand'!MPO3</f>
        <v>0</v>
      </c>
      <c r="MPP3">
        <f>'Pathways sector energy demand'!MPP3</f>
        <v>0</v>
      </c>
      <c r="MPQ3">
        <f>'Pathways sector energy demand'!MPQ3</f>
        <v>0</v>
      </c>
      <c r="MPR3">
        <f>'Pathways sector energy demand'!MPR3</f>
        <v>0</v>
      </c>
      <c r="MPS3">
        <f>'Pathways sector energy demand'!MPS3</f>
        <v>0</v>
      </c>
      <c r="MPT3">
        <f>'Pathways sector energy demand'!MPT3</f>
        <v>0</v>
      </c>
      <c r="MPU3">
        <f>'Pathways sector energy demand'!MPU3</f>
        <v>0</v>
      </c>
      <c r="MPV3">
        <f>'Pathways sector energy demand'!MPV3</f>
        <v>0</v>
      </c>
      <c r="MPW3">
        <f>'Pathways sector energy demand'!MPW3</f>
        <v>0</v>
      </c>
      <c r="MPX3">
        <f>'Pathways sector energy demand'!MPX3</f>
        <v>0</v>
      </c>
      <c r="MPY3">
        <f>'Pathways sector energy demand'!MPY3</f>
        <v>0</v>
      </c>
      <c r="MPZ3">
        <f>'Pathways sector energy demand'!MPZ3</f>
        <v>0</v>
      </c>
      <c r="MQA3">
        <f>'Pathways sector energy demand'!MQA3</f>
        <v>0</v>
      </c>
      <c r="MQB3">
        <f>'Pathways sector energy demand'!MQB3</f>
        <v>0</v>
      </c>
      <c r="MQC3">
        <f>'Pathways sector energy demand'!MQC3</f>
        <v>0</v>
      </c>
      <c r="MQD3">
        <f>'Pathways sector energy demand'!MQD3</f>
        <v>0</v>
      </c>
      <c r="MQE3">
        <f>'Pathways sector energy demand'!MQE3</f>
        <v>0</v>
      </c>
      <c r="MQF3">
        <f>'Pathways sector energy demand'!MQF3</f>
        <v>0</v>
      </c>
      <c r="MQG3">
        <f>'Pathways sector energy demand'!MQG3</f>
        <v>0</v>
      </c>
      <c r="MQH3">
        <f>'Pathways sector energy demand'!MQH3</f>
        <v>0</v>
      </c>
      <c r="MQI3">
        <f>'Pathways sector energy demand'!MQI3</f>
        <v>0</v>
      </c>
      <c r="MQJ3">
        <f>'Pathways sector energy demand'!MQJ3</f>
        <v>0</v>
      </c>
      <c r="MQK3">
        <f>'Pathways sector energy demand'!MQK3</f>
        <v>0</v>
      </c>
      <c r="MQL3">
        <f>'Pathways sector energy demand'!MQL3</f>
        <v>0</v>
      </c>
      <c r="MQM3">
        <f>'Pathways sector energy demand'!MQM3</f>
        <v>0</v>
      </c>
      <c r="MQN3">
        <f>'Pathways sector energy demand'!MQN3</f>
        <v>0</v>
      </c>
      <c r="MQO3">
        <f>'Pathways sector energy demand'!MQO3</f>
        <v>0</v>
      </c>
      <c r="MQP3">
        <f>'Pathways sector energy demand'!MQP3</f>
        <v>0</v>
      </c>
      <c r="MQQ3">
        <f>'Pathways sector energy demand'!MQQ3</f>
        <v>0</v>
      </c>
      <c r="MQR3">
        <f>'Pathways sector energy demand'!MQR3</f>
        <v>0</v>
      </c>
      <c r="MQS3">
        <f>'Pathways sector energy demand'!MQS3</f>
        <v>0</v>
      </c>
      <c r="MQT3">
        <f>'Pathways sector energy demand'!MQT3</f>
        <v>0</v>
      </c>
      <c r="MQU3">
        <f>'Pathways sector energy demand'!MQU3</f>
        <v>0</v>
      </c>
      <c r="MQV3">
        <f>'Pathways sector energy demand'!MQV3</f>
        <v>0</v>
      </c>
      <c r="MQW3">
        <f>'Pathways sector energy demand'!MQW3</f>
        <v>0</v>
      </c>
      <c r="MQX3">
        <f>'Pathways sector energy demand'!MQX3</f>
        <v>0</v>
      </c>
      <c r="MQY3">
        <f>'Pathways sector energy demand'!MQY3</f>
        <v>0</v>
      </c>
      <c r="MQZ3">
        <f>'Pathways sector energy demand'!MQZ3</f>
        <v>0</v>
      </c>
      <c r="MRA3">
        <f>'Pathways sector energy demand'!MRA3</f>
        <v>0</v>
      </c>
      <c r="MRB3">
        <f>'Pathways sector energy demand'!MRB3</f>
        <v>0</v>
      </c>
      <c r="MRC3">
        <f>'Pathways sector energy demand'!MRC3</f>
        <v>0</v>
      </c>
      <c r="MRD3">
        <f>'Pathways sector energy demand'!MRD3</f>
        <v>0</v>
      </c>
      <c r="MRE3">
        <f>'Pathways sector energy demand'!MRE3</f>
        <v>0</v>
      </c>
      <c r="MRF3">
        <f>'Pathways sector energy demand'!MRF3</f>
        <v>0</v>
      </c>
      <c r="MRG3">
        <f>'Pathways sector energy demand'!MRG3</f>
        <v>0</v>
      </c>
      <c r="MRH3">
        <f>'Pathways sector energy demand'!MRH3</f>
        <v>0</v>
      </c>
      <c r="MRI3">
        <f>'Pathways sector energy demand'!MRI3</f>
        <v>0</v>
      </c>
      <c r="MRJ3">
        <f>'Pathways sector energy demand'!MRJ3</f>
        <v>0</v>
      </c>
      <c r="MRK3">
        <f>'Pathways sector energy demand'!MRK3</f>
        <v>0</v>
      </c>
      <c r="MRL3">
        <f>'Pathways sector energy demand'!MRL3</f>
        <v>0</v>
      </c>
      <c r="MRM3">
        <f>'Pathways sector energy demand'!MRM3</f>
        <v>0</v>
      </c>
      <c r="MRN3">
        <f>'Pathways sector energy demand'!MRN3</f>
        <v>0</v>
      </c>
      <c r="MRO3">
        <f>'Pathways sector energy demand'!MRO3</f>
        <v>0</v>
      </c>
      <c r="MRP3">
        <f>'Pathways sector energy demand'!MRP3</f>
        <v>0</v>
      </c>
      <c r="MRQ3">
        <f>'Pathways sector energy demand'!MRQ3</f>
        <v>0</v>
      </c>
      <c r="MRR3">
        <f>'Pathways sector energy demand'!MRR3</f>
        <v>0</v>
      </c>
      <c r="MRS3">
        <f>'Pathways sector energy demand'!MRS3</f>
        <v>0</v>
      </c>
      <c r="MRT3">
        <f>'Pathways sector energy demand'!MRT3</f>
        <v>0</v>
      </c>
      <c r="MRU3">
        <f>'Pathways sector energy demand'!MRU3</f>
        <v>0</v>
      </c>
      <c r="MRV3">
        <f>'Pathways sector energy demand'!MRV3</f>
        <v>0</v>
      </c>
      <c r="MRW3">
        <f>'Pathways sector energy demand'!MRW3</f>
        <v>0</v>
      </c>
      <c r="MRX3">
        <f>'Pathways sector energy demand'!MRX3</f>
        <v>0</v>
      </c>
      <c r="MRY3">
        <f>'Pathways sector energy demand'!MRY3</f>
        <v>0</v>
      </c>
      <c r="MRZ3">
        <f>'Pathways sector energy demand'!MRZ3</f>
        <v>0</v>
      </c>
      <c r="MSA3">
        <f>'Pathways sector energy demand'!MSA3</f>
        <v>0</v>
      </c>
      <c r="MSB3">
        <f>'Pathways sector energy demand'!MSB3</f>
        <v>0</v>
      </c>
      <c r="MSC3">
        <f>'Pathways sector energy demand'!MSC3</f>
        <v>0</v>
      </c>
      <c r="MSD3">
        <f>'Pathways sector energy demand'!MSD3</f>
        <v>0</v>
      </c>
      <c r="MSE3">
        <f>'Pathways sector energy demand'!MSE3</f>
        <v>0</v>
      </c>
      <c r="MSF3">
        <f>'Pathways sector energy demand'!MSF3</f>
        <v>0</v>
      </c>
      <c r="MSG3">
        <f>'Pathways sector energy demand'!MSG3</f>
        <v>0</v>
      </c>
      <c r="MSH3">
        <f>'Pathways sector energy demand'!MSH3</f>
        <v>0</v>
      </c>
      <c r="MSI3">
        <f>'Pathways sector energy demand'!MSI3</f>
        <v>0</v>
      </c>
      <c r="MSJ3">
        <f>'Pathways sector energy demand'!MSJ3</f>
        <v>0</v>
      </c>
      <c r="MSK3">
        <f>'Pathways sector energy demand'!MSK3</f>
        <v>0</v>
      </c>
      <c r="MSL3">
        <f>'Pathways sector energy demand'!MSL3</f>
        <v>0</v>
      </c>
      <c r="MSM3">
        <f>'Pathways sector energy demand'!MSM3</f>
        <v>0</v>
      </c>
      <c r="MSN3">
        <f>'Pathways sector energy demand'!MSN3</f>
        <v>0</v>
      </c>
      <c r="MSO3">
        <f>'Pathways sector energy demand'!MSO3</f>
        <v>0</v>
      </c>
      <c r="MSP3">
        <f>'Pathways sector energy demand'!MSP3</f>
        <v>0</v>
      </c>
      <c r="MSQ3">
        <f>'Pathways sector energy demand'!MSQ3</f>
        <v>0</v>
      </c>
      <c r="MSR3">
        <f>'Pathways sector energy demand'!MSR3</f>
        <v>0</v>
      </c>
      <c r="MSS3">
        <f>'Pathways sector energy demand'!MSS3</f>
        <v>0</v>
      </c>
      <c r="MST3">
        <f>'Pathways sector energy demand'!MST3</f>
        <v>0</v>
      </c>
      <c r="MSU3">
        <f>'Pathways sector energy demand'!MSU3</f>
        <v>0</v>
      </c>
      <c r="MSV3">
        <f>'Pathways sector energy demand'!MSV3</f>
        <v>0</v>
      </c>
      <c r="MSW3">
        <f>'Pathways sector energy demand'!MSW3</f>
        <v>0</v>
      </c>
      <c r="MSX3">
        <f>'Pathways sector energy demand'!MSX3</f>
        <v>0</v>
      </c>
      <c r="MSY3">
        <f>'Pathways sector energy demand'!MSY3</f>
        <v>0</v>
      </c>
      <c r="MSZ3">
        <f>'Pathways sector energy demand'!MSZ3</f>
        <v>0</v>
      </c>
      <c r="MTA3">
        <f>'Pathways sector energy demand'!MTA3</f>
        <v>0</v>
      </c>
      <c r="MTB3">
        <f>'Pathways sector energy demand'!MTB3</f>
        <v>0</v>
      </c>
      <c r="MTC3">
        <f>'Pathways sector energy demand'!MTC3</f>
        <v>0</v>
      </c>
      <c r="MTD3">
        <f>'Pathways sector energy demand'!MTD3</f>
        <v>0</v>
      </c>
      <c r="MTE3">
        <f>'Pathways sector energy demand'!MTE3</f>
        <v>0</v>
      </c>
      <c r="MTF3">
        <f>'Pathways sector energy demand'!MTF3</f>
        <v>0</v>
      </c>
      <c r="MTG3">
        <f>'Pathways sector energy demand'!MTG3</f>
        <v>0</v>
      </c>
      <c r="MTH3">
        <f>'Pathways sector energy demand'!MTH3</f>
        <v>0</v>
      </c>
      <c r="MTI3">
        <f>'Pathways sector energy demand'!MTI3</f>
        <v>0</v>
      </c>
      <c r="MTJ3">
        <f>'Pathways sector energy demand'!MTJ3</f>
        <v>0</v>
      </c>
      <c r="MTK3">
        <f>'Pathways sector energy demand'!MTK3</f>
        <v>0</v>
      </c>
      <c r="MTL3">
        <f>'Pathways sector energy demand'!MTL3</f>
        <v>0</v>
      </c>
      <c r="MTM3">
        <f>'Pathways sector energy demand'!MTM3</f>
        <v>0</v>
      </c>
      <c r="MTN3">
        <f>'Pathways sector energy demand'!MTN3</f>
        <v>0</v>
      </c>
      <c r="MTO3">
        <f>'Pathways sector energy demand'!MTO3</f>
        <v>0</v>
      </c>
      <c r="MTP3">
        <f>'Pathways sector energy demand'!MTP3</f>
        <v>0</v>
      </c>
      <c r="MTQ3">
        <f>'Pathways sector energy demand'!MTQ3</f>
        <v>0</v>
      </c>
      <c r="MTR3">
        <f>'Pathways sector energy demand'!MTR3</f>
        <v>0</v>
      </c>
      <c r="MTS3">
        <f>'Pathways sector energy demand'!MTS3</f>
        <v>0</v>
      </c>
      <c r="MTT3">
        <f>'Pathways sector energy demand'!MTT3</f>
        <v>0</v>
      </c>
      <c r="MTU3">
        <f>'Pathways sector energy demand'!MTU3</f>
        <v>0</v>
      </c>
      <c r="MTV3">
        <f>'Pathways sector energy demand'!MTV3</f>
        <v>0</v>
      </c>
      <c r="MTW3">
        <f>'Pathways sector energy demand'!MTW3</f>
        <v>0</v>
      </c>
      <c r="MTX3">
        <f>'Pathways sector energy demand'!MTX3</f>
        <v>0</v>
      </c>
      <c r="MTY3">
        <f>'Pathways sector energy demand'!MTY3</f>
        <v>0</v>
      </c>
      <c r="MTZ3">
        <f>'Pathways sector energy demand'!MTZ3</f>
        <v>0</v>
      </c>
      <c r="MUA3">
        <f>'Pathways sector energy demand'!MUA3</f>
        <v>0</v>
      </c>
      <c r="MUB3">
        <f>'Pathways sector energy demand'!MUB3</f>
        <v>0</v>
      </c>
      <c r="MUC3">
        <f>'Pathways sector energy demand'!MUC3</f>
        <v>0</v>
      </c>
      <c r="MUD3">
        <f>'Pathways sector energy demand'!MUD3</f>
        <v>0</v>
      </c>
      <c r="MUE3">
        <f>'Pathways sector energy demand'!MUE3</f>
        <v>0</v>
      </c>
      <c r="MUF3">
        <f>'Pathways sector energy demand'!MUF3</f>
        <v>0</v>
      </c>
      <c r="MUG3">
        <f>'Pathways sector energy demand'!MUG3</f>
        <v>0</v>
      </c>
      <c r="MUH3">
        <f>'Pathways sector energy demand'!MUH3</f>
        <v>0</v>
      </c>
      <c r="MUI3">
        <f>'Pathways sector energy demand'!MUI3</f>
        <v>0</v>
      </c>
      <c r="MUJ3">
        <f>'Pathways sector energy demand'!MUJ3</f>
        <v>0</v>
      </c>
      <c r="MUK3">
        <f>'Pathways sector energy demand'!MUK3</f>
        <v>0</v>
      </c>
      <c r="MUL3">
        <f>'Pathways sector energy demand'!MUL3</f>
        <v>0</v>
      </c>
      <c r="MUM3">
        <f>'Pathways sector energy demand'!MUM3</f>
        <v>0</v>
      </c>
      <c r="MUN3">
        <f>'Pathways sector energy demand'!MUN3</f>
        <v>0</v>
      </c>
      <c r="MUO3">
        <f>'Pathways sector energy demand'!MUO3</f>
        <v>0</v>
      </c>
      <c r="MUP3">
        <f>'Pathways sector energy demand'!MUP3</f>
        <v>0</v>
      </c>
      <c r="MUQ3">
        <f>'Pathways sector energy demand'!MUQ3</f>
        <v>0</v>
      </c>
      <c r="MUR3">
        <f>'Pathways sector energy demand'!MUR3</f>
        <v>0</v>
      </c>
      <c r="MUS3">
        <f>'Pathways sector energy demand'!MUS3</f>
        <v>0</v>
      </c>
      <c r="MUT3">
        <f>'Pathways sector energy demand'!MUT3</f>
        <v>0</v>
      </c>
      <c r="MUU3">
        <f>'Pathways sector energy demand'!MUU3</f>
        <v>0</v>
      </c>
      <c r="MUV3">
        <f>'Pathways sector energy demand'!MUV3</f>
        <v>0</v>
      </c>
      <c r="MUW3">
        <f>'Pathways sector energy demand'!MUW3</f>
        <v>0</v>
      </c>
      <c r="MUX3">
        <f>'Pathways sector energy demand'!MUX3</f>
        <v>0</v>
      </c>
      <c r="MUY3">
        <f>'Pathways sector energy demand'!MUY3</f>
        <v>0</v>
      </c>
      <c r="MUZ3">
        <f>'Pathways sector energy demand'!MUZ3</f>
        <v>0</v>
      </c>
      <c r="MVA3">
        <f>'Pathways sector energy demand'!MVA3</f>
        <v>0</v>
      </c>
      <c r="MVB3">
        <f>'Pathways sector energy demand'!MVB3</f>
        <v>0</v>
      </c>
      <c r="MVC3">
        <f>'Pathways sector energy demand'!MVC3</f>
        <v>0</v>
      </c>
      <c r="MVD3">
        <f>'Pathways sector energy demand'!MVD3</f>
        <v>0</v>
      </c>
      <c r="MVE3">
        <f>'Pathways sector energy demand'!MVE3</f>
        <v>0</v>
      </c>
      <c r="MVF3">
        <f>'Pathways sector energy demand'!MVF3</f>
        <v>0</v>
      </c>
      <c r="MVG3">
        <f>'Pathways sector energy demand'!MVG3</f>
        <v>0</v>
      </c>
      <c r="MVH3">
        <f>'Pathways sector energy demand'!MVH3</f>
        <v>0</v>
      </c>
      <c r="MVI3">
        <f>'Pathways sector energy demand'!MVI3</f>
        <v>0</v>
      </c>
      <c r="MVJ3">
        <f>'Pathways sector energy demand'!MVJ3</f>
        <v>0</v>
      </c>
      <c r="MVK3">
        <f>'Pathways sector energy demand'!MVK3</f>
        <v>0</v>
      </c>
      <c r="MVL3">
        <f>'Pathways sector energy demand'!MVL3</f>
        <v>0</v>
      </c>
      <c r="MVM3">
        <f>'Pathways sector energy demand'!MVM3</f>
        <v>0</v>
      </c>
      <c r="MVN3">
        <f>'Pathways sector energy demand'!MVN3</f>
        <v>0</v>
      </c>
      <c r="MVO3">
        <f>'Pathways sector energy demand'!MVO3</f>
        <v>0</v>
      </c>
      <c r="MVP3">
        <f>'Pathways sector energy demand'!MVP3</f>
        <v>0</v>
      </c>
      <c r="MVQ3">
        <f>'Pathways sector energy demand'!MVQ3</f>
        <v>0</v>
      </c>
      <c r="MVR3">
        <f>'Pathways sector energy demand'!MVR3</f>
        <v>0</v>
      </c>
      <c r="MVS3">
        <f>'Pathways sector energy demand'!MVS3</f>
        <v>0</v>
      </c>
      <c r="MVT3">
        <f>'Pathways sector energy demand'!MVT3</f>
        <v>0</v>
      </c>
      <c r="MVU3">
        <f>'Pathways sector energy demand'!MVU3</f>
        <v>0</v>
      </c>
      <c r="MVV3">
        <f>'Pathways sector energy demand'!MVV3</f>
        <v>0</v>
      </c>
      <c r="MVW3">
        <f>'Pathways sector energy demand'!MVW3</f>
        <v>0</v>
      </c>
      <c r="MVX3">
        <f>'Pathways sector energy demand'!MVX3</f>
        <v>0</v>
      </c>
      <c r="MVY3">
        <f>'Pathways sector energy demand'!MVY3</f>
        <v>0</v>
      </c>
      <c r="MVZ3">
        <f>'Pathways sector energy demand'!MVZ3</f>
        <v>0</v>
      </c>
      <c r="MWA3">
        <f>'Pathways sector energy demand'!MWA3</f>
        <v>0</v>
      </c>
      <c r="MWB3">
        <f>'Pathways sector energy demand'!MWB3</f>
        <v>0</v>
      </c>
      <c r="MWC3">
        <f>'Pathways sector energy demand'!MWC3</f>
        <v>0</v>
      </c>
      <c r="MWD3">
        <f>'Pathways sector energy demand'!MWD3</f>
        <v>0</v>
      </c>
      <c r="MWE3">
        <f>'Pathways sector energy demand'!MWE3</f>
        <v>0</v>
      </c>
      <c r="MWF3">
        <f>'Pathways sector energy demand'!MWF3</f>
        <v>0</v>
      </c>
      <c r="MWG3">
        <f>'Pathways sector energy demand'!MWG3</f>
        <v>0</v>
      </c>
      <c r="MWH3">
        <f>'Pathways sector energy demand'!MWH3</f>
        <v>0</v>
      </c>
      <c r="MWI3">
        <f>'Pathways sector energy demand'!MWI3</f>
        <v>0</v>
      </c>
      <c r="MWJ3">
        <f>'Pathways sector energy demand'!MWJ3</f>
        <v>0</v>
      </c>
      <c r="MWK3">
        <f>'Pathways sector energy demand'!MWK3</f>
        <v>0</v>
      </c>
      <c r="MWL3">
        <f>'Pathways sector energy demand'!MWL3</f>
        <v>0</v>
      </c>
      <c r="MWM3">
        <f>'Pathways sector energy demand'!MWM3</f>
        <v>0</v>
      </c>
      <c r="MWN3">
        <f>'Pathways sector energy demand'!MWN3</f>
        <v>0</v>
      </c>
      <c r="MWO3">
        <f>'Pathways sector energy demand'!MWO3</f>
        <v>0</v>
      </c>
      <c r="MWP3">
        <f>'Pathways sector energy demand'!MWP3</f>
        <v>0</v>
      </c>
      <c r="MWQ3">
        <f>'Pathways sector energy demand'!MWQ3</f>
        <v>0</v>
      </c>
      <c r="MWR3">
        <f>'Pathways sector energy demand'!MWR3</f>
        <v>0</v>
      </c>
      <c r="MWS3">
        <f>'Pathways sector energy demand'!MWS3</f>
        <v>0</v>
      </c>
      <c r="MWT3">
        <f>'Pathways sector energy demand'!MWT3</f>
        <v>0</v>
      </c>
      <c r="MWU3">
        <f>'Pathways sector energy demand'!MWU3</f>
        <v>0</v>
      </c>
      <c r="MWV3">
        <f>'Pathways sector energy demand'!MWV3</f>
        <v>0</v>
      </c>
      <c r="MWW3">
        <f>'Pathways sector energy demand'!MWW3</f>
        <v>0</v>
      </c>
      <c r="MWX3">
        <f>'Pathways sector energy demand'!MWX3</f>
        <v>0</v>
      </c>
      <c r="MWY3">
        <f>'Pathways sector energy demand'!MWY3</f>
        <v>0</v>
      </c>
      <c r="MWZ3">
        <f>'Pathways sector energy demand'!MWZ3</f>
        <v>0</v>
      </c>
      <c r="MXA3">
        <f>'Pathways sector energy demand'!MXA3</f>
        <v>0</v>
      </c>
      <c r="MXB3">
        <f>'Pathways sector energy demand'!MXB3</f>
        <v>0</v>
      </c>
      <c r="MXC3">
        <f>'Pathways sector energy demand'!MXC3</f>
        <v>0</v>
      </c>
      <c r="MXD3">
        <f>'Pathways sector energy demand'!MXD3</f>
        <v>0</v>
      </c>
      <c r="MXE3">
        <f>'Pathways sector energy demand'!MXE3</f>
        <v>0</v>
      </c>
      <c r="MXF3">
        <f>'Pathways sector energy demand'!MXF3</f>
        <v>0</v>
      </c>
      <c r="MXG3">
        <f>'Pathways sector energy demand'!MXG3</f>
        <v>0</v>
      </c>
      <c r="MXH3">
        <f>'Pathways sector energy demand'!MXH3</f>
        <v>0</v>
      </c>
      <c r="MXI3">
        <f>'Pathways sector energy demand'!MXI3</f>
        <v>0</v>
      </c>
      <c r="MXJ3">
        <f>'Pathways sector energy demand'!MXJ3</f>
        <v>0</v>
      </c>
      <c r="MXK3">
        <f>'Pathways sector energy demand'!MXK3</f>
        <v>0</v>
      </c>
      <c r="MXL3">
        <f>'Pathways sector energy demand'!MXL3</f>
        <v>0</v>
      </c>
      <c r="MXM3">
        <f>'Pathways sector energy demand'!MXM3</f>
        <v>0</v>
      </c>
      <c r="MXN3">
        <f>'Pathways sector energy demand'!MXN3</f>
        <v>0</v>
      </c>
      <c r="MXO3">
        <f>'Pathways sector energy demand'!MXO3</f>
        <v>0</v>
      </c>
      <c r="MXP3">
        <f>'Pathways sector energy demand'!MXP3</f>
        <v>0</v>
      </c>
      <c r="MXQ3">
        <f>'Pathways sector energy demand'!MXQ3</f>
        <v>0</v>
      </c>
      <c r="MXR3">
        <f>'Pathways sector energy demand'!MXR3</f>
        <v>0</v>
      </c>
      <c r="MXS3">
        <f>'Pathways sector energy demand'!MXS3</f>
        <v>0</v>
      </c>
      <c r="MXT3">
        <f>'Pathways sector energy demand'!MXT3</f>
        <v>0</v>
      </c>
      <c r="MXU3">
        <f>'Pathways sector energy demand'!MXU3</f>
        <v>0</v>
      </c>
      <c r="MXV3">
        <f>'Pathways sector energy demand'!MXV3</f>
        <v>0</v>
      </c>
      <c r="MXW3">
        <f>'Pathways sector energy demand'!MXW3</f>
        <v>0</v>
      </c>
      <c r="MXX3">
        <f>'Pathways sector energy demand'!MXX3</f>
        <v>0</v>
      </c>
      <c r="MXY3">
        <f>'Pathways sector energy demand'!MXY3</f>
        <v>0</v>
      </c>
      <c r="MXZ3">
        <f>'Pathways sector energy demand'!MXZ3</f>
        <v>0</v>
      </c>
      <c r="MYA3">
        <f>'Pathways sector energy demand'!MYA3</f>
        <v>0</v>
      </c>
      <c r="MYB3">
        <f>'Pathways sector energy demand'!MYB3</f>
        <v>0</v>
      </c>
      <c r="MYC3">
        <f>'Pathways sector energy demand'!MYC3</f>
        <v>0</v>
      </c>
      <c r="MYD3">
        <f>'Pathways sector energy demand'!MYD3</f>
        <v>0</v>
      </c>
      <c r="MYE3">
        <f>'Pathways sector energy demand'!MYE3</f>
        <v>0</v>
      </c>
      <c r="MYF3">
        <f>'Pathways sector energy demand'!MYF3</f>
        <v>0</v>
      </c>
      <c r="MYG3">
        <f>'Pathways sector energy demand'!MYG3</f>
        <v>0</v>
      </c>
      <c r="MYH3">
        <f>'Pathways sector energy demand'!MYH3</f>
        <v>0</v>
      </c>
      <c r="MYI3">
        <f>'Pathways sector energy demand'!MYI3</f>
        <v>0</v>
      </c>
      <c r="MYJ3">
        <f>'Pathways sector energy demand'!MYJ3</f>
        <v>0</v>
      </c>
      <c r="MYK3">
        <f>'Pathways sector energy demand'!MYK3</f>
        <v>0</v>
      </c>
      <c r="MYL3">
        <f>'Pathways sector energy demand'!MYL3</f>
        <v>0</v>
      </c>
      <c r="MYM3">
        <f>'Pathways sector energy demand'!MYM3</f>
        <v>0</v>
      </c>
      <c r="MYN3">
        <f>'Pathways sector energy demand'!MYN3</f>
        <v>0</v>
      </c>
      <c r="MYO3">
        <f>'Pathways sector energy demand'!MYO3</f>
        <v>0</v>
      </c>
      <c r="MYP3">
        <f>'Pathways sector energy demand'!MYP3</f>
        <v>0</v>
      </c>
      <c r="MYQ3">
        <f>'Pathways sector energy demand'!MYQ3</f>
        <v>0</v>
      </c>
      <c r="MYR3">
        <f>'Pathways sector energy demand'!MYR3</f>
        <v>0</v>
      </c>
      <c r="MYS3">
        <f>'Pathways sector energy demand'!MYS3</f>
        <v>0</v>
      </c>
      <c r="MYT3">
        <f>'Pathways sector energy demand'!MYT3</f>
        <v>0</v>
      </c>
      <c r="MYU3">
        <f>'Pathways sector energy demand'!MYU3</f>
        <v>0</v>
      </c>
      <c r="MYV3">
        <f>'Pathways sector energy demand'!MYV3</f>
        <v>0</v>
      </c>
      <c r="MYW3">
        <f>'Pathways sector energy demand'!MYW3</f>
        <v>0</v>
      </c>
      <c r="MYX3">
        <f>'Pathways sector energy demand'!MYX3</f>
        <v>0</v>
      </c>
      <c r="MYY3">
        <f>'Pathways sector energy demand'!MYY3</f>
        <v>0</v>
      </c>
      <c r="MYZ3">
        <f>'Pathways sector energy demand'!MYZ3</f>
        <v>0</v>
      </c>
      <c r="MZA3">
        <f>'Pathways sector energy demand'!MZA3</f>
        <v>0</v>
      </c>
      <c r="MZB3">
        <f>'Pathways sector energy demand'!MZB3</f>
        <v>0</v>
      </c>
      <c r="MZC3">
        <f>'Pathways sector energy demand'!MZC3</f>
        <v>0</v>
      </c>
      <c r="MZD3">
        <f>'Pathways sector energy demand'!MZD3</f>
        <v>0</v>
      </c>
      <c r="MZE3">
        <f>'Pathways sector energy demand'!MZE3</f>
        <v>0</v>
      </c>
      <c r="MZF3">
        <f>'Pathways sector energy demand'!MZF3</f>
        <v>0</v>
      </c>
      <c r="MZG3">
        <f>'Pathways sector energy demand'!MZG3</f>
        <v>0</v>
      </c>
      <c r="MZH3">
        <f>'Pathways sector energy demand'!MZH3</f>
        <v>0</v>
      </c>
      <c r="MZI3">
        <f>'Pathways sector energy demand'!MZI3</f>
        <v>0</v>
      </c>
      <c r="MZJ3">
        <f>'Pathways sector energy demand'!MZJ3</f>
        <v>0</v>
      </c>
      <c r="MZK3">
        <f>'Pathways sector energy demand'!MZK3</f>
        <v>0</v>
      </c>
      <c r="MZL3">
        <f>'Pathways sector energy demand'!MZL3</f>
        <v>0</v>
      </c>
      <c r="MZM3">
        <f>'Pathways sector energy demand'!MZM3</f>
        <v>0</v>
      </c>
      <c r="MZN3">
        <f>'Pathways sector energy demand'!MZN3</f>
        <v>0</v>
      </c>
      <c r="MZO3">
        <f>'Pathways sector energy demand'!MZO3</f>
        <v>0</v>
      </c>
      <c r="MZP3">
        <f>'Pathways sector energy demand'!MZP3</f>
        <v>0</v>
      </c>
      <c r="MZQ3">
        <f>'Pathways sector energy demand'!MZQ3</f>
        <v>0</v>
      </c>
      <c r="MZR3">
        <f>'Pathways sector energy demand'!MZR3</f>
        <v>0</v>
      </c>
      <c r="MZS3">
        <f>'Pathways sector energy demand'!MZS3</f>
        <v>0</v>
      </c>
      <c r="MZT3">
        <f>'Pathways sector energy demand'!MZT3</f>
        <v>0</v>
      </c>
      <c r="MZU3">
        <f>'Pathways sector energy demand'!MZU3</f>
        <v>0</v>
      </c>
      <c r="MZV3">
        <f>'Pathways sector energy demand'!MZV3</f>
        <v>0</v>
      </c>
      <c r="MZW3">
        <f>'Pathways sector energy demand'!MZW3</f>
        <v>0</v>
      </c>
      <c r="MZX3">
        <f>'Pathways sector energy demand'!MZX3</f>
        <v>0</v>
      </c>
      <c r="MZY3">
        <f>'Pathways sector energy demand'!MZY3</f>
        <v>0</v>
      </c>
      <c r="MZZ3">
        <f>'Pathways sector energy demand'!MZZ3</f>
        <v>0</v>
      </c>
      <c r="NAA3">
        <f>'Pathways sector energy demand'!NAA3</f>
        <v>0</v>
      </c>
      <c r="NAB3">
        <f>'Pathways sector energy demand'!NAB3</f>
        <v>0</v>
      </c>
      <c r="NAC3">
        <f>'Pathways sector energy demand'!NAC3</f>
        <v>0</v>
      </c>
      <c r="NAD3">
        <f>'Pathways sector energy demand'!NAD3</f>
        <v>0</v>
      </c>
      <c r="NAE3">
        <f>'Pathways sector energy demand'!NAE3</f>
        <v>0</v>
      </c>
      <c r="NAF3">
        <f>'Pathways sector energy demand'!NAF3</f>
        <v>0</v>
      </c>
      <c r="NAG3">
        <f>'Pathways sector energy demand'!NAG3</f>
        <v>0</v>
      </c>
      <c r="NAH3">
        <f>'Pathways sector energy demand'!NAH3</f>
        <v>0</v>
      </c>
      <c r="NAI3">
        <f>'Pathways sector energy demand'!NAI3</f>
        <v>0</v>
      </c>
      <c r="NAJ3">
        <f>'Pathways sector energy demand'!NAJ3</f>
        <v>0</v>
      </c>
      <c r="NAK3">
        <f>'Pathways sector energy demand'!NAK3</f>
        <v>0</v>
      </c>
      <c r="NAL3">
        <f>'Pathways sector energy demand'!NAL3</f>
        <v>0</v>
      </c>
      <c r="NAM3">
        <f>'Pathways sector energy demand'!NAM3</f>
        <v>0</v>
      </c>
      <c r="NAN3">
        <f>'Pathways sector energy demand'!NAN3</f>
        <v>0</v>
      </c>
      <c r="NAO3">
        <f>'Pathways sector energy demand'!NAO3</f>
        <v>0</v>
      </c>
      <c r="NAP3">
        <f>'Pathways sector energy demand'!NAP3</f>
        <v>0</v>
      </c>
      <c r="NAQ3">
        <f>'Pathways sector energy demand'!NAQ3</f>
        <v>0</v>
      </c>
      <c r="NAR3">
        <f>'Pathways sector energy demand'!NAR3</f>
        <v>0</v>
      </c>
      <c r="NAS3">
        <f>'Pathways sector energy demand'!NAS3</f>
        <v>0</v>
      </c>
      <c r="NAT3">
        <f>'Pathways sector energy demand'!NAT3</f>
        <v>0</v>
      </c>
      <c r="NAU3">
        <f>'Pathways sector energy demand'!NAU3</f>
        <v>0</v>
      </c>
      <c r="NAV3">
        <f>'Pathways sector energy demand'!NAV3</f>
        <v>0</v>
      </c>
      <c r="NAW3">
        <f>'Pathways sector energy demand'!NAW3</f>
        <v>0</v>
      </c>
      <c r="NAX3">
        <f>'Pathways sector energy demand'!NAX3</f>
        <v>0</v>
      </c>
      <c r="NAY3">
        <f>'Pathways sector energy demand'!NAY3</f>
        <v>0</v>
      </c>
      <c r="NAZ3">
        <f>'Pathways sector energy demand'!NAZ3</f>
        <v>0</v>
      </c>
      <c r="NBA3">
        <f>'Pathways sector energy demand'!NBA3</f>
        <v>0</v>
      </c>
      <c r="NBB3">
        <f>'Pathways sector energy demand'!NBB3</f>
        <v>0</v>
      </c>
      <c r="NBC3">
        <f>'Pathways sector energy demand'!NBC3</f>
        <v>0</v>
      </c>
      <c r="NBD3">
        <f>'Pathways sector energy demand'!NBD3</f>
        <v>0</v>
      </c>
      <c r="NBE3">
        <f>'Pathways sector energy demand'!NBE3</f>
        <v>0</v>
      </c>
      <c r="NBF3">
        <f>'Pathways sector energy demand'!NBF3</f>
        <v>0</v>
      </c>
      <c r="NBG3">
        <f>'Pathways sector energy demand'!NBG3</f>
        <v>0</v>
      </c>
      <c r="NBH3">
        <f>'Pathways sector energy demand'!NBH3</f>
        <v>0</v>
      </c>
      <c r="NBI3">
        <f>'Pathways sector energy demand'!NBI3</f>
        <v>0</v>
      </c>
      <c r="NBJ3">
        <f>'Pathways sector energy demand'!NBJ3</f>
        <v>0</v>
      </c>
      <c r="NBK3">
        <f>'Pathways sector energy demand'!NBK3</f>
        <v>0</v>
      </c>
      <c r="NBL3">
        <f>'Pathways sector energy demand'!NBL3</f>
        <v>0</v>
      </c>
      <c r="NBM3">
        <f>'Pathways sector energy demand'!NBM3</f>
        <v>0</v>
      </c>
      <c r="NBN3">
        <f>'Pathways sector energy demand'!NBN3</f>
        <v>0</v>
      </c>
      <c r="NBO3">
        <f>'Pathways sector energy demand'!NBO3</f>
        <v>0</v>
      </c>
      <c r="NBP3">
        <f>'Pathways sector energy demand'!NBP3</f>
        <v>0</v>
      </c>
      <c r="NBQ3">
        <f>'Pathways sector energy demand'!NBQ3</f>
        <v>0</v>
      </c>
      <c r="NBR3">
        <f>'Pathways sector energy demand'!NBR3</f>
        <v>0</v>
      </c>
      <c r="NBS3">
        <f>'Pathways sector energy demand'!NBS3</f>
        <v>0</v>
      </c>
      <c r="NBT3">
        <f>'Pathways sector energy demand'!NBT3</f>
        <v>0</v>
      </c>
      <c r="NBU3">
        <f>'Pathways sector energy demand'!NBU3</f>
        <v>0</v>
      </c>
      <c r="NBV3">
        <f>'Pathways sector energy demand'!NBV3</f>
        <v>0</v>
      </c>
      <c r="NBW3">
        <f>'Pathways sector energy demand'!NBW3</f>
        <v>0</v>
      </c>
      <c r="NBX3">
        <f>'Pathways sector energy demand'!NBX3</f>
        <v>0</v>
      </c>
      <c r="NBY3">
        <f>'Pathways sector energy demand'!NBY3</f>
        <v>0</v>
      </c>
      <c r="NBZ3">
        <f>'Pathways sector energy demand'!NBZ3</f>
        <v>0</v>
      </c>
      <c r="NCA3">
        <f>'Pathways sector energy demand'!NCA3</f>
        <v>0</v>
      </c>
      <c r="NCB3">
        <f>'Pathways sector energy demand'!NCB3</f>
        <v>0</v>
      </c>
      <c r="NCC3">
        <f>'Pathways sector energy demand'!NCC3</f>
        <v>0</v>
      </c>
      <c r="NCD3">
        <f>'Pathways sector energy demand'!NCD3</f>
        <v>0</v>
      </c>
      <c r="NCE3">
        <f>'Pathways sector energy demand'!NCE3</f>
        <v>0</v>
      </c>
      <c r="NCF3">
        <f>'Pathways sector energy demand'!NCF3</f>
        <v>0</v>
      </c>
      <c r="NCG3">
        <f>'Pathways sector energy demand'!NCG3</f>
        <v>0</v>
      </c>
      <c r="NCH3">
        <f>'Pathways sector energy demand'!NCH3</f>
        <v>0</v>
      </c>
      <c r="NCI3">
        <f>'Pathways sector energy demand'!NCI3</f>
        <v>0</v>
      </c>
      <c r="NCJ3">
        <f>'Pathways sector energy demand'!NCJ3</f>
        <v>0</v>
      </c>
      <c r="NCK3">
        <f>'Pathways sector energy demand'!NCK3</f>
        <v>0</v>
      </c>
      <c r="NCL3">
        <f>'Pathways sector energy demand'!NCL3</f>
        <v>0</v>
      </c>
      <c r="NCM3">
        <f>'Pathways sector energy demand'!NCM3</f>
        <v>0</v>
      </c>
      <c r="NCN3">
        <f>'Pathways sector energy demand'!NCN3</f>
        <v>0</v>
      </c>
      <c r="NCO3">
        <f>'Pathways sector energy demand'!NCO3</f>
        <v>0</v>
      </c>
      <c r="NCP3">
        <f>'Pathways sector energy demand'!NCP3</f>
        <v>0</v>
      </c>
      <c r="NCQ3">
        <f>'Pathways sector energy demand'!NCQ3</f>
        <v>0</v>
      </c>
      <c r="NCR3">
        <f>'Pathways sector energy demand'!NCR3</f>
        <v>0</v>
      </c>
      <c r="NCS3">
        <f>'Pathways sector energy demand'!NCS3</f>
        <v>0</v>
      </c>
      <c r="NCT3">
        <f>'Pathways sector energy demand'!NCT3</f>
        <v>0</v>
      </c>
      <c r="NCU3">
        <f>'Pathways sector energy demand'!NCU3</f>
        <v>0</v>
      </c>
      <c r="NCV3">
        <f>'Pathways sector energy demand'!NCV3</f>
        <v>0</v>
      </c>
      <c r="NCW3">
        <f>'Pathways sector energy demand'!NCW3</f>
        <v>0</v>
      </c>
      <c r="NCX3">
        <f>'Pathways sector energy demand'!NCX3</f>
        <v>0</v>
      </c>
      <c r="NCY3">
        <f>'Pathways sector energy demand'!NCY3</f>
        <v>0</v>
      </c>
      <c r="NCZ3">
        <f>'Pathways sector energy demand'!NCZ3</f>
        <v>0</v>
      </c>
      <c r="NDA3">
        <f>'Pathways sector energy demand'!NDA3</f>
        <v>0</v>
      </c>
      <c r="NDB3">
        <f>'Pathways sector energy demand'!NDB3</f>
        <v>0</v>
      </c>
      <c r="NDC3">
        <f>'Pathways sector energy demand'!NDC3</f>
        <v>0</v>
      </c>
      <c r="NDD3">
        <f>'Pathways sector energy demand'!NDD3</f>
        <v>0</v>
      </c>
      <c r="NDE3">
        <f>'Pathways sector energy demand'!NDE3</f>
        <v>0</v>
      </c>
      <c r="NDF3">
        <f>'Pathways sector energy demand'!NDF3</f>
        <v>0</v>
      </c>
      <c r="NDG3">
        <f>'Pathways sector energy demand'!NDG3</f>
        <v>0</v>
      </c>
      <c r="NDH3">
        <f>'Pathways sector energy demand'!NDH3</f>
        <v>0</v>
      </c>
      <c r="NDI3">
        <f>'Pathways sector energy demand'!NDI3</f>
        <v>0</v>
      </c>
      <c r="NDJ3">
        <f>'Pathways sector energy demand'!NDJ3</f>
        <v>0</v>
      </c>
      <c r="NDK3">
        <f>'Pathways sector energy demand'!NDK3</f>
        <v>0</v>
      </c>
      <c r="NDL3">
        <f>'Pathways sector energy demand'!NDL3</f>
        <v>0</v>
      </c>
      <c r="NDM3">
        <f>'Pathways sector energy demand'!NDM3</f>
        <v>0</v>
      </c>
      <c r="NDN3">
        <f>'Pathways sector energy demand'!NDN3</f>
        <v>0</v>
      </c>
      <c r="NDO3">
        <f>'Pathways sector energy demand'!NDO3</f>
        <v>0</v>
      </c>
      <c r="NDP3">
        <f>'Pathways sector energy demand'!NDP3</f>
        <v>0</v>
      </c>
      <c r="NDQ3">
        <f>'Pathways sector energy demand'!NDQ3</f>
        <v>0</v>
      </c>
      <c r="NDR3">
        <f>'Pathways sector energy demand'!NDR3</f>
        <v>0</v>
      </c>
      <c r="NDS3">
        <f>'Pathways sector energy demand'!NDS3</f>
        <v>0</v>
      </c>
      <c r="NDT3">
        <f>'Pathways sector energy demand'!NDT3</f>
        <v>0</v>
      </c>
      <c r="NDU3">
        <f>'Pathways sector energy demand'!NDU3</f>
        <v>0</v>
      </c>
      <c r="NDV3">
        <f>'Pathways sector energy demand'!NDV3</f>
        <v>0</v>
      </c>
      <c r="NDW3">
        <f>'Pathways sector energy demand'!NDW3</f>
        <v>0</v>
      </c>
      <c r="NDX3">
        <f>'Pathways sector energy demand'!NDX3</f>
        <v>0</v>
      </c>
      <c r="NDY3">
        <f>'Pathways sector energy demand'!NDY3</f>
        <v>0</v>
      </c>
      <c r="NDZ3">
        <f>'Pathways sector energy demand'!NDZ3</f>
        <v>0</v>
      </c>
      <c r="NEA3">
        <f>'Pathways sector energy demand'!NEA3</f>
        <v>0</v>
      </c>
      <c r="NEB3">
        <f>'Pathways sector energy demand'!NEB3</f>
        <v>0</v>
      </c>
      <c r="NEC3">
        <f>'Pathways sector energy demand'!NEC3</f>
        <v>0</v>
      </c>
      <c r="NED3">
        <f>'Pathways sector energy demand'!NED3</f>
        <v>0</v>
      </c>
      <c r="NEE3">
        <f>'Pathways sector energy demand'!NEE3</f>
        <v>0</v>
      </c>
      <c r="NEF3">
        <f>'Pathways sector energy demand'!NEF3</f>
        <v>0</v>
      </c>
      <c r="NEG3">
        <f>'Pathways sector energy demand'!NEG3</f>
        <v>0</v>
      </c>
      <c r="NEH3">
        <f>'Pathways sector energy demand'!NEH3</f>
        <v>0</v>
      </c>
      <c r="NEI3">
        <f>'Pathways sector energy demand'!NEI3</f>
        <v>0</v>
      </c>
      <c r="NEJ3">
        <f>'Pathways sector energy demand'!NEJ3</f>
        <v>0</v>
      </c>
      <c r="NEK3">
        <f>'Pathways sector energy demand'!NEK3</f>
        <v>0</v>
      </c>
      <c r="NEL3">
        <f>'Pathways sector energy demand'!NEL3</f>
        <v>0</v>
      </c>
      <c r="NEM3">
        <f>'Pathways sector energy demand'!NEM3</f>
        <v>0</v>
      </c>
      <c r="NEN3">
        <f>'Pathways sector energy demand'!NEN3</f>
        <v>0</v>
      </c>
      <c r="NEO3">
        <f>'Pathways sector energy demand'!NEO3</f>
        <v>0</v>
      </c>
      <c r="NEP3">
        <f>'Pathways sector energy demand'!NEP3</f>
        <v>0</v>
      </c>
      <c r="NEQ3">
        <f>'Pathways sector energy demand'!NEQ3</f>
        <v>0</v>
      </c>
      <c r="NER3">
        <f>'Pathways sector energy demand'!NER3</f>
        <v>0</v>
      </c>
      <c r="NES3">
        <f>'Pathways sector energy demand'!NES3</f>
        <v>0</v>
      </c>
      <c r="NET3">
        <f>'Pathways sector energy demand'!NET3</f>
        <v>0</v>
      </c>
      <c r="NEU3">
        <f>'Pathways sector energy demand'!NEU3</f>
        <v>0</v>
      </c>
      <c r="NEV3">
        <f>'Pathways sector energy demand'!NEV3</f>
        <v>0</v>
      </c>
      <c r="NEW3">
        <f>'Pathways sector energy demand'!NEW3</f>
        <v>0</v>
      </c>
      <c r="NEX3">
        <f>'Pathways sector energy demand'!NEX3</f>
        <v>0</v>
      </c>
      <c r="NEY3">
        <f>'Pathways sector energy demand'!NEY3</f>
        <v>0</v>
      </c>
      <c r="NEZ3">
        <f>'Pathways sector energy demand'!NEZ3</f>
        <v>0</v>
      </c>
      <c r="NFA3">
        <f>'Pathways sector energy demand'!NFA3</f>
        <v>0</v>
      </c>
      <c r="NFB3">
        <f>'Pathways sector energy demand'!NFB3</f>
        <v>0</v>
      </c>
      <c r="NFC3">
        <f>'Pathways sector energy demand'!NFC3</f>
        <v>0</v>
      </c>
      <c r="NFD3">
        <f>'Pathways sector energy demand'!NFD3</f>
        <v>0</v>
      </c>
      <c r="NFE3">
        <f>'Pathways sector energy demand'!NFE3</f>
        <v>0</v>
      </c>
      <c r="NFF3">
        <f>'Pathways sector energy demand'!NFF3</f>
        <v>0</v>
      </c>
      <c r="NFG3">
        <f>'Pathways sector energy demand'!NFG3</f>
        <v>0</v>
      </c>
      <c r="NFH3">
        <f>'Pathways sector energy demand'!NFH3</f>
        <v>0</v>
      </c>
      <c r="NFI3">
        <f>'Pathways sector energy demand'!NFI3</f>
        <v>0</v>
      </c>
      <c r="NFJ3">
        <f>'Pathways sector energy demand'!NFJ3</f>
        <v>0</v>
      </c>
      <c r="NFK3">
        <f>'Pathways sector energy demand'!NFK3</f>
        <v>0</v>
      </c>
      <c r="NFL3">
        <f>'Pathways sector energy demand'!NFL3</f>
        <v>0</v>
      </c>
      <c r="NFM3">
        <f>'Pathways sector energy demand'!NFM3</f>
        <v>0</v>
      </c>
      <c r="NFN3">
        <f>'Pathways sector energy demand'!NFN3</f>
        <v>0</v>
      </c>
      <c r="NFO3">
        <f>'Pathways sector energy demand'!NFO3</f>
        <v>0</v>
      </c>
      <c r="NFP3">
        <f>'Pathways sector energy demand'!NFP3</f>
        <v>0</v>
      </c>
      <c r="NFQ3">
        <f>'Pathways sector energy demand'!NFQ3</f>
        <v>0</v>
      </c>
      <c r="NFR3">
        <f>'Pathways sector energy demand'!NFR3</f>
        <v>0</v>
      </c>
      <c r="NFS3">
        <f>'Pathways sector energy demand'!NFS3</f>
        <v>0</v>
      </c>
      <c r="NFT3">
        <f>'Pathways sector energy demand'!NFT3</f>
        <v>0</v>
      </c>
      <c r="NFU3">
        <f>'Pathways sector energy demand'!NFU3</f>
        <v>0</v>
      </c>
      <c r="NFV3">
        <f>'Pathways sector energy demand'!NFV3</f>
        <v>0</v>
      </c>
      <c r="NFW3">
        <f>'Pathways sector energy demand'!NFW3</f>
        <v>0</v>
      </c>
      <c r="NFX3">
        <f>'Pathways sector energy demand'!NFX3</f>
        <v>0</v>
      </c>
      <c r="NFY3">
        <f>'Pathways sector energy demand'!NFY3</f>
        <v>0</v>
      </c>
      <c r="NFZ3">
        <f>'Pathways sector energy demand'!NFZ3</f>
        <v>0</v>
      </c>
      <c r="NGA3">
        <f>'Pathways sector energy demand'!NGA3</f>
        <v>0</v>
      </c>
      <c r="NGB3">
        <f>'Pathways sector energy demand'!NGB3</f>
        <v>0</v>
      </c>
      <c r="NGC3">
        <f>'Pathways sector energy demand'!NGC3</f>
        <v>0</v>
      </c>
      <c r="NGD3">
        <f>'Pathways sector energy demand'!NGD3</f>
        <v>0</v>
      </c>
      <c r="NGE3">
        <f>'Pathways sector energy demand'!NGE3</f>
        <v>0</v>
      </c>
      <c r="NGF3">
        <f>'Pathways sector energy demand'!NGF3</f>
        <v>0</v>
      </c>
      <c r="NGG3">
        <f>'Pathways sector energy demand'!NGG3</f>
        <v>0</v>
      </c>
      <c r="NGH3">
        <f>'Pathways sector energy demand'!NGH3</f>
        <v>0</v>
      </c>
      <c r="NGI3">
        <f>'Pathways sector energy demand'!NGI3</f>
        <v>0</v>
      </c>
      <c r="NGJ3">
        <f>'Pathways sector energy demand'!NGJ3</f>
        <v>0</v>
      </c>
      <c r="NGK3">
        <f>'Pathways sector energy demand'!NGK3</f>
        <v>0</v>
      </c>
      <c r="NGL3">
        <f>'Pathways sector energy demand'!NGL3</f>
        <v>0</v>
      </c>
      <c r="NGM3">
        <f>'Pathways sector energy demand'!NGM3</f>
        <v>0</v>
      </c>
      <c r="NGN3">
        <f>'Pathways sector energy demand'!NGN3</f>
        <v>0</v>
      </c>
      <c r="NGO3">
        <f>'Pathways sector energy demand'!NGO3</f>
        <v>0</v>
      </c>
      <c r="NGP3">
        <f>'Pathways sector energy demand'!NGP3</f>
        <v>0</v>
      </c>
      <c r="NGQ3">
        <f>'Pathways sector energy demand'!NGQ3</f>
        <v>0</v>
      </c>
      <c r="NGR3">
        <f>'Pathways sector energy demand'!NGR3</f>
        <v>0</v>
      </c>
      <c r="NGS3">
        <f>'Pathways sector energy demand'!NGS3</f>
        <v>0</v>
      </c>
      <c r="NGT3">
        <f>'Pathways sector energy demand'!NGT3</f>
        <v>0</v>
      </c>
      <c r="NGU3">
        <f>'Pathways sector energy demand'!NGU3</f>
        <v>0</v>
      </c>
      <c r="NGV3">
        <f>'Pathways sector energy demand'!NGV3</f>
        <v>0</v>
      </c>
      <c r="NGW3">
        <f>'Pathways sector energy demand'!NGW3</f>
        <v>0</v>
      </c>
      <c r="NGX3">
        <f>'Pathways sector energy demand'!NGX3</f>
        <v>0</v>
      </c>
      <c r="NGY3">
        <f>'Pathways sector energy demand'!NGY3</f>
        <v>0</v>
      </c>
      <c r="NGZ3">
        <f>'Pathways sector energy demand'!NGZ3</f>
        <v>0</v>
      </c>
      <c r="NHA3">
        <f>'Pathways sector energy demand'!NHA3</f>
        <v>0</v>
      </c>
      <c r="NHB3">
        <f>'Pathways sector energy demand'!NHB3</f>
        <v>0</v>
      </c>
      <c r="NHC3">
        <f>'Pathways sector energy demand'!NHC3</f>
        <v>0</v>
      </c>
      <c r="NHD3">
        <f>'Pathways sector energy demand'!NHD3</f>
        <v>0</v>
      </c>
      <c r="NHE3">
        <f>'Pathways sector energy demand'!NHE3</f>
        <v>0</v>
      </c>
      <c r="NHF3">
        <f>'Pathways sector energy demand'!NHF3</f>
        <v>0</v>
      </c>
      <c r="NHG3">
        <f>'Pathways sector energy demand'!NHG3</f>
        <v>0</v>
      </c>
      <c r="NHH3">
        <f>'Pathways sector energy demand'!NHH3</f>
        <v>0</v>
      </c>
      <c r="NHI3">
        <f>'Pathways sector energy demand'!NHI3</f>
        <v>0</v>
      </c>
      <c r="NHJ3">
        <f>'Pathways sector energy demand'!NHJ3</f>
        <v>0</v>
      </c>
      <c r="NHK3">
        <f>'Pathways sector energy demand'!NHK3</f>
        <v>0</v>
      </c>
      <c r="NHL3">
        <f>'Pathways sector energy demand'!NHL3</f>
        <v>0</v>
      </c>
      <c r="NHM3">
        <f>'Pathways sector energy demand'!NHM3</f>
        <v>0</v>
      </c>
      <c r="NHN3">
        <f>'Pathways sector energy demand'!NHN3</f>
        <v>0</v>
      </c>
      <c r="NHO3">
        <f>'Pathways sector energy demand'!NHO3</f>
        <v>0</v>
      </c>
      <c r="NHP3">
        <f>'Pathways sector energy demand'!NHP3</f>
        <v>0</v>
      </c>
      <c r="NHQ3">
        <f>'Pathways sector energy demand'!NHQ3</f>
        <v>0</v>
      </c>
      <c r="NHR3">
        <f>'Pathways sector energy demand'!NHR3</f>
        <v>0</v>
      </c>
      <c r="NHS3">
        <f>'Pathways sector energy demand'!NHS3</f>
        <v>0</v>
      </c>
      <c r="NHT3">
        <f>'Pathways sector energy demand'!NHT3</f>
        <v>0</v>
      </c>
      <c r="NHU3">
        <f>'Pathways sector energy demand'!NHU3</f>
        <v>0</v>
      </c>
      <c r="NHV3">
        <f>'Pathways sector energy demand'!NHV3</f>
        <v>0</v>
      </c>
      <c r="NHW3">
        <f>'Pathways sector energy demand'!NHW3</f>
        <v>0</v>
      </c>
      <c r="NHX3">
        <f>'Pathways sector energy demand'!NHX3</f>
        <v>0</v>
      </c>
      <c r="NHY3">
        <f>'Pathways sector energy demand'!NHY3</f>
        <v>0</v>
      </c>
      <c r="NHZ3">
        <f>'Pathways sector energy demand'!NHZ3</f>
        <v>0</v>
      </c>
      <c r="NIA3">
        <f>'Pathways sector energy demand'!NIA3</f>
        <v>0</v>
      </c>
      <c r="NIB3">
        <f>'Pathways sector energy demand'!NIB3</f>
        <v>0</v>
      </c>
      <c r="NIC3">
        <f>'Pathways sector energy demand'!NIC3</f>
        <v>0</v>
      </c>
      <c r="NID3">
        <f>'Pathways sector energy demand'!NID3</f>
        <v>0</v>
      </c>
      <c r="NIE3">
        <f>'Pathways sector energy demand'!NIE3</f>
        <v>0</v>
      </c>
      <c r="NIF3">
        <f>'Pathways sector energy demand'!NIF3</f>
        <v>0</v>
      </c>
      <c r="NIG3">
        <f>'Pathways sector energy demand'!NIG3</f>
        <v>0</v>
      </c>
      <c r="NIH3">
        <f>'Pathways sector energy demand'!NIH3</f>
        <v>0</v>
      </c>
      <c r="NII3">
        <f>'Pathways sector energy demand'!NII3</f>
        <v>0</v>
      </c>
      <c r="NIJ3">
        <f>'Pathways sector energy demand'!NIJ3</f>
        <v>0</v>
      </c>
      <c r="NIK3">
        <f>'Pathways sector energy demand'!NIK3</f>
        <v>0</v>
      </c>
      <c r="NIL3">
        <f>'Pathways sector energy demand'!NIL3</f>
        <v>0</v>
      </c>
      <c r="NIM3">
        <f>'Pathways sector energy demand'!NIM3</f>
        <v>0</v>
      </c>
      <c r="NIN3">
        <f>'Pathways sector energy demand'!NIN3</f>
        <v>0</v>
      </c>
      <c r="NIO3">
        <f>'Pathways sector energy demand'!NIO3</f>
        <v>0</v>
      </c>
      <c r="NIP3">
        <f>'Pathways sector energy demand'!NIP3</f>
        <v>0</v>
      </c>
      <c r="NIQ3">
        <f>'Pathways sector energy demand'!NIQ3</f>
        <v>0</v>
      </c>
      <c r="NIR3">
        <f>'Pathways sector energy demand'!NIR3</f>
        <v>0</v>
      </c>
      <c r="NIS3">
        <f>'Pathways sector energy demand'!NIS3</f>
        <v>0</v>
      </c>
      <c r="NIT3">
        <f>'Pathways sector energy demand'!NIT3</f>
        <v>0</v>
      </c>
      <c r="NIU3">
        <f>'Pathways sector energy demand'!NIU3</f>
        <v>0</v>
      </c>
      <c r="NIV3">
        <f>'Pathways sector energy demand'!NIV3</f>
        <v>0</v>
      </c>
      <c r="NIW3">
        <f>'Pathways sector energy demand'!NIW3</f>
        <v>0</v>
      </c>
      <c r="NIX3">
        <f>'Pathways sector energy demand'!NIX3</f>
        <v>0</v>
      </c>
      <c r="NIY3">
        <f>'Pathways sector energy demand'!NIY3</f>
        <v>0</v>
      </c>
      <c r="NIZ3">
        <f>'Pathways sector energy demand'!NIZ3</f>
        <v>0</v>
      </c>
      <c r="NJA3">
        <f>'Pathways sector energy demand'!NJA3</f>
        <v>0</v>
      </c>
      <c r="NJB3">
        <f>'Pathways sector energy demand'!NJB3</f>
        <v>0</v>
      </c>
      <c r="NJC3">
        <f>'Pathways sector energy demand'!NJC3</f>
        <v>0</v>
      </c>
      <c r="NJD3">
        <f>'Pathways sector energy demand'!NJD3</f>
        <v>0</v>
      </c>
      <c r="NJE3">
        <f>'Pathways sector energy demand'!NJE3</f>
        <v>0</v>
      </c>
      <c r="NJF3">
        <f>'Pathways sector energy demand'!NJF3</f>
        <v>0</v>
      </c>
      <c r="NJG3">
        <f>'Pathways sector energy demand'!NJG3</f>
        <v>0</v>
      </c>
      <c r="NJH3">
        <f>'Pathways sector energy demand'!NJH3</f>
        <v>0</v>
      </c>
      <c r="NJI3">
        <f>'Pathways sector energy demand'!NJI3</f>
        <v>0</v>
      </c>
      <c r="NJJ3">
        <f>'Pathways sector energy demand'!NJJ3</f>
        <v>0</v>
      </c>
      <c r="NJK3">
        <f>'Pathways sector energy demand'!NJK3</f>
        <v>0</v>
      </c>
      <c r="NJL3">
        <f>'Pathways sector energy demand'!NJL3</f>
        <v>0</v>
      </c>
      <c r="NJM3">
        <f>'Pathways sector energy demand'!NJM3</f>
        <v>0</v>
      </c>
      <c r="NJN3">
        <f>'Pathways sector energy demand'!NJN3</f>
        <v>0</v>
      </c>
      <c r="NJO3">
        <f>'Pathways sector energy demand'!NJO3</f>
        <v>0</v>
      </c>
      <c r="NJP3">
        <f>'Pathways sector energy demand'!NJP3</f>
        <v>0</v>
      </c>
      <c r="NJQ3">
        <f>'Pathways sector energy demand'!NJQ3</f>
        <v>0</v>
      </c>
      <c r="NJR3">
        <f>'Pathways sector energy demand'!NJR3</f>
        <v>0</v>
      </c>
      <c r="NJS3">
        <f>'Pathways sector energy demand'!NJS3</f>
        <v>0</v>
      </c>
      <c r="NJT3">
        <f>'Pathways sector energy demand'!NJT3</f>
        <v>0</v>
      </c>
      <c r="NJU3">
        <f>'Pathways sector energy demand'!NJU3</f>
        <v>0</v>
      </c>
      <c r="NJV3">
        <f>'Pathways sector energy demand'!NJV3</f>
        <v>0</v>
      </c>
      <c r="NJW3">
        <f>'Pathways sector energy demand'!NJW3</f>
        <v>0</v>
      </c>
      <c r="NJX3">
        <f>'Pathways sector energy demand'!NJX3</f>
        <v>0</v>
      </c>
      <c r="NJY3">
        <f>'Pathways sector energy demand'!NJY3</f>
        <v>0</v>
      </c>
      <c r="NJZ3">
        <f>'Pathways sector energy demand'!NJZ3</f>
        <v>0</v>
      </c>
      <c r="NKA3">
        <f>'Pathways sector energy demand'!NKA3</f>
        <v>0</v>
      </c>
      <c r="NKB3">
        <f>'Pathways sector energy demand'!NKB3</f>
        <v>0</v>
      </c>
      <c r="NKC3">
        <f>'Pathways sector energy demand'!NKC3</f>
        <v>0</v>
      </c>
      <c r="NKD3">
        <f>'Pathways sector energy demand'!NKD3</f>
        <v>0</v>
      </c>
      <c r="NKE3">
        <f>'Pathways sector energy demand'!NKE3</f>
        <v>0</v>
      </c>
      <c r="NKF3">
        <f>'Pathways sector energy demand'!NKF3</f>
        <v>0</v>
      </c>
      <c r="NKG3">
        <f>'Pathways sector energy demand'!NKG3</f>
        <v>0</v>
      </c>
      <c r="NKH3">
        <f>'Pathways sector energy demand'!NKH3</f>
        <v>0</v>
      </c>
      <c r="NKI3">
        <f>'Pathways sector energy demand'!NKI3</f>
        <v>0</v>
      </c>
      <c r="NKJ3">
        <f>'Pathways sector energy demand'!NKJ3</f>
        <v>0</v>
      </c>
      <c r="NKK3">
        <f>'Pathways sector energy demand'!NKK3</f>
        <v>0</v>
      </c>
      <c r="NKL3">
        <f>'Pathways sector energy demand'!NKL3</f>
        <v>0</v>
      </c>
      <c r="NKM3">
        <f>'Pathways sector energy demand'!NKM3</f>
        <v>0</v>
      </c>
      <c r="NKN3">
        <f>'Pathways sector energy demand'!NKN3</f>
        <v>0</v>
      </c>
      <c r="NKO3">
        <f>'Pathways sector energy demand'!NKO3</f>
        <v>0</v>
      </c>
      <c r="NKP3">
        <f>'Pathways sector energy demand'!NKP3</f>
        <v>0</v>
      </c>
      <c r="NKQ3">
        <f>'Pathways sector energy demand'!NKQ3</f>
        <v>0</v>
      </c>
      <c r="NKR3">
        <f>'Pathways sector energy demand'!NKR3</f>
        <v>0</v>
      </c>
      <c r="NKS3">
        <f>'Pathways sector energy demand'!NKS3</f>
        <v>0</v>
      </c>
      <c r="NKT3">
        <f>'Pathways sector energy demand'!NKT3</f>
        <v>0</v>
      </c>
      <c r="NKU3">
        <f>'Pathways sector energy demand'!NKU3</f>
        <v>0</v>
      </c>
      <c r="NKV3">
        <f>'Pathways sector energy demand'!NKV3</f>
        <v>0</v>
      </c>
      <c r="NKW3">
        <f>'Pathways sector energy demand'!NKW3</f>
        <v>0</v>
      </c>
      <c r="NKX3">
        <f>'Pathways sector energy demand'!NKX3</f>
        <v>0</v>
      </c>
      <c r="NKY3">
        <f>'Pathways sector energy demand'!NKY3</f>
        <v>0</v>
      </c>
      <c r="NKZ3">
        <f>'Pathways sector energy demand'!NKZ3</f>
        <v>0</v>
      </c>
      <c r="NLA3">
        <f>'Pathways sector energy demand'!NLA3</f>
        <v>0</v>
      </c>
      <c r="NLB3">
        <f>'Pathways sector energy demand'!NLB3</f>
        <v>0</v>
      </c>
      <c r="NLC3">
        <f>'Pathways sector energy demand'!NLC3</f>
        <v>0</v>
      </c>
      <c r="NLD3">
        <f>'Pathways sector energy demand'!NLD3</f>
        <v>0</v>
      </c>
      <c r="NLE3">
        <f>'Pathways sector energy demand'!NLE3</f>
        <v>0</v>
      </c>
      <c r="NLF3">
        <f>'Pathways sector energy demand'!NLF3</f>
        <v>0</v>
      </c>
      <c r="NLG3">
        <f>'Pathways sector energy demand'!NLG3</f>
        <v>0</v>
      </c>
      <c r="NLH3">
        <f>'Pathways sector energy demand'!NLH3</f>
        <v>0</v>
      </c>
      <c r="NLI3">
        <f>'Pathways sector energy demand'!NLI3</f>
        <v>0</v>
      </c>
      <c r="NLJ3">
        <f>'Pathways sector energy demand'!NLJ3</f>
        <v>0</v>
      </c>
      <c r="NLK3">
        <f>'Pathways sector energy demand'!NLK3</f>
        <v>0</v>
      </c>
      <c r="NLL3">
        <f>'Pathways sector energy demand'!NLL3</f>
        <v>0</v>
      </c>
      <c r="NLM3">
        <f>'Pathways sector energy demand'!NLM3</f>
        <v>0</v>
      </c>
      <c r="NLN3">
        <f>'Pathways sector energy demand'!NLN3</f>
        <v>0</v>
      </c>
      <c r="NLO3">
        <f>'Pathways sector energy demand'!NLO3</f>
        <v>0</v>
      </c>
      <c r="NLP3">
        <f>'Pathways sector energy demand'!NLP3</f>
        <v>0</v>
      </c>
      <c r="NLQ3">
        <f>'Pathways sector energy demand'!NLQ3</f>
        <v>0</v>
      </c>
      <c r="NLR3">
        <f>'Pathways sector energy demand'!NLR3</f>
        <v>0</v>
      </c>
      <c r="NLS3">
        <f>'Pathways sector energy demand'!NLS3</f>
        <v>0</v>
      </c>
      <c r="NLT3">
        <f>'Pathways sector energy demand'!NLT3</f>
        <v>0</v>
      </c>
      <c r="NLU3">
        <f>'Pathways sector energy demand'!NLU3</f>
        <v>0</v>
      </c>
      <c r="NLV3">
        <f>'Pathways sector energy demand'!NLV3</f>
        <v>0</v>
      </c>
      <c r="NLW3">
        <f>'Pathways sector energy demand'!NLW3</f>
        <v>0</v>
      </c>
      <c r="NLX3">
        <f>'Pathways sector energy demand'!NLX3</f>
        <v>0</v>
      </c>
      <c r="NLY3">
        <f>'Pathways sector energy demand'!NLY3</f>
        <v>0</v>
      </c>
      <c r="NLZ3">
        <f>'Pathways sector energy demand'!NLZ3</f>
        <v>0</v>
      </c>
      <c r="NMA3">
        <f>'Pathways sector energy demand'!NMA3</f>
        <v>0</v>
      </c>
      <c r="NMB3">
        <f>'Pathways sector energy demand'!NMB3</f>
        <v>0</v>
      </c>
      <c r="NMC3">
        <f>'Pathways sector energy demand'!NMC3</f>
        <v>0</v>
      </c>
      <c r="NMD3">
        <f>'Pathways sector energy demand'!NMD3</f>
        <v>0</v>
      </c>
      <c r="NME3">
        <f>'Pathways sector energy demand'!NME3</f>
        <v>0</v>
      </c>
      <c r="NMF3">
        <f>'Pathways sector energy demand'!NMF3</f>
        <v>0</v>
      </c>
      <c r="NMG3">
        <f>'Pathways sector energy demand'!NMG3</f>
        <v>0</v>
      </c>
      <c r="NMH3">
        <f>'Pathways sector energy demand'!NMH3</f>
        <v>0</v>
      </c>
      <c r="NMI3">
        <f>'Pathways sector energy demand'!NMI3</f>
        <v>0</v>
      </c>
      <c r="NMJ3">
        <f>'Pathways sector energy demand'!NMJ3</f>
        <v>0</v>
      </c>
      <c r="NMK3">
        <f>'Pathways sector energy demand'!NMK3</f>
        <v>0</v>
      </c>
      <c r="NML3">
        <f>'Pathways sector energy demand'!NML3</f>
        <v>0</v>
      </c>
      <c r="NMM3">
        <f>'Pathways sector energy demand'!NMM3</f>
        <v>0</v>
      </c>
      <c r="NMN3">
        <f>'Pathways sector energy demand'!NMN3</f>
        <v>0</v>
      </c>
      <c r="NMO3">
        <f>'Pathways sector energy demand'!NMO3</f>
        <v>0</v>
      </c>
      <c r="NMP3">
        <f>'Pathways sector energy demand'!NMP3</f>
        <v>0</v>
      </c>
      <c r="NMQ3">
        <f>'Pathways sector energy demand'!NMQ3</f>
        <v>0</v>
      </c>
      <c r="NMR3">
        <f>'Pathways sector energy demand'!NMR3</f>
        <v>0</v>
      </c>
      <c r="NMS3">
        <f>'Pathways sector energy demand'!NMS3</f>
        <v>0</v>
      </c>
      <c r="NMT3">
        <f>'Pathways sector energy demand'!NMT3</f>
        <v>0</v>
      </c>
      <c r="NMU3">
        <f>'Pathways sector energy demand'!NMU3</f>
        <v>0</v>
      </c>
      <c r="NMV3">
        <f>'Pathways sector energy demand'!NMV3</f>
        <v>0</v>
      </c>
      <c r="NMW3">
        <f>'Pathways sector energy demand'!NMW3</f>
        <v>0</v>
      </c>
      <c r="NMX3">
        <f>'Pathways sector energy demand'!NMX3</f>
        <v>0</v>
      </c>
      <c r="NMY3">
        <f>'Pathways sector energy demand'!NMY3</f>
        <v>0</v>
      </c>
      <c r="NMZ3">
        <f>'Pathways sector energy demand'!NMZ3</f>
        <v>0</v>
      </c>
      <c r="NNA3">
        <f>'Pathways sector energy demand'!NNA3</f>
        <v>0</v>
      </c>
      <c r="NNB3">
        <f>'Pathways sector energy demand'!NNB3</f>
        <v>0</v>
      </c>
      <c r="NNC3">
        <f>'Pathways sector energy demand'!NNC3</f>
        <v>0</v>
      </c>
      <c r="NND3">
        <f>'Pathways sector energy demand'!NND3</f>
        <v>0</v>
      </c>
      <c r="NNE3">
        <f>'Pathways sector energy demand'!NNE3</f>
        <v>0</v>
      </c>
      <c r="NNF3">
        <f>'Pathways sector energy demand'!NNF3</f>
        <v>0</v>
      </c>
      <c r="NNG3">
        <f>'Pathways sector energy demand'!NNG3</f>
        <v>0</v>
      </c>
      <c r="NNH3">
        <f>'Pathways sector energy demand'!NNH3</f>
        <v>0</v>
      </c>
      <c r="NNI3">
        <f>'Pathways sector energy demand'!NNI3</f>
        <v>0</v>
      </c>
      <c r="NNJ3">
        <f>'Pathways sector energy demand'!NNJ3</f>
        <v>0</v>
      </c>
      <c r="NNK3">
        <f>'Pathways sector energy demand'!NNK3</f>
        <v>0</v>
      </c>
      <c r="NNL3">
        <f>'Pathways sector energy demand'!NNL3</f>
        <v>0</v>
      </c>
      <c r="NNM3">
        <f>'Pathways sector energy demand'!NNM3</f>
        <v>0</v>
      </c>
      <c r="NNN3">
        <f>'Pathways sector energy demand'!NNN3</f>
        <v>0</v>
      </c>
      <c r="NNO3">
        <f>'Pathways sector energy demand'!NNO3</f>
        <v>0</v>
      </c>
      <c r="NNP3">
        <f>'Pathways sector energy demand'!NNP3</f>
        <v>0</v>
      </c>
      <c r="NNQ3">
        <f>'Pathways sector energy demand'!NNQ3</f>
        <v>0</v>
      </c>
      <c r="NNR3">
        <f>'Pathways sector energy demand'!NNR3</f>
        <v>0</v>
      </c>
      <c r="NNS3">
        <f>'Pathways sector energy demand'!NNS3</f>
        <v>0</v>
      </c>
      <c r="NNT3">
        <f>'Pathways sector energy demand'!NNT3</f>
        <v>0</v>
      </c>
      <c r="NNU3">
        <f>'Pathways sector energy demand'!NNU3</f>
        <v>0</v>
      </c>
      <c r="NNV3">
        <f>'Pathways sector energy demand'!NNV3</f>
        <v>0</v>
      </c>
      <c r="NNW3">
        <f>'Pathways sector energy demand'!NNW3</f>
        <v>0</v>
      </c>
      <c r="NNX3">
        <f>'Pathways sector energy demand'!NNX3</f>
        <v>0</v>
      </c>
      <c r="NNY3">
        <f>'Pathways sector energy demand'!NNY3</f>
        <v>0</v>
      </c>
      <c r="NNZ3">
        <f>'Pathways sector energy demand'!NNZ3</f>
        <v>0</v>
      </c>
      <c r="NOA3">
        <f>'Pathways sector energy demand'!NOA3</f>
        <v>0</v>
      </c>
      <c r="NOB3">
        <f>'Pathways sector energy demand'!NOB3</f>
        <v>0</v>
      </c>
      <c r="NOC3">
        <f>'Pathways sector energy demand'!NOC3</f>
        <v>0</v>
      </c>
      <c r="NOD3">
        <f>'Pathways sector energy demand'!NOD3</f>
        <v>0</v>
      </c>
      <c r="NOE3">
        <f>'Pathways sector energy demand'!NOE3</f>
        <v>0</v>
      </c>
      <c r="NOF3">
        <f>'Pathways sector energy demand'!NOF3</f>
        <v>0</v>
      </c>
      <c r="NOG3">
        <f>'Pathways sector energy demand'!NOG3</f>
        <v>0</v>
      </c>
      <c r="NOH3">
        <f>'Pathways sector energy demand'!NOH3</f>
        <v>0</v>
      </c>
      <c r="NOI3">
        <f>'Pathways sector energy demand'!NOI3</f>
        <v>0</v>
      </c>
      <c r="NOJ3">
        <f>'Pathways sector energy demand'!NOJ3</f>
        <v>0</v>
      </c>
      <c r="NOK3">
        <f>'Pathways sector energy demand'!NOK3</f>
        <v>0</v>
      </c>
      <c r="NOL3">
        <f>'Pathways sector energy demand'!NOL3</f>
        <v>0</v>
      </c>
      <c r="NOM3">
        <f>'Pathways sector energy demand'!NOM3</f>
        <v>0</v>
      </c>
      <c r="NON3">
        <f>'Pathways sector energy demand'!NON3</f>
        <v>0</v>
      </c>
      <c r="NOO3">
        <f>'Pathways sector energy demand'!NOO3</f>
        <v>0</v>
      </c>
      <c r="NOP3">
        <f>'Pathways sector energy demand'!NOP3</f>
        <v>0</v>
      </c>
      <c r="NOQ3">
        <f>'Pathways sector energy demand'!NOQ3</f>
        <v>0</v>
      </c>
      <c r="NOR3">
        <f>'Pathways sector energy demand'!NOR3</f>
        <v>0</v>
      </c>
      <c r="NOS3">
        <f>'Pathways sector energy demand'!NOS3</f>
        <v>0</v>
      </c>
      <c r="NOT3">
        <f>'Pathways sector energy demand'!NOT3</f>
        <v>0</v>
      </c>
      <c r="NOU3">
        <f>'Pathways sector energy demand'!NOU3</f>
        <v>0</v>
      </c>
      <c r="NOV3">
        <f>'Pathways sector energy demand'!NOV3</f>
        <v>0</v>
      </c>
      <c r="NOW3">
        <f>'Pathways sector energy demand'!NOW3</f>
        <v>0</v>
      </c>
      <c r="NOX3">
        <f>'Pathways sector energy demand'!NOX3</f>
        <v>0</v>
      </c>
      <c r="NOY3">
        <f>'Pathways sector energy demand'!NOY3</f>
        <v>0</v>
      </c>
      <c r="NOZ3">
        <f>'Pathways sector energy demand'!NOZ3</f>
        <v>0</v>
      </c>
      <c r="NPA3">
        <f>'Pathways sector energy demand'!NPA3</f>
        <v>0</v>
      </c>
      <c r="NPB3">
        <f>'Pathways sector energy demand'!NPB3</f>
        <v>0</v>
      </c>
      <c r="NPC3">
        <f>'Pathways sector energy demand'!NPC3</f>
        <v>0</v>
      </c>
      <c r="NPD3">
        <f>'Pathways sector energy demand'!NPD3</f>
        <v>0</v>
      </c>
      <c r="NPE3">
        <f>'Pathways sector energy demand'!NPE3</f>
        <v>0</v>
      </c>
      <c r="NPF3">
        <f>'Pathways sector energy demand'!NPF3</f>
        <v>0</v>
      </c>
      <c r="NPG3">
        <f>'Pathways sector energy demand'!NPG3</f>
        <v>0</v>
      </c>
      <c r="NPH3">
        <f>'Pathways sector energy demand'!NPH3</f>
        <v>0</v>
      </c>
      <c r="NPI3">
        <f>'Pathways sector energy demand'!NPI3</f>
        <v>0</v>
      </c>
      <c r="NPJ3">
        <f>'Pathways sector energy demand'!NPJ3</f>
        <v>0</v>
      </c>
      <c r="NPK3">
        <f>'Pathways sector energy demand'!NPK3</f>
        <v>0</v>
      </c>
      <c r="NPL3">
        <f>'Pathways sector energy demand'!NPL3</f>
        <v>0</v>
      </c>
      <c r="NPM3">
        <f>'Pathways sector energy demand'!NPM3</f>
        <v>0</v>
      </c>
      <c r="NPN3">
        <f>'Pathways sector energy demand'!NPN3</f>
        <v>0</v>
      </c>
      <c r="NPO3">
        <f>'Pathways sector energy demand'!NPO3</f>
        <v>0</v>
      </c>
      <c r="NPP3">
        <f>'Pathways sector energy demand'!NPP3</f>
        <v>0</v>
      </c>
      <c r="NPQ3">
        <f>'Pathways sector energy demand'!NPQ3</f>
        <v>0</v>
      </c>
      <c r="NPR3">
        <f>'Pathways sector energy demand'!NPR3</f>
        <v>0</v>
      </c>
      <c r="NPS3">
        <f>'Pathways sector energy demand'!NPS3</f>
        <v>0</v>
      </c>
      <c r="NPT3">
        <f>'Pathways sector energy demand'!NPT3</f>
        <v>0</v>
      </c>
      <c r="NPU3">
        <f>'Pathways sector energy demand'!NPU3</f>
        <v>0</v>
      </c>
      <c r="NPV3">
        <f>'Pathways sector energy demand'!NPV3</f>
        <v>0</v>
      </c>
      <c r="NPW3">
        <f>'Pathways sector energy demand'!NPW3</f>
        <v>0</v>
      </c>
      <c r="NPX3">
        <f>'Pathways sector energy demand'!NPX3</f>
        <v>0</v>
      </c>
      <c r="NPY3">
        <f>'Pathways sector energy demand'!NPY3</f>
        <v>0</v>
      </c>
      <c r="NPZ3">
        <f>'Pathways sector energy demand'!NPZ3</f>
        <v>0</v>
      </c>
      <c r="NQA3">
        <f>'Pathways sector energy demand'!NQA3</f>
        <v>0</v>
      </c>
      <c r="NQB3">
        <f>'Pathways sector energy demand'!NQB3</f>
        <v>0</v>
      </c>
      <c r="NQC3">
        <f>'Pathways sector energy demand'!NQC3</f>
        <v>0</v>
      </c>
      <c r="NQD3">
        <f>'Pathways sector energy demand'!NQD3</f>
        <v>0</v>
      </c>
      <c r="NQE3">
        <f>'Pathways sector energy demand'!NQE3</f>
        <v>0</v>
      </c>
      <c r="NQF3">
        <f>'Pathways sector energy demand'!NQF3</f>
        <v>0</v>
      </c>
      <c r="NQG3">
        <f>'Pathways sector energy demand'!NQG3</f>
        <v>0</v>
      </c>
      <c r="NQH3">
        <f>'Pathways sector energy demand'!NQH3</f>
        <v>0</v>
      </c>
      <c r="NQI3">
        <f>'Pathways sector energy demand'!NQI3</f>
        <v>0</v>
      </c>
      <c r="NQJ3">
        <f>'Pathways sector energy demand'!NQJ3</f>
        <v>0</v>
      </c>
      <c r="NQK3">
        <f>'Pathways sector energy demand'!NQK3</f>
        <v>0</v>
      </c>
      <c r="NQL3">
        <f>'Pathways sector energy demand'!NQL3</f>
        <v>0</v>
      </c>
      <c r="NQM3">
        <f>'Pathways sector energy demand'!NQM3</f>
        <v>0</v>
      </c>
      <c r="NQN3">
        <f>'Pathways sector energy demand'!NQN3</f>
        <v>0</v>
      </c>
      <c r="NQO3">
        <f>'Pathways sector energy demand'!NQO3</f>
        <v>0</v>
      </c>
      <c r="NQP3">
        <f>'Pathways sector energy demand'!NQP3</f>
        <v>0</v>
      </c>
      <c r="NQQ3">
        <f>'Pathways sector energy demand'!NQQ3</f>
        <v>0</v>
      </c>
      <c r="NQR3">
        <f>'Pathways sector energy demand'!NQR3</f>
        <v>0</v>
      </c>
      <c r="NQS3">
        <f>'Pathways sector energy demand'!NQS3</f>
        <v>0</v>
      </c>
      <c r="NQT3">
        <f>'Pathways sector energy demand'!NQT3</f>
        <v>0</v>
      </c>
      <c r="NQU3">
        <f>'Pathways sector energy demand'!NQU3</f>
        <v>0</v>
      </c>
      <c r="NQV3">
        <f>'Pathways sector energy demand'!NQV3</f>
        <v>0</v>
      </c>
      <c r="NQW3">
        <f>'Pathways sector energy demand'!NQW3</f>
        <v>0</v>
      </c>
      <c r="NQX3">
        <f>'Pathways sector energy demand'!NQX3</f>
        <v>0</v>
      </c>
      <c r="NQY3">
        <f>'Pathways sector energy demand'!NQY3</f>
        <v>0</v>
      </c>
      <c r="NQZ3">
        <f>'Pathways sector energy demand'!NQZ3</f>
        <v>0</v>
      </c>
      <c r="NRA3">
        <f>'Pathways sector energy demand'!NRA3</f>
        <v>0</v>
      </c>
      <c r="NRB3">
        <f>'Pathways sector energy demand'!NRB3</f>
        <v>0</v>
      </c>
      <c r="NRC3">
        <f>'Pathways sector energy demand'!NRC3</f>
        <v>0</v>
      </c>
      <c r="NRD3">
        <f>'Pathways sector energy demand'!NRD3</f>
        <v>0</v>
      </c>
      <c r="NRE3">
        <f>'Pathways sector energy demand'!NRE3</f>
        <v>0</v>
      </c>
      <c r="NRF3">
        <f>'Pathways sector energy demand'!NRF3</f>
        <v>0</v>
      </c>
      <c r="NRG3">
        <f>'Pathways sector energy demand'!NRG3</f>
        <v>0</v>
      </c>
      <c r="NRH3">
        <f>'Pathways sector energy demand'!NRH3</f>
        <v>0</v>
      </c>
      <c r="NRI3">
        <f>'Pathways sector energy demand'!NRI3</f>
        <v>0</v>
      </c>
      <c r="NRJ3">
        <f>'Pathways sector energy demand'!NRJ3</f>
        <v>0</v>
      </c>
      <c r="NRK3">
        <f>'Pathways sector energy demand'!NRK3</f>
        <v>0</v>
      </c>
      <c r="NRL3">
        <f>'Pathways sector energy demand'!NRL3</f>
        <v>0</v>
      </c>
      <c r="NRM3">
        <f>'Pathways sector energy demand'!NRM3</f>
        <v>0</v>
      </c>
      <c r="NRN3">
        <f>'Pathways sector energy demand'!NRN3</f>
        <v>0</v>
      </c>
      <c r="NRO3">
        <f>'Pathways sector energy demand'!NRO3</f>
        <v>0</v>
      </c>
      <c r="NRP3">
        <f>'Pathways sector energy demand'!NRP3</f>
        <v>0</v>
      </c>
      <c r="NRQ3">
        <f>'Pathways sector energy demand'!NRQ3</f>
        <v>0</v>
      </c>
      <c r="NRR3">
        <f>'Pathways sector energy demand'!NRR3</f>
        <v>0</v>
      </c>
      <c r="NRS3">
        <f>'Pathways sector energy demand'!NRS3</f>
        <v>0</v>
      </c>
      <c r="NRT3">
        <f>'Pathways sector energy demand'!NRT3</f>
        <v>0</v>
      </c>
      <c r="NRU3">
        <f>'Pathways sector energy demand'!NRU3</f>
        <v>0</v>
      </c>
      <c r="NRV3">
        <f>'Pathways sector energy demand'!NRV3</f>
        <v>0</v>
      </c>
      <c r="NRW3">
        <f>'Pathways sector energy demand'!NRW3</f>
        <v>0</v>
      </c>
      <c r="NRX3">
        <f>'Pathways sector energy demand'!NRX3</f>
        <v>0</v>
      </c>
      <c r="NRY3">
        <f>'Pathways sector energy demand'!NRY3</f>
        <v>0</v>
      </c>
      <c r="NRZ3">
        <f>'Pathways sector energy demand'!NRZ3</f>
        <v>0</v>
      </c>
      <c r="NSA3">
        <f>'Pathways sector energy demand'!NSA3</f>
        <v>0</v>
      </c>
      <c r="NSB3">
        <f>'Pathways sector energy demand'!NSB3</f>
        <v>0</v>
      </c>
      <c r="NSC3">
        <f>'Pathways sector energy demand'!NSC3</f>
        <v>0</v>
      </c>
      <c r="NSD3">
        <f>'Pathways sector energy demand'!NSD3</f>
        <v>0</v>
      </c>
      <c r="NSE3">
        <f>'Pathways sector energy demand'!NSE3</f>
        <v>0</v>
      </c>
      <c r="NSF3">
        <f>'Pathways sector energy demand'!NSF3</f>
        <v>0</v>
      </c>
      <c r="NSG3">
        <f>'Pathways sector energy demand'!NSG3</f>
        <v>0</v>
      </c>
      <c r="NSH3">
        <f>'Pathways sector energy demand'!NSH3</f>
        <v>0</v>
      </c>
      <c r="NSI3">
        <f>'Pathways sector energy demand'!NSI3</f>
        <v>0</v>
      </c>
      <c r="NSJ3">
        <f>'Pathways sector energy demand'!NSJ3</f>
        <v>0</v>
      </c>
      <c r="NSK3">
        <f>'Pathways sector energy demand'!NSK3</f>
        <v>0</v>
      </c>
      <c r="NSL3">
        <f>'Pathways sector energy demand'!NSL3</f>
        <v>0</v>
      </c>
      <c r="NSM3">
        <f>'Pathways sector energy demand'!NSM3</f>
        <v>0</v>
      </c>
      <c r="NSN3">
        <f>'Pathways sector energy demand'!NSN3</f>
        <v>0</v>
      </c>
      <c r="NSO3">
        <f>'Pathways sector energy demand'!NSO3</f>
        <v>0</v>
      </c>
      <c r="NSP3">
        <f>'Pathways sector energy demand'!NSP3</f>
        <v>0</v>
      </c>
      <c r="NSQ3">
        <f>'Pathways sector energy demand'!NSQ3</f>
        <v>0</v>
      </c>
      <c r="NSR3">
        <f>'Pathways sector energy demand'!NSR3</f>
        <v>0</v>
      </c>
      <c r="NSS3">
        <f>'Pathways sector energy demand'!NSS3</f>
        <v>0</v>
      </c>
      <c r="NST3">
        <f>'Pathways sector energy demand'!NST3</f>
        <v>0</v>
      </c>
      <c r="NSU3">
        <f>'Pathways sector energy demand'!NSU3</f>
        <v>0</v>
      </c>
      <c r="NSV3">
        <f>'Pathways sector energy demand'!NSV3</f>
        <v>0</v>
      </c>
      <c r="NSW3">
        <f>'Pathways sector energy demand'!NSW3</f>
        <v>0</v>
      </c>
      <c r="NSX3">
        <f>'Pathways sector energy demand'!NSX3</f>
        <v>0</v>
      </c>
      <c r="NSY3">
        <f>'Pathways sector energy demand'!NSY3</f>
        <v>0</v>
      </c>
      <c r="NSZ3">
        <f>'Pathways sector energy demand'!NSZ3</f>
        <v>0</v>
      </c>
      <c r="NTA3">
        <f>'Pathways sector energy demand'!NTA3</f>
        <v>0</v>
      </c>
      <c r="NTB3">
        <f>'Pathways sector energy demand'!NTB3</f>
        <v>0</v>
      </c>
      <c r="NTC3">
        <f>'Pathways sector energy demand'!NTC3</f>
        <v>0</v>
      </c>
      <c r="NTD3">
        <f>'Pathways sector energy demand'!NTD3</f>
        <v>0</v>
      </c>
      <c r="NTE3">
        <f>'Pathways sector energy demand'!NTE3</f>
        <v>0</v>
      </c>
      <c r="NTF3">
        <f>'Pathways sector energy demand'!NTF3</f>
        <v>0</v>
      </c>
      <c r="NTG3">
        <f>'Pathways sector energy demand'!NTG3</f>
        <v>0</v>
      </c>
      <c r="NTH3">
        <f>'Pathways sector energy demand'!NTH3</f>
        <v>0</v>
      </c>
      <c r="NTI3">
        <f>'Pathways sector energy demand'!NTI3</f>
        <v>0</v>
      </c>
      <c r="NTJ3">
        <f>'Pathways sector energy demand'!NTJ3</f>
        <v>0</v>
      </c>
      <c r="NTK3">
        <f>'Pathways sector energy demand'!NTK3</f>
        <v>0</v>
      </c>
      <c r="NTL3">
        <f>'Pathways sector energy demand'!NTL3</f>
        <v>0</v>
      </c>
      <c r="NTM3">
        <f>'Pathways sector energy demand'!NTM3</f>
        <v>0</v>
      </c>
      <c r="NTN3">
        <f>'Pathways sector energy demand'!NTN3</f>
        <v>0</v>
      </c>
      <c r="NTO3">
        <f>'Pathways sector energy demand'!NTO3</f>
        <v>0</v>
      </c>
      <c r="NTP3">
        <f>'Pathways sector energy demand'!NTP3</f>
        <v>0</v>
      </c>
      <c r="NTQ3">
        <f>'Pathways sector energy demand'!NTQ3</f>
        <v>0</v>
      </c>
      <c r="NTR3">
        <f>'Pathways sector energy demand'!NTR3</f>
        <v>0</v>
      </c>
      <c r="NTS3">
        <f>'Pathways sector energy demand'!NTS3</f>
        <v>0</v>
      </c>
      <c r="NTT3">
        <f>'Pathways sector energy demand'!NTT3</f>
        <v>0</v>
      </c>
      <c r="NTU3">
        <f>'Pathways sector energy demand'!NTU3</f>
        <v>0</v>
      </c>
      <c r="NTV3">
        <f>'Pathways sector energy demand'!NTV3</f>
        <v>0</v>
      </c>
      <c r="NTW3">
        <f>'Pathways sector energy demand'!NTW3</f>
        <v>0</v>
      </c>
      <c r="NTX3">
        <f>'Pathways sector energy demand'!NTX3</f>
        <v>0</v>
      </c>
      <c r="NTY3">
        <f>'Pathways sector energy demand'!NTY3</f>
        <v>0</v>
      </c>
      <c r="NTZ3">
        <f>'Pathways sector energy demand'!NTZ3</f>
        <v>0</v>
      </c>
      <c r="NUA3">
        <f>'Pathways sector energy demand'!NUA3</f>
        <v>0</v>
      </c>
      <c r="NUB3">
        <f>'Pathways sector energy demand'!NUB3</f>
        <v>0</v>
      </c>
      <c r="NUC3">
        <f>'Pathways sector energy demand'!NUC3</f>
        <v>0</v>
      </c>
      <c r="NUD3">
        <f>'Pathways sector energy demand'!NUD3</f>
        <v>0</v>
      </c>
      <c r="NUE3">
        <f>'Pathways sector energy demand'!NUE3</f>
        <v>0</v>
      </c>
      <c r="NUF3">
        <f>'Pathways sector energy demand'!NUF3</f>
        <v>0</v>
      </c>
      <c r="NUG3">
        <f>'Pathways sector energy demand'!NUG3</f>
        <v>0</v>
      </c>
      <c r="NUH3">
        <f>'Pathways sector energy demand'!NUH3</f>
        <v>0</v>
      </c>
      <c r="NUI3">
        <f>'Pathways sector energy demand'!NUI3</f>
        <v>0</v>
      </c>
      <c r="NUJ3">
        <f>'Pathways sector energy demand'!NUJ3</f>
        <v>0</v>
      </c>
      <c r="NUK3">
        <f>'Pathways sector energy demand'!NUK3</f>
        <v>0</v>
      </c>
      <c r="NUL3">
        <f>'Pathways sector energy demand'!NUL3</f>
        <v>0</v>
      </c>
      <c r="NUM3">
        <f>'Pathways sector energy demand'!NUM3</f>
        <v>0</v>
      </c>
      <c r="NUN3">
        <f>'Pathways sector energy demand'!NUN3</f>
        <v>0</v>
      </c>
      <c r="NUO3">
        <f>'Pathways sector energy demand'!NUO3</f>
        <v>0</v>
      </c>
      <c r="NUP3">
        <f>'Pathways sector energy demand'!NUP3</f>
        <v>0</v>
      </c>
      <c r="NUQ3">
        <f>'Pathways sector energy demand'!NUQ3</f>
        <v>0</v>
      </c>
      <c r="NUR3">
        <f>'Pathways sector energy demand'!NUR3</f>
        <v>0</v>
      </c>
      <c r="NUS3">
        <f>'Pathways sector energy demand'!NUS3</f>
        <v>0</v>
      </c>
      <c r="NUT3">
        <f>'Pathways sector energy demand'!NUT3</f>
        <v>0</v>
      </c>
      <c r="NUU3">
        <f>'Pathways sector energy demand'!NUU3</f>
        <v>0</v>
      </c>
      <c r="NUV3">
        <f>'Pathways sector energy demand'!NUV3</f>
        <v>0</v>
      </c>
      <c r="NUW3">
        <f>'Pathways sector energy demand'!NUW3</f>
        <v>0</v>
      </c>
      <c r="NUX3">
        <f>'Pathways sector energy demand'!NUX3</f>
        <v>0</v>
      </c>
      <c r="NUY3">
        <f>'Pathways sector energy demand'!NUY3</f>
        <v>0</v>
      </c>
      <c r="NUZ3">
        <f>'Pathways sector energy demand'!NUZ3</f>
        <v>0</v>
      </c>
      <c r="NVA3">
        <f>'Pathways sector energy demand'!NVA3</f>
        <v>0</v>
      </c>
      <c r="NVB3">
        <f>'Pathways sector energy demand'!NVB3</f>
        <v>0</v>
      </c>
      <c r="NVC3">
        <f>'Pathways sector energy demand'!NVC3</f>
        <v>0</v>
      </c>
      <c r="NVD3">
        <f>'Pathways sector energy demand'!NVD3</f>
        <v>0</v>
      </c>
      <c r="NVE3">
        <f>'Pathways sector energy demand'!NVE3</f>
        <v>0</v>
      </c>
      <c r="NVF3">
        <f>'Pathways sector energy demand'!NVF3</f>
        <v>0</v>
      </c>
      <c r="NVG3">
        <f>'Pathways sector energy demand'!NVG3</f>
        <v>0</v>
      </c>
      <c r="NVH3">
        <f>'Pathways sector energy demand'!NVH3</f>
        <v>0</v>
      </c>
      <c r="NVI3">
        <f>'Pathways sector energy demand'!NVI3</f>
        <v>0</v>
      </c>
      <c r="NVJ3">
        <f>'Pathways sector energy demand'!NVJ3</f>
        <v>0</v>
      </c>
      <c r="NVK3">
        <f>'Pathways sector energy demand'!NVK3</f>
        <v>0</v>
      </c>
      <c r="NVL3">
        <f>'Pathways sector energy demand'!NVL3</f>
        <v>0</v>
      </c>
      <c r="NVM3">
        <f>'Pathways sector energy demand'!NVM3</f>
        <v>0</v>
      </c>
      <c r="NVN3">
        <f>'Pathways sector energy demand'!NVN3</f>
        <v>0</v>
      </c>
      <c r="NVO3">
        <f>'Pathways sector energy demand'!NVO3</f>
        <v>0</v>
      </c>
      <c r="NVP3">
        <f>'Pathways sector energy demand'!NVP3</f>
        <v>0</v>
      </c>
      <c r="NVQ3">
        <f>'Pathways sector energy demand'!NVQ3</f>
        <v>0</v>
      </c>
      <c r="NVR3">
        <f>'Pathways sector energy demand'!NVR3</f>
        <v>0</v>
      </c>
      <c r="NVS3">
        <f>'Pathways sector energy demand'!NVS3</f>
        <v>0</v>
      </c>
      <c r="NVT3">
        <f>'Pathways sector energy demand'!NVT3</f>
        <v>0</v>
      </c>
      <c r="NVU3">
        <f>'Pathways sector energy demand'!NVU3</f>
        <v>0</v>
      </c>
      <c r="NVV3">
        <f>'Pathways sector energy demand'!NVV3</f>
        <v>0</v>
      </c>
      <c r="NVW3">
        <f>'Pathways sector energy demand'!NVW3</f>
        <v>0</v>
      </c>
      <c r="NVX3">
        <f>'Pathways sector energy demand'!NVX3</f>
        <v>0</v>
      </c>
      <c r="NVY3">
        <f>'Pathways sector energy demand'!NVY3</f>
        <v>0</v>
      </c>
      <c r="NVZ3">
        <f>'Pathways sector energy demand'!NVZ3</f>
        <v>0</v>
      </c>
      <c r="NWA3">
        <f>'Pathways sector energy demand'!NWA3</f>
        <v>0</v>
      </c>
      <c r="NWB3">
        <f>'Pathways sector energy demand'!NWB3</f>
        <v>0</v>
      </c>
      <c r="NWC3">
        <f>'Pathways sector energy demand'!NWC3</f>
        <v>0</v>
      </c>
      <c r="NWD3">
        <f>'Pathways sector energy demand'!NWD3</f>
        <v>0</v>
      </c>
      <c r="NWE3">
        <f>'Pathways sector energy demand'!NWE3</f>
        <v>0</v>
      </c>
      <c r="NWF3">
        <f>'Pathways sector energy demand'!NWF3</f>
        <v>0</v>
      </c>
      <c r="NWG3">
        <f>'Pathways sector energy demand'!NWG3</f>
        <v>0</v>
      </c>
      <c r="NWH3">
        <f>'Pathways sector energy demand'!NWH3</f>
        <v>0</v>
      </c>
      <c r="NWI3">
        <f>'Pathways sector energy demand'!NWI3</f>
        <v>0</v>
      </c>
      <c r="NWJ3">
        <f>'Pathways sector energy demand'!NWJ3</f>
        <v>0</v>
      </c>
      <c r="NWK3">
        <f>'Pathways sector energy demand'!NWK3</f>
        <v>0</v>
      </c>
      <c r="NWL3">
        <f>'Pathways sector energy demand'!NWL3</f>
        <v>0</v>
      </c>
      <c r="NWM3">
        <f>'Pathways sector energy demand'!NWM3</f>
        <v>0</v>
      </c>
      <c r="NWN3">
        <f>'Pathways sector energy demand'!NWN3</f>
        <v>0</v>
      </c>
      <c r="NWO3">
        <f>'Pathways sector energy demand'!NWO3</f>
        <v>0</v>
      </c>
      <c r="NWP3">
        <f>'Pathways sector energy demand'!NWP3</f>
        <v>0</v>
      </c>
      <c r="NWQ3">
        <f>'Pathways sector energy demand'!NWQ3</f>
        <v>0</v>
      </c>
      <c r="NWR3">
        <f>'Pathways sector energy demand'!NWR3</f>
        <v>0</v>
      </c>
      <c r="NWS3">
        <f>'Pathways sector energy demand'!NWS3</f>
        <v>0</v>
      </c>
      <c r="NWT3">
        <f>'Pathways sector energy demand'!NWT3</f>
        <v>0</v>
      </c>
      <c r="NWU3">
        <f>'Pathways sector energy demand'!NWU3</f>
        <v>0</v>
      </c>
      <c r="NWV3">
        <f>'Pathways sector energy demand'!NWV3</f>
        <v>0</v>
      </c>
      <c r="NWW3">
        <f>'Pathways sector energy demand'!NWW3</f>
        <v>0</v>
      </c>
      <c r="NWX3">
        <f>'Pathways sector energy demand'!NWX3</f>
        <v>0</v>
      </c>
      <c r="NWY3">
        <f>'Pathways sector energy demand'!NWY3</f>
        <v>0</v>
      </c>
      <c r="NWZ3">
        <f>'Pathways sector energy demand'!NWZ3</f>
        <v>0</v>
      </c>
      <c r="NXA3">
        <f>'Pathways sector energy demand'!NXA3</f>
        <v>0</v>
      </c>
      <c r="NXB3">
        <f>'Pathways sector energy demand'!NXB3</f>
        <v>0</v>
      </c>
      <c r="NXC3">
        <f>'Pathways sector energy demand'!NXC3</f>
        <v>0</v>
      </c>
      <c r="NXD3">
        <f>'Pathways sector energy demand'!NXD3</f>
        <v>0</v>
      </c>
      <c r="NXE3">
        <f>'Pathways sector energy demand'!NXE3</f>
        <v>0</v>
      </c>
      <c r="NXF3">
        <f>'Pathways sector energy demand'!NXF3</f>
        <v>0</v>
      </c>
      <c r="NXG3">
        <f>'Pathways sector energy demand'!NXG3</f>
        <v>0</v>
      </c>
      <c r="NXH3">
        <f>'Pathways sector energy demand'!NXH3</f>
        <v>0</v>
      </c>
      <c r="NXI3">
        <f>'Pathways sector energy demand'!NXI3</f>
        <v>0</v>
      </c>
      <c r="NXJ3">
        <f>'Pathways sector energy demand'!NXJ3</f>
        <v>0</v>
      </c>
      <c r="NXK3">
        <f>'Pathways sector energy demand'!NXK3</f>
        <v>0</v>
      </c>
      <c r="NXL3">
        <f>'Pathways sector energy demand'!NXL3</f>
        <v>0</v>
      </c>
      <c r="NXM3">
        <f>'Pathways sector energy demand'!NXM3</f>
        <v>0</v>
      </c>
      <c r="NXN3">
        <f>'Pathways sector energy demand'!NXN3</f>
        <v>0</v>
      </c>
      <c r="NXO3">
        <f>'Pathways sector energy demand'!NXO3</f>
        <v>0</v>
      </c>
      <c r="NXP3">
        <f>'Pathways sector energy demand'!NXP3</f>
        <v>0</v>
      </c>
      <c r="NXQ3">
        <f>'Pathways sector energy demand'!NXQ3</f>
        <v>0</v>
      </c>
      <c r="NXR3">
        <f>'Pathways sector energy demand'!NXR3</f>
        <v>0</v>
      </c>
      <c r="NXS3">
        <f>'Pathways sector energy demand'!NXS3</f>
        <v>0</v>
      </c>
      <c r="NXT3">
        <f>'Pathways sector energy demand'!NXT3</f>
        <v>0</v>
      </c>
      <c r="NXU3">
        <f>'Pathways sector energy demand'!NXU3</f>
        <v>0</v>
      </c>
      <c r="NXV3">
        <f>'Pathways sector energy demand'!NXV3</f>
        <v>0</v>
      </c>
      <c r="NXW3">
        <f>'Pathways sector energy demand'!NXW3</f>
        <v>0</v>
      </c>
      <c r="NXX3">
        <f>'Pathways sector energy demand'!NXX3</f>
        <v>0</v>
      </c>
      <c r="NXY3">
        <f>'Pathways sector energy demand'!NXY3</f>
        <v>0</v>
      </c>
      <c r="NXZ3">
        <f>'Pathways sector energy demand'!NXZ3</f>
        <v>0</v>
      </c>
      <c r="NYA3">
        <f>'Pathways sector energy demand'!NYA3</f>
        <v>0</v>
      </c>
      <c r="NYB3">
        <f>'Pathways sector energy demand'!NYB3</f>
        <v>0</v>
      </c>
      <c r="NYC3">
        <f>'Pathways sector energy demand'!NYC3</f>
        <v>0</v>
      </c>
      <c r="NYD3">
        <f>'Pathways sector energy demand'!NYD3</f>
        <v>0</v>
      </c>
      <c r="NYE3">
        <f>'Pathways sector energy demand'!NYE3</f>
        <v>0</v>
      </c>
      <c r="NYF3">
        <f>'Pathways sector energy demand'!NYF3</f>
        <v>0</v>
      </c>
      <c r="NYG3">
        <f>'Pathways sector energy demand'!NYG3</f>
        <v>0</v>
      </c>
      <c r="NYH3">
        <f>'Pathways sector energy demand'!NYH3</f>
        <v>0</v>
      </c>
      <c r="NYI3">
        <f>'Pathways sector energy demand'!NYI3</f>
        <v>0</v>
      </c>
      <c r="NYJ3">
        <f>'Pathways sector energy demand'!NYJ3</f>
        <v>0</v>
      </c>
      <c r="NYK3">
        <f>'Pathways sector energy demand'!NYK3</f>
        <v>0</v>
      </c>
      <c r="NYL3">
        <f>'Pathways sector energy demand'!NYL3</f>
        <v>0</v>
      </c>
      <c r="NYM3">
        <f>'Pathways sector energy demand'!NYM3</f>
        <v>0</v>
      </c>
      <c r="NYN3">
        <f>'Pathways sector energy demand'!NYN3</f>
        <v>0</v>
      </c>
      <c r="NYO3">
        <f>'Pathways sector energy demand'!NYO3</f>
        <v>0</v>
      </c>
      <c r="NYP3">
        <f>'Pathways sector energy demand'!NYP3</f>
        <v>0</v>
      </c>
      <c r="NYQ3">
        <f>'Pathways sector energy demand'!NYQ3</f>
        <v>0</v>
      </c>
      <c r="NYR3">
        <f>'Pathways sector energy demand'!NYR3</f>
        <v>0</v>
      </c>
      <c r="NYS3">
        <f>'Pathways sector energy demand'!NYS3</f>
        <v>0</v>
      </c>
      <c r="NYT3">
        <f>'Pathways sector energy demand'!NYT3</f>
        <v>0</v>
      </c>
      <c r="NYU3">
        <f>'Pathways sector energy demand'!NYU3</f>
        <v>0</v>
      </c>
      <c r="NYV3">
        <f>'Pathways sector energy demand'!NYV3</f>
        <v>0</v>
      </c>
      <c r="NYW3">
        <f>'Pathways sector energy demand'!NYW3</f>
        <v>0</v>
      </c>
      <c r="NYX3">
        <f>'Pathways sector energy demand'!NYX3</f>
        <v>0</v>
      </c>
      <c r="NYY3">
        <f>'Pathways sector energy demand'!NYY3</f>
        <v>0</v>
      </c>
      <c r="NYZ3">
        <f>'Pathways sector energy demand'!NYZ3</f>
        <v>0</v>
      </c>
      <c r="NZA3">
        <f>'Pathways sector energy demand'!NZA3</f>
        <v>0</v>
      </c>
      <c r="NZB3">
        <f>'Pathways sector energy demand'!NZB3</f>
        <v>0</v>
      </c>
      <c r="NZC3">
        <f>'Pathways sector energy demand'!NZC3</f>
        <v>0</v>
      </c>
      <c r="NZD3">
        <f>'Pathways sector energy demand'!NZD3</f>
        <v>0</v>
      </c>
      <c r="NZE3">
        <f>'Pathways sector energy demand'!NZE3</f>
        <v>0</v>
      </c>
      <c r="NZF3">
        <f>'Pathways sector energy demand'!NZF3</f>
        <v>0</v>
      </c>
      <c r="NZG3">
        <f>'Pathways sector energy demand'!NZG3</f>
        <v>0</v>
      </c>
      <c r="NZH3">
        <f>'Pathways sector energy demand'!NZH3</f>
        <v>0</v>
      </c>
      <c r="NZI3">
        <f>'Pathways sector energy demand'!NZI3</f>
        <v>0</v>
      </c>
      <c r="NZJ3">
        <f>'Pathways sector energy demand'!NZJ3</f>
        <v>0</v>
      </c>
      <c r="NZK3">
        <f>'Pathways sector energy demand'!NZK3</f>
        <v>0</v>
      </c>
      <c r="NZL3">
        <f>'Pathways sector energy demand'!NZL3</f>
        <v>0</v>
      </c>
      <c r="NZM3">
        <f>'Pathways sector energy demand'!NZM3</f>
        <v>0</v>
      </c>
      <c r="NZN3">
        <f>'Pathways sector energy demand'!NZN3</f>
        <v>0</v>
      </c>
      <c r="NZO3">
        <f>'Pathways sector energy demand'!NZO3</f>
        <v>0</v>
      </c>
      <c r="NZP3">
        <f>'Pathways sector energy demand'!NZP3</f>
        <v>0</v>
      </c>
      <c r="NZQ3">
        <f>'Pathways sector energy demand'!NZQ3</f>
        <v>0</v>
      </c>
      <c r="NZR3">
        <f>'Pathways sector energy demand'!NZR3</f>
        <v>0</v>
      </c>
      <c r="NZS3">
        <f>'Pathways sector energy demand'!NZS3</f>
        <v>0</v>
      </c>
      <c r="NZT3">
        <f>'Pathways sector energy demand'!NZT3</f>
        <v>0</v>
      </c>
      <c r="NZU3">
        <f>'Pathways sector energy demand'!NZU3</f>
        <v>0</v>
      </c>
      <c r="NZV3">
        <f>'Pathways sector energy demand'!NZV3</f>
        <v>0</v>
      </c>
      <c r="NZW3">
        <f>'Pathways sector energy demand'!NZW3</f>
        <v>0</v>
      </c>
      <c r="NZX3">
        <f>'Pathways sector energy demand'!NZX3</f>
        <v>0</v>
      </c>
      <c r="NZY3">
        <f>'Pathways sector energy demand'!NZY3</f>
        <v>0</v>
      </c>
      <c r="NZZ3">
        <f>'Pathways sector energy demand'!NZZ3</f>
        <v>0</v>
      </c>
      <c r="OAA3">
        <f>'Pathways sector energy demand'!OAA3</f>
        <v>0</v>
      </c>
      <c r="OAB3">
        <f>'Pathways sector energy demand'!OAB3</f>
        <v>0</v>
      </c>
      <c r="OAC3">
        <f>'Pathways sector energy demand'!OAC3</f>
        <v>0</v>
      </c>
      <c r="OAD3">
        <f>'Pathways sector energy demand'!OAD3</f>
        <v>0</v>
      </c>
      <c r="OAE3">
        <f>'Pathways sector energy demand'!OAE3</f>
        <v>0</v>
      </c>
      <c r="OAF3">
        <f>'Pathways sector energy demand'!OAF3</f>
        <v>0</v>
      </c>
      <c r="OAG3">
        <f>'Pathways sector energy demand'!OAG3</f>
        <v>0</v>
      </c>
      <c r="OAH3">
        <f>'Pathways sector energy demand'!OAH3</f>
        <v>0</v>
      </c>
      <c r="OAI3">
        <f>'Pathways sector energy demand'!OAI3</f>
        <v>0</v>
      </c>
      <c r="OAJ3">
        <f>'Pathways sector energy demand'!OAJ3</f>
        <v>0</v>
      </c>
      <c r="OAK3">
        <f>'Pathways sector energy demand'!OAK3</f>
        <v>0</v>
      </c>
      <c r="OAL3">
        <f>'Pathways sector energy demand'!OAL3</f>
        <v>0</v>
      </c>
      <c r="OAM3">
        <f>'Pathways sector energy demand'!OAM3</f>
        <v>0</v>
      </c>
      <c r="OAN3">
        <f>'Pathways sector energy demand'!OAN3</f>
        <v>0</v>
      </c>
      <c r="OAO3">
        <f>'Pathways sector energy demand'!OAO3</f>
        <v>0</v>
      </c>
      <c r="OAP3">
        <f>'Pathways sector energy demand'!OAP3</f>
        <v>0</v>
      </c>
      <c r="OAQ3">
        <f>'Pathways sector energy demand'!OAQ3</f>
        <v>0</v>
      </c>
      <c r="OAR3">
        <f>'Pathways sector energy demand'!OAR3</f>
        <v>0</v>
      </c>
      <c r="OAS3">
        <f>'Pathways sector energy demand'!OAS3</f>
        <v>0</v>
      </c>
      <c r="OAT3">
        <f>'Pathways sector energy demand'!OAT3</f>
        <v>0</v>
      </c>
      <c r="OAU3">
        <f>'Pathways sector energy demand'!OAU3</f>
        <v>0</v>
      </c>
      <c r="OAV3">
        <f>'Pathways sector energy demand'!OAV3</f>
        <v>0</v>
      </c>
      <c r="OAW3">
        <f>'Pathways sector energy demand'!OAW3</f>
        <v>0</v>
      </c>
      <c r="OAX3">
        <f>'Pathways sector energy demand'!OAX3</f>
        <v>0</v>
      </c>
      <c r="OAY3">
        <f>'Pathways sector energy demand'!OAY3</f>
        <v>0</v>
      </c>
      <c r="OAZ3">
        <f>'Pathways sector energy demand'!OAZ3</f>
        <v>0</v>
      </c>
      <c r="OBA3">
        <f>'Pathways sector energy demand'!OBA3</f>
        <v>0</v>
      </c>
      <c r="OBB3">
        <f>'Pathways sector energy demand'!OBB3</f>
        <v>0</v>
      </c>
      <c r="OBC3">
        <f>'Pathways sector energy demand'!OBC3</f>
        <v>0</v>
      </c>
      <c r="OBD3">
        <f>'Pathways sector energy demand'!OBD3</f>
        <v>0</v>
      </c>
      <c r="OBE3">
        <f>'Pathways sector energy demand'!OBE3</f>
        <v>0</v>
      </c>
      <c r="OBF3">
        <f>'Pathways sector energy demand'!OBF3</f>
        <v>0</v>
      </c>
      <c r="OBG3">
        <f>'Pathways sector energy demand'!OBG3</f>
        <v>0</v>
      </c>
      <c r="OBH3">
        <f>'Pathways sector energy demand'!OBH3</f>
        <v>0</v>
      </c>
      <c r="OBI3">
        <f>'Pathways sector energy demand'!OBI3</f>
        <v>0</v>
      </c>
      <c r="OBJ3">
        <f>'Pathways sector energy demand'!OBJ3</f>
        <v>0</v>
      </c>
      <c r="OBK3">
        <f>'Pathways sector energy demand'!OBK3</f>
        <v>0</v>
      </c>
      <c r="OBL3">
        <f>'Pathways sector energy demand'!OBL3</f>
        <v>0</v>
      </c>
      <c r="OBM3">
        <f>'Pathways sector energy demand'!OBM3</f>
        <v>0</v>
      </c>
      <c r="OBN3">
        <f>'Pathways sector energy demand'!OBN3</f>
        <v>0</v>
      </c>
      <c r="OBO3">
        <f>'Pathways sector energy demand'!OBO3</f>
        <v>0</v>
      </c>
      <c r="OBP3">
        <f>'Pathways sector energy demand'!OBP3</f>
        <v>0</v>
      </c>
      <c r="OBQ3">
        <f>'Pathways sector energy demand'!OBQ3</f>
        <v>0</v>
      </c>
      <c r="OBR3">
        <f>'Pathways sector energy demand'!OBR3</f>
        <v>0</v>
      </c>
      <c r="OBS3">
        <f>'Pathways sector energy demand'!OBS3</f>
        <v>0</v>
      </c>
      <c r="OBT3">
        <f>'Pathways sector energy demand'!OBT3</f>
        <v>0</v>
      </c>
      <c r="OBU3">
        <f>'Pathways sector energy demand'!OBU3</f>
        <v>0</v>
      </c>
      <c r="OBV3">
        <f>'Pathways sector energy demand'!OBV3</f>
        <v>0</v>
      </c>
      <c r="OBW3">
        <f>'Pathways sector energy demand'!OBW3</f>
        <v>0</v>
      </c>
      <c r="OBX3">
        <f>'Pathways sector energy demand'!OBX3</f>
        <v>0</v>
      </c>
      <c r="OBY3">
        <f>'Pathways sector energy demand'!OBY3</f>
        <v>0</v>
      </c>
      <c r="OBZ3">
        <f>'Pathways sector energy demand'!OBZ3</f>
        <v>0</v>
      </c>
      <c r="OCA3">
        <f>'Pathways sector energy demand'!OCA3</f>
        <v>0</v>
      </c>
      <c r="OCB3">
        <f>'Pathways sector energy demand'!OCB3</f>
        <v>0</v>
      </c>
      <c r="OCC3">
        <f>'Pathways sector energy demand'!OCC3</f>
        <v>0</v>
      </c>
      <c r="OCD3">
        <f>'Pathways sector energy demand'!OCD3</f>
        <v>0</v>
      </c>
      <c r="OCE3">
        <f>'Pathways sector energy demand'!OCE3</f>
        <v>0</v>
      </c>
      <c r="OCF3">
        <f>'Pathways sector energy demand'!OCF3</f>
        <v>0</v>
      </c>
      <c r="OCG3">
        <f>'Pathways sector energy demand'!OCG3</f>
        <v>0</v>
      </c>
      <c r="OCH3">
        <f>'Pathways sector energy demand'!OCH3</f>
        <v>0</v>
      </c>
      <c r="OCI3">
        <f>'Pathways sector energy demand'!OCI3</f>
        <v>0</v>
      </c>
      <c r="OCJ3">
        <f>'Pathways sector energy demand'!OCJ3</f>
        <v>0</v>
      </c>
      <c r="OCK3">
        <f>'Pathways sector energy demand'!OCK3</f>
        <v>0</v>
      </c>
      <c r="OCL3">
        <f>'Pathways sector energy demand'!OCL3</f>
        <v>0</v>
      </c>
      <c r="OCM3">
        <f>'Pathways sector energy demand'!OCM3</f>
        <v>0</v>
      </c>
      <c r="OCN3">
        <f>'Pathways sector energy demand'!OCN3</f>
        <v>0</v>
      </c>
      <c r="OCO3">
        <f>'Pathways sector energy demand'!OCO3</f>
        <v>0</v>
      </c>
      <c r="OCP3">
        <f>'Pathways sector energy demand'!OCP3</f>
        <v>0</v>
      </c>
      <c r="OCQ3">
        <f>'Pathways sector energy demand'!OCQ3</f>
        <v>0</v>
      </c>
      <c r="OCR3">
        <f>'Pathways sector energy demand'!OCR3</f>
        <v>0</v>
      </c>
      <c r="OCS3">
        <f>'Pathways sector energy demand'!OCS3</f>
        <v>0</v>
      </c>
      <c r="OCT3">
        <f>'Pathways sector energy demand'!OCT3</f>
        <v>0</v>
      </c>
      <c r="OCU3">
        <f>'Pathways sector energy demand'!OCU3</f>
        <v>0</v>
      </c>
      <c r="OCV3">
        <f>'Pathways sector energy demand'!OCV3</f>
        <v>0</v>
      </c>
      <c r="OCW3">
        <f>'Pathways sector energy demand'!OCW3</f>
        <v>0</v>
      </c>
      <c r="OCX3">
        <f>'Pathways sector energy demand'!OCX3</f>
        <v>0</v>
      </c>
      <c r="OCY3">
        <f>'Pathways sector energy demand'!OCY3</f>
        <v>0</v>
      </c>
      <c r="OCZ3">
        <f>'Pathways sector energy demand'!OCZ3</f>
        <v>0</v>
      </c>
      <c r="ODA3">
        <f>'Pathways sector energy demand'!ODA3</f>
        <v>0</v>
      </c>
      <c r="ODB3">
        <f>'Pathways sector energy demand'!ODB3</f>
        <v>0</v>
      </c>
      <c r="ODC3">
        <f>'Pathways sector energy demand'!ODC3</f>
        <v>0</v>
      </c>
      <c r="ODD3">
        <f>'Pathways sector energy demand'!ODD3</f>
        <v>0</v>
      </c>
      <c r="ODE3">
        <f>'Pathways sector energy demand'!ODE3</f>
        <v>0</v>
      </c>
      <c r="ODF3">
        <f>'Pathways sector energy demand'!ODF3</f>
        <v>0</v>
      </c>
      <c r="ODG3">
        <f>'Pathways sector energy demand'!ODG3</f>
        <v>0</v>
      </c>
      <c r="ODH3">
        <f>'Pathways sector energy demand'!ODH3</f>
        <v>0</v>
      </c>
      <c r="ODI3">
        <f>'Pathways sector energy demand'!ODI3</f>
        <v>0</v>
      </c>
      <c r="ODJ3">
        <f>'Pathways sector energy demand'!ODJ3</f>
        <v>0</v>
      </c>
      <c r="ODK3">
        <f>'Pathways sector energy demand'!ODK3</f>
        <v>0</v>
      </c>
      <c r="ODL3">
        <f>'Pathways sector energy demand'!ODL3</f>
        <v>0</v>
      </c>
      <c r="ODM3">
        <f>'Pathways sector energy demand'!ODM3</f>
        <v>0</v>
      </c>
      <c r="ODN3">
        <f>'Pathways sector energy demand'!ODN3</f>
        <v>0</v>
      </c>
      <c r="ODO3">
        <f>'Pathways sector energy demand'!ODO3</f>
        <v>0</v>
      </c>
      <c r="ODP3">
        <f>'Pathways sector energy demand'!ODP3</f>
        <v>0</v>
      </c>
      <c r="ODQ3">
        <f>'Pathways sector energy demand'!ODQ3</f>
        <v>0</v>
      </c>
      <c r="ODR3">
        <f>'Pathways sector energy demand'!ODR3</f>
        <v>0</v>
      </c>
      <c r="ODS3">
        <f>'Pathways sector energy demand'!ODS3</f>
        <v>0</v>
      </c>
      <c r="ODT3">
        <f>'Pathways sector energy demand'!ODT3</f>
        <v>0</v>
      </c>
      <c r="ODU3">
        <f>'Pathways sector energy demand'!ODU3</f>
        <v>0</v>
      </c>
      <c r="ODV3">
        <f>'Pathways sector energy demand'!ODV3</f>
        <v>0</v>
      </c>
      <c r="ODW3">
        <f>'Pathways sector energy demand'!ODW3</f>
        <v>0</v>
      </c>
      <c r="ODX3">
        <f>'Pathways sector energy demand'!ODX3</f>
        <v>0</v>
      </c>
      <c r="ODY3">
        <f>'Pathways sector energy demand'!ODY3</f>
        <v>0</v>
      </c>
      <c r="ODZ3">
        <f>'Pathways sector energy demand'!ODZ3</f>
        <v>0</v>
      </c>
      <c r="OEA3">
        <f>'Pathways sector energy demand'!OEA3</f>
        <v>0</v>
      </c>
      <c r="OEB3">
        <f>'Pathways sector energy demand'!OEB3</f>
        <v>0</v>
      </c>
      <c r="OEC3">
        <f>'Pathways sector energy demand'!OEC3</f>
        <v>0</v>
      </c>
      <c r="OED3">
        <f>'Pathways sector energy demand'!OED3</f>
        <v>0</v>
      </c>
      <c r="OEE3">
        <f>'Pathways sector energy demand'!OEE3</f>
        <v>0</v>
      </c>
      <c r="OEF3">
        <f>'Pathways sector energy demand'!OEF3</f>
        <v>0</v>
      </c>
      <c r="OEG3">
        <f>'Pathways sector energy demand'!OEG3</f>
        <v>0</v>
      </c>
      <c r="OEH3">
        <f>'Pathways sector energy demand'!OEH3</f>
        <v>0</v>
      </c>
      <c r="OEI3">
        <f>'Pathways sector energy demand'!OEI3</f>
        <v>0</v>
      </c>
      <c r="OEJ3">
        <f>'Pathways sector energy demand'!OEJ3</f>
        <v>0</v>
      </c>
      <c r="OEK3">
        <f>'Pathways sector energy demand'!OEK3</f>
        <v>0</v>
      </c>
      <c r="OEL3">
        <f>'Pathways sector energy demand'!OEL3</f>
        <v>0</v>
      </c>
      <c r="OEM3">
        <f>'Pathways sector energy demand'!OEM3</f>
        <v>0</v>
      </c>
      <c r="OEN3">
        <f>'Pathways sector energy demand'!OEN3</f>
        <v>0</v>
      </c>
      <c r="OEO3">
        <f>'Pathways sector energy demand'!OEO3</f>
        <v>0</v>
      </c>
      <c r="OEP3">
        <f>'Pathways sector energy demand'!OEP3</f>
        <v>0</v>
      </c>
      <c r="OEQ3">
        <f>'Pathways sector energy demand'!OEQ3</f>
        <v>0</v>
      </c>
      <c r="OER3">
        <f>'Pathways sector energy demand'!OER3</f>
        <v>0</v>
      </c>
      <c r="OES3">
        <f>'Pathways sector energy demand'!OES3</f>
        <v>0</v>
      </c>
      <c r="OET3">
        <f>'Pathways sector energy demand'!OET3</f>
        <v>0</v>
      </c>
      <c r="OEU3">
        <f>'Pathways sector energy demand'!OEU3</f>
        <v>0</v>
      </c>
      <c r="OEV3">
        <f>'Pathways sector energy demand'!OEV3</f>
        <v>0</v>
      </c>
      <c r="OEW3">
        <f>'Pathways sector energy demand'!OEW3</f>
        <v>0</v>
      </c>
      <c r="OEX3">
        <f>'Pathways sector energy demand'!OEX3</f>
        <v>0</v>
      </c>
      <c r="OEY3">
        <f>'Pathways sector energy demand'!OEY3</f>
        <v>0</v>
      </c>
      <c r="OEZ3">
        <f>'Pathways sector energy demand'!OEZ3</f>
        <v>0</v>
      </c>
      <c r="OFA3">
        <f>'Pathways sector energy demand'!OFA3</f>
        <v>0</v>
      </c>
      <c r="OFB3">
        <f>'Pathways sector energy demand'!OFB3</f>
        <v>0</v>
      </c>
      <c r="OFC3">
        <f>'Pathways sector energy demand'!OFC3</f>
        <v>0</v>
      </c>
      <c r="OFD3">
        <f>'Pathways sector energy demand'!OFD3</f>
        <v>0</v>
      </c>
      <c r="OFE3">
        <f>'Pathways sector energy demand'!OFE3</f>
        <v>0</v>
      </c>
      <c r="OFF3">
        <f>'Pathways sector energy demand'!OFF3</f>
        <v>0</v>
      </c>
      <c r="OFG3">
        <f>'Pathways sector energy demand'!OFG3</f>
        <v>0</v>
      </c>
      <c r="OFH3">
        <f>'Pathways sector energy demand'!OFH3</f>
        <v>0</v>
      </c>
      <c r="OFI3">
        <f>'Pathways sector energy demand'!OFI3</f>
        <v>0</v>
      </c>
      <c r="OFJ3">
        <f>'Pathways sector energy demand'!OFJ3</f>
        <v>0</v>
      </c>
      <c r="OFK3">
        <f>'Pathways sector energy demand'!OFK3</f>
        <v>0</v>
      </c>
      <c r="OFL3">
        <f>'Pathways sector energy demand'!OFL3</f>
        <v>0</v>
      </c>
      <c r="OFM3">
        <f>'Pathways sector energy demand'!OFM3</f>
        <v>0</v>
      </c>
      <c r="OFN3">
        <f>'Pathways sector energy demand'!OFN3</f>
        <v>0</v>
      </c>
      <c r="OFO3">
        <f>'Pathways sector energy demand'!OFO3</f>
        <v>0</v>
      </c>
      <c r="OFP3">
        <f>'Pathways sector energy demand'!OFP3</f>
        <v>0</v>
      </c>
      <c r="OFQ3">
        <f>'Pathways sector energy demand'!OFQ3</f>
        <v>0</v>
      </c>
      <c r="OFR3">
        <f>'Pathways sector energy demand'!OFR3</f>
        <v>0</v>
      </c>
      <c r="OFS3">
        <f>'Pathways sector energy demand'!OFS3</f>
        <v>0</v>
      </c>
      <c r="OFT3">
        <f>'Pathways sector energy demand'!OFT3</f>
        <v>0</v>
      </c>
      <c r="OFU3">
        <f>'Pathways sector energy demand'!OFU3</f>
        <v>0</v>
      </c>
      <c r="OFV3">
        <f>'Pathways sector energy demand'!OFV3</f>
        <v>0</v>
      </c>
      <c r="OFW3">
        <f>'Pathways sector energy demand'!OFW3</f>
        <v>0</v>
      </c>
      <c r="OFX3">
        <f>'Pathways sector energy demand'!OFX3</f>
        <v>0</v>
      </c>
      <c r="OFY3">
        <f>'Pathways sector energy demand'!OFY3</f>
        <v>0</v>
      </c>
      <c r="OFZ3">
        <f>'Pathways sector energy demand'!OFZ3</f>
        <v>0</v>
      </c>
      <c r="OGA3">
        <f>'Pathways sector energy demand'!OGA3</f>
        <v>0</v>
      </c>
      <c r="OGB3">
        <f>'Pathways sector energy demand'!OGB3</f>
        <v>0</v>
      </c>
      <c r="OGC3">
        <f>'Pathways sector energy demand'!OGC3</f>
        <v>0</v>
      </c>
      <c r="OGD3">
        <f>'Pathways sector energy demand'!OGD3</f>
        <v>0</v>
      </c>
      <c r="OGE3">
        <f>'Pathways sector energy demand'!OGE3</f>
        <v>0</v>
      </c>
      <c r="OGF3">
        <f>'Pathways sector energy demand'!OGF3</f>
        <v>0</v>
      </c>
      <c r="OGG3">
        <f>'Pathways sector energy demand'!OGG3</f>
        <v>0</v>
      </c>
      <c r="OGH3">
        <f>'Pathways sector energy demand'!OGH3</f>
        <v>0</v>
      </c>
      <c r="OGI3">
        <f>'Pathways sector energy demand'!OGI3</f>
        <v>0</v>
      </c>
      <c r="OGJ3">
        <f>'Pathways sector energy demand'!OGJ3</f>
        <v>0</v>
      </c>
      <c r="OGK3">
        <f>'Pathways sector energy demand'!OGK3</f>
        <v>0</v>
      </c>
      <c r="OGL3">
        <f>'Pathways sector energy demand'!OGL3</f>
        <v>0</v>
      </c>
      <c r="OGM3">
        <f>'Pathways sector energy demand'!OGM3</f>
        <v>0</v>
      </c>
      <c r="OGN3">
        <f>'Pathways sector energy demand'!OGN3</f>
        <v>0</v>
      </c>
      <c r="OGO3">
        <f>'Pathways sector energy demand'!OGO3</f>
        <v>0</v>
      </c>
      <c r="OGP3">
        <f>'Pathways sector energy demand'!OGP3</f>
        <v>0</v>
      </c>
      <c r="OGQ3">
        <f>'Pathways sector energy demand'!OGQ3</f>
        <v>0</v>
      </c>
      <c r="OGR3">
        <f>'Pathways sector energy demand'!OGR3</f>
        <v>0</v>
      </c>
      <c r="OGS3">
        <f>'Pathways sector energy demand'!OGS3</f>
        <v>0</v>
      </c>
      <c r="OGT3">
        <f>'Pathways sector energy demand'!OGT3</f>
        <v>0</v>
      </c>
      <c r="OGU3">
        <f>'Pathways sector energy demand'!OGU3</f>
        <v>0</v>
      </c>
      <c r="OGV3">
        <f>'Pathways sector energy demand'!OGV3</f>
        <v>0</v>
      </c>
      <c r="OGW3">
        <f>'Pathways sector energy demand'!OGW3</f>
        <v>0</v>
      </c>
      <c r="OGX3">
        <f>'Pathways sector energy demand'!OGX3</f>
        <v>0</v>
      </c>
      <c r="OGY3">
        <f>'Pathways sector energy demand'!OGY3</f>
        <v>0</v>
      </c>
      <c r="OGZ3">
        <f>'Pathways sector energy demand'!OGZ3</f>
        <v>0</v>
      </c>
      <c r="OHA3">
        <f>'Pathways sector energy demand'!OHA3</f>
        <v>0</v>
      </c>
      <c r="OHB3">
        <f>'Pathways sector energy demand'!OHB3</f>
        <v>0</v>
      </c>
      <c r="OHC3">
        <f>'Pathways sector energy demand'!OHC3</f>
        <v>0</v>
      </c>
      <c r="OHD3">
        <f>'Pathways sector energy demand'!OHD3</f>
        <v>0</v>
      </c>
      <c r="OHE3">
        <f>'Pathways sector energy demand'!OHE3</f>
        <v>0</v>
      </c>
      <c r="OHF3">
        <f>'Pathways sector energy demand'!OHF3</f>
        <v>0</v>
      </c>
      <c r="OHG3">
        <f>'Pathways sector energy demand'!OHG3</f>
        <v>0</v>
      </c>
      <c r="OHH3">
        <f>'Pathways sector energy demand'!OHH3</f>
        <v>0</v>
      </c>
      <c r="OHI3">
        <f>'Pathways sector energy demand'!OHI3</f>
        <v>0</v>
      </c>
      <c r="OHJ3">
        <f>'Pathways sector energy demand'!OHJ3</f>
        <v>0</v>
      </c>
      <c r="OHK3">
        <f>'Pathways sector energy demand'!OHK3</f>
        <v>0</v>
      </c>
      <c r="OHL3">
        <f>'Pathways sector energy demand'!OHL3</f>
        <v>0</v>
      </c>
      <c r="OHM3">
        <f>'Pathways sector energy demand'!OHM3</f>
        <v>0</v>
      </c>
      <c r="OHN3">
        <f>'Pathways sector energy demand'!OHN3</f>
        <v>0</v>
      </c>
      <c r="OHO3">
        <f>'Pathways sector energy demand'!OHO3</f>
        <v>0</v>
      </c>
      <c r="OHP3">
        <f>'Pathways sector energy demand'!OHP3</f>
        <v>0</v>
      </c>
      <c r="OHQ3">
        <f>'Pathways sector energy demand'!OHQ3</f>
        <v>0</v>
      </c>
      <c r="OHR3">
        <f>'Pathways sector energy demand'!OHR3</f>
        <v>0</v>
      </c>
      <c r="OHS3">
        <f>'Pathways sector energy demand'!OHS3</f>
        <v>0</v>
      </c>
      <c r="OHT3">
        <f>'Pathways sector energy demand'!OHT3</f>
        <v>0</v>
      </c>
      <c r="OHU3">
        <f>'Pathways sector energy demand'!OHU3</f>
        <v>0</v>
      </c>
      <c r="OHV3">
        <f>'Pathways sector energy demand'!OHV3</f>
        <v>0</v>
      </c>
      <c r="OHW3">
        <f>'Pathways sector energy demand'!OHW3</f>
        <v>0</v>
      </c>
      <c r="OHX3">
        <f>'Pathways sector energy demand'!OHX3</f>
        <v>0</v>
      </c>
      <c r="OHY3">
        <f>'Pathways sector energy demand'!OHY3</f>
        <v>0</v>
      </c>
      <c r="OHZ3">
        <f>'Pathways sector energy demand'!OHZ3</f>
        <v>0</v>
      </c>
      <c r="OIA3">
        <f>'Pathways sector energy demand'!OIA3</f>
        <v>0</v>
      </c>
      <c r="OIB3">
        <f>'Pathways sector energy demand'!OIB3</f>
        <v>0</v>
      </c>
      <c r="OIC3">
        <f>'Pathways sector energy demand'!OIC3</f>
        <v>0</v>
      </c>
      <c r="OID3">
        <f>'Pathways sector energy demand'!OID3</f>
        <v>0</v>
      </c>
      <c r="OIE3">
        <f>'Pathways sector energy demand'!OIE3</f>
        <v>0</v>
      </c>
      <c r="OIF3">
        <f>'Pathways sector energy demand'!OIF3</f>
        <v>0</v>
      </c>
      <c r="OIG3">
        <f>'Pathways sector energy demand'!OIG3</f>
        <v>0</v>
      </c>
      <c r="OIH3">
        <f>'Pathways sector energy demand'!OIH3</f>
        <v>0</v>
      </c>
      <c r="OII3">
        <f>'Pathways sector energy demand'!OII3</f>
        <v>0</v>
      </c>
      <c r="OIJ3">
        <f>'Pathways sector energy demand'!OIJ3</f>
        <v>0</v>
      </c>
      <c r="OIK3">
        <f>'Pathways sector energy demand'!OIK3</f>
        <v>0</v>
      </c>
      <c r="OIL3">
        <f>'Pathways sector energy demand'!OIL3</f>
        <v>0</v>
      </c>
      <c r="OIM3">
        <f>'Pathways sector energy demand'!OIM3</f>
        <v>0</v>
      </c>
      <c r="OIN3">
        <f>'Pathways sector energy demand'!OIN3</f>
        <v>0</v>
      </c>
      <c r="OIO3">
        <f>'Pathways sector energy demand'!OIO3</f>
        <v>0</v>
      </c>
      <c r="OIP3">
        <f>'Pathways sector energy demand'!OIP3</f>
        <v>0</v>
      </c>
      <c r="OIQ3">
        <f>'Pathways sector energy demand'!OIQ3</f>
        <v>0</v>
      </c>
      <c r="OIR3">
        <f>'Pathways sector energy demand'!OIR3</f>
        <v>0</v>
      </c>
      <c r="OIS3">
        <f>'Pathways sector energy demand'!OIS3</f>
        <v>0</v>
      </c>
      <c r="OIT3">
        <f>'Pathways sector energy demand'!OIT3</f>
        <v>0</v>
      </c>
      <c r="OIU3">
        <f>'Pathways sector energy demand'!OIU3</f>
        <v>0</v>
      </c>
      <c r="OIV3">
        <f>'Pathways sector energy demand'!OIV3</f>
        <v>0</v>
      </c>
      <c r="OIW3">
        <f>'Pathways sector energy demand'!OIW3</f>
        <v>0</v>
      </c>
      <c r="OIX3">
        <f>'Pathways sector energy demand'!OIX3</f>
        <v>0</v>
      </c>
      <c r="OIY3">
        <f>'Pathways sector energy demand'!OIY3</f>
        <v>0</v>
      </c>
      <c r="OIZ3">
        <f>'Pathways sector energy demand'!OIZ3</f>
        <v>0</v>
      </c>
      <c r="OJA3">
        <f>'Pathways sector energy demand'!OJA3</f>
        <v>0</v>
      </c>
      <c r="OJB3">
        <f>'Pathways sector energy demand'!OJB3</f>
        <v>0</v>
      </c>
      <c r="OJC3">
        <f>'Pathways sector energy demand'!OJC3</f>
        <v>0</v>
      </c>
      <c r="OJD3">
        <f>'Pathways sector energy demand'!OJD3</f>
        <v>0</v>
      </c>
      <c r="OJE3">
        <f>'Pathways sector energy demand'!OJE3</f>
        <v>0</v>
      </c>
      <c r="OJF3">
        <f>'Pathways sector energy demand'!OJF3</f>
        <v>0</v>
      </c>
      <c r="OJG3">
        <f>'Pathways sector energy demand'!OJG3</f>
        <v>0</v>
      </c>
      <c r="OJH3">
        <f>'Pathways sector energy demand'!OJH3</f>
        <v>0</v>
      </c>
      <c r="OJI3">
        <f>'Pathways sector energy demand'!OJI3</f>
        <v>0</v>
      </c>
      <c r="OJJ3">
        <f>'Pathways sector energy demand'!OJJ3</f>
        <v>0</v>
      </c>
      <c r="OJK3">
        <f>'Pathways sector energy demand'!OJK3</f>
        <v>0</v>
      </c>
      <c r="OJL3">
        <f>'Pathways sector energy demand'!OJL3</f>
        <v>0</v>
      </c>
      <c r="OJM3">
        <f>'Pathways sector energy demand'!OJM3</f>
        <v>0</v>
      </c>
      <c r="OJN3">
        <f>'Pathways sector energy demand'!OJN3</f>
        <v>0</v>
      </c>
      <c r="OJO3">
        <f>'Pathways sector energy demand'!OJO3</f>
        <v>0</v>
      </c>
      <c r="OJP3">
        <f>'Pathways sector energy demand'!OJP3</f>
        <v>0</v>
      </c>
      <c r="OJQ3">
        <f>'Pathways sector energy demand'!OJQ3</f>
        <v>0</v>
      </c>
      <c r="OJR3">
        <f>'Pathways sector energy demand'!OJR3</f>
        <v>0</v>
      </c>
      <c r="OJS3">
        <f>'Pathways sector energy demand'!OJS3</f>
        <v>0</v>
      </c>
      <c r="OJT3">
        <f>'Pathways sector energy demand'!OJT3</f>
        <v>0</v>
      </c>
      <c r="OJU3">
        <f>'Pathways sector energy demand'!OJU3</f>
        <v>0</v>
      </c>
      <c r="OJV3">
        <f>'Pathways sector energy demand'!OJV3</f>
        <v>0</v>
      </c>
      <c r="OJW3">
        <f>'Pathways sector energy demand'!OJW3</f>
        <v>0</v>
      </c>
      <c r="OJX3">
        <f>'Pathways sector energy demand'!OJX3</f>
        <v>0</v>
      </c>
      <c r="OJY3">
        <f>'Pathways sector energy demand'!OJY3</f>
        <v>0</v>
      </c>
      <c r="OJZ3">
        <f>'Pathways sector energy demand'!OJZ3</f>
        <v>0</v>
      </c>
      <c r="OKA3">
        <f>'Pathways sector energy demand'!OKA3</f>
        <v>0</v>
      </c>
      <c r="OKB3">
        <f>'Pathways sector energy demand'!OKB3</f>
        <v>0</v>
      </c>
      <c r="OKC3">
        <f>'Pathways sector energy demand'!OKC3</f>
        <v>0</v>
      </c>
      <c r="OKD3">
        <f>'Pathways sector energy demand'!OKD3</f>
        <v>0</v>
      </c>
      <c r="OKE3">
        <f>'Pathways sector energy demand'!OKE3</f>
        <v>0</v>
      </c>
      <c r="OKF3">
        <f>'Pathways sector energy demand'!OKF3</f>
        <v>0</v>
      </c>
      <c r="OKG3">
        <f>'Pathways sector energy demand'!OKG3</f>
        <v>0</v>
      </c>
      <c r="OKH3">
        <f>'Pathways sector energy demand'!OKH3</f>
        <v>0</v>
      </c>
      <c r="OKI3">
        <f>'Pathways sector energy demand'!OKI3</f>
        <v>0</v>
      </c>
      <c r="OKJ3">
        <f>'Pathways sector energy demand'!OKJ3</f>
        <v>0</v>
      </c>
      <c r="OKK3">
        <f>'Pathways sector energy demand'!OKK3</f>
        <v>0</v>
      </c>
      <c r="OKL3">
        <f>'Pathways sector energy demand'!OKL3</f>
        <v>0</v>
      </c>
      <c r="OKM3">
        <f>'Pathways sector energy demand'!OKM3</f>
        <v>0</v>
      </c>
      <c r="OKN3">
        <f>'Pathways sector energy demand'!OKN3</f>
        <v>0</v>
      </c>
      <c r="OKO3">
        <f>'Pathways sector energy demand'!OKO3</f>
        <v>0</v>
      </c>
      <c r="OKP3">
        <f>'Pathways sector energy demand'!OKP3</f>
        <v>0</v>
      </c>
      <c r="OKQ3">
        <f>'Pathways sector energy demand'!OKQ3</f>
        <v>0</v>
      </c>
      <c r="OKR3">
        <f>'Pathways sector energy demand'!OKR3</f>
        <v>0</v>
      </c>
      <c r="OKS3">
        <f>'Pathways sector energy demand'!OKS3</f>
        <v>0</v>
      </c>
      <c r="OKT3">
        <f>'Pathways sector energy demand'!OKT3</f>
        <v>0</v>
      </c>
      <c r="OKU3">
        <f>'Pathways sector energy demand'!OKU3</f>
        <v>0</v>
      </c>
      <c r="OKV3">
        <f>'Pathways sector energy demand'!OKV3</f>
        <v>0</v>
      </c>
      <c r="OKW3">
        <f>'Pathways sector energy demand'!OKW3</f>
        <v>0</v>
      </c>
      <c r="OKX3">
        <f>'Pathways sector energy demand'!OKX3</f>
        <v>0</v>
      </c>
      <c r="OKY3">
        <f>'Pathways sector energy demand'!OKY3</f>
        <v>0</v>
      </c>
      <c r="OKZ3">
        <f>'Pathways sector energy demand'!OKZ3</f>
        <v>0</v>
      </c>
      <c r="OLA3">
        <f>'Pathways sector energy demand'!OLA3</f>
        <v>0</v>
      </c>
      <c r="OLB3">
        <f>'Pathways sector energy demand'!OLB3</f>
        <v>0</v>
      </c>
      <c r="OLC3">
        <f>'Pathways sector energy demand'!OLC3</f>
        <v>0</v>
      </c>
      <c r="OLD3">
        <f>'Pathways sector energy demand'!OLD3</f>
        <v>0</v>
      </c>
      <c r="OLE3">
        <f>'Pathways sector energy demand'!OLE3</f>
        <v>0</v>
      </c>
      <c r="OLF3">
        <f>'Pathways sector energy demand'!OLF3</f>
        <v>0</v>
      </c>
      <c r="OLG3">
        <f>'Pathways sector energy demand'!OLG3</f>
        <v>0</v>
      </c>
      <c r="OLH3">
        <f>'Pathways sector energy demand'!OLH3</f>
        <v>0</v>
      </c>
      <c r="OLI3">
        <f>'Pathways sector energy demand'!OLI3</f>
        <v>0</v>
      </c>
      <c r="OLJ3">
        <f>'Pathways sector energy demand'!OLJ3</f>
        <v>0</v>
      </c>
      <c r="OLK3">
        <f>'Pathways sector energy demand'!OLK3</f>
        <v>0</v>
      </c>
      <c r="OLL3">
        <f>'Pathways sector energy demand'!OLL3</f>
        <v>0</v>
      </c>
      <c r="OLM3">
        <f>'Pathways sector energy demand'!OLM3</f>
        <v>0</v>
      </c>
      <c r="OLN3">
        <f>'Pathways sector energy demand'!OLN3</f>
        <v>0</v>
      </c>
      <c r="OLO3">
        <f>'Pathways sector energy demand'!OLO3</f>
        <v>0</v>
      </c>
      <c r="OLP3">
        <f>'Pathways sector energy demand'!OLP3</f>
        <v>0</v>
      </c>
      <c r="OLQ3">
        <f>'Pathways sector energy demand'!OLQ3</f>
        <v>0</v>
      </c>
      <c r="OLR3">
        <f>'Pathways sector energy demand'!OLR3</f>
        <v>0</v>
      </c>
      <c r="OLS3">
        <f>'Pathways sector energy demand'!OLS3</f>
        <v>0</v>
      </c>
      <c r="OLT3">
        <f>'Pathways sector energy demand'!OLT3</f>
        <v>0</v>
      </c>
      <c r="OLU3">
        <f>'Pathways sector energy demand'!OLU3</f>
        <v>0</v>
      </c>
      <c r="OLV3">
        <f>'Pathways sector energy demand'!OLV3</f>
        <v>0</v>
      </c>
      <c r="OLW3">
        <f>'Pathways sector energy demand'!OLW3</f>
        <v>0</v>
      </c>
      <c r="OLX3">
        <f>'Pathways sector energy demand'!OLX3</f>
        <v>0</v>
      </c>
      <c r="OLY3">
        <f>'Pathways sector energy demand'!OLY3</f>
        <v>0</v>
      </c>
      <c r="OLZ3">
        <f>'Pathways sector energy demand'!OLZ3</f>
        <v>0</v>
      </c>
      <c r="OMA3">
        <f>'Pathways sector energy demand'!OMA3</f>
        <v>0</v>
      </c>
      <c r="OMB3">
        <f>'Pathways sector energy demand'!OMB3</f>
        <v>0</v>
      </c>
      <c r="OMC3">
        <f>'Pathways sector energy demand'!OMC3</f>
        <v>0</v>
      </c>
      <c r="OMD3">
        <f>'Pathways sector energy demand'!OMD3</f>
        <v>0</v>
      </c>
      <c r="OME3">
        <f>'Pathways sector energy demand'!OME3</f>
        <v>0</v>
      </c>
      <c r="OMF3">
        <f>'Pathways sector energy demand'!OMF3</f>
        <v>0</v>
      </c>
      <c r="OMG3">
        <f>'Pathways sector energy demand'!OMG3</f>
        <v>0</v>
      </c>
      <c r="OMH3">
        <f>'Pathways sector energy demand'!OMH3</f>
        <v>0</v>
      </c>
      <c r="OMI3">
        <f>'Pathways sector energy demand'!OMI3</f>
        <v>0</v>
      </c>
      <c r="OMJ3">
        <f>'Pathways sector energy demand'!OMJ3</f>
        <v>0</v>
      </c>
      <c r="OMK3">
        <f>'Pathways sector energy demand'!OMK3</f>
        <v>0</v>
      </c>
      <c r="OML3">
        <f>'Pathways sector energy demand'!OML3</f>
        <v>0</v>
      </c>
      <c r="OMM3">
        <f>'Pathways sector energy demand'!OMM3</f>
        <v>0</v>
      </c>
      <c r="OMN3">
        <f>'Pathways sector energy demand'!OMN3</f>
        <v>0</v>
      </c>
      <c r="OMO3">
        <f>'Pathways sector energy demand'!OMO3</f>
        <v>0</v>
      </c>
      <c r="OMP3">
        <f>'Pathways sector energy demand'!OMP3</f>
        <v>0</v>
      </c>
      <c r="OMQ3">
        <f>'Pathways sector energy demand'!OMQ3</f>
        <v>0</v>
      </c>
      <c r="OMR3">
        <f>'Pathways sector energy demand'!OMR3</f>
        <v>0</v>
      </c>
      <c r="OMS3">
        <f>'Pathways sector energy demand'!OMS3</f>
        <v>0</v>
      </c>
      <c r="OMT3">
        <f>'Pathways sector energy demand'!OMT3</f>
        <v>0</v>
      </c>
      <c r="OMU3">
        <f>'Pathways sector energy demand'!OMU3</f>
        <v>0</v>
      </c>
      <c r="OMV3">
        <f>'Pathways sector energy demand'!OMV3</f>
        <v>0</v>
      </c>
      <c r="OMW3">
        <f>'Pathways sector energy demand'!OMW3</f>
        <v>0</v>
      </c>
      <c r="OMX3">
        <f>'Pathways sector energy demand'!OMX3</f>
        <v>0</v>
      </c>
      <c r="OMY3">
        <f>'Pathways sector energy demand'!OMY3</f>
        <v>0</v>
      </c>
      <c r="OMZ3">
        <f>'Pathways sector energy demand'!OMZ3</f>
        <v>0</v>
      </c>
      <c r="ONA3">
        <f>'Pathways sector energy demand'!ONA3</f>
        <v>0</v>
      </c>
      <c r="ONB3">
        <f>'Pathways sector energy demand'!ONB3</f>
        <v>0</v>
      </c>
      <c r="ONC3">
        <f>'Pathways sector energy demand'!ONC3</f>
        <v>0</v>
      </c>
      <c r="OND3">
        <f>'Pathways sector energy demand'!OND3</f>
        <v>0</v>
      </c>
      <c r="ONE3">
        <f>'Pathways sector energy demand'!ONE3</f>
        <v>0</v>
      </c>
      <c r="ONF3">
        <f>'Pathways sector energy demand'!ONF3</f>
        <v>0</v>
      </c>
      <c r="ONG3">
        <f>'Pathways sector energy demand'!ONG3</f>
        <v>0</v>
      </c>
      <c r="ONH3">
        <f>'Pathways sector energy demand'!ONH3</f>
        <v>0</v>
      </c>
      <c r="ONI3">
        <f>'Pathways sector energy demand'!ONI3</f>
        <v>0</v>
      </c>
      <c r="ONJ3">
        <f>'Pathways sector energy demand'!ONJ3</f>
        <v>0</v>
      </c>
      <c r="ONK3">
        <f>'Pathways sector energy demand'!ONK3</f>
        <v>0</v>
      </c>
      <c r="ONL3">
        <f>'Pathways sector energy demand'!ONL3</f>
        <v>0</v>
      </c>
      <c r="ONM3">
        <f>'Pathways sector energy demand'!ONM3</f>
        <v>0</v>
      </c>
      <c r="ONN3">
        <f>'Pathways sector energy demand'!ONN3</f>
        <v>0</v>
      </c>
      <c r="ONO3">
        <f>'Pathways sector energy demand'!ONO3</f>
        <v>0</v>
      </c>
      <c r="ONP3">
        <f>'Pathways sector energy demand'!ONP3</f>
        <v>0</v>
      </c>
      <c r="ONQ3">
        <f>'Pathways sector energy demand'!ONQ3</f>
        <v>0</v>
      </c>
      <c r="ONR3">
        <f>'Pathways sector energy demand'!ONR3</f>
        <v>0</v>
      </c>
      <c r="ONS3">
        <f>'Pathways sector energy demand'!ONS3</f>
        <v>0</v>
      </c>
      <c r="ONT3">
        <f>'Pathways sector energy demand'!ONT3</f>
        <v>0</v>
      </c>
      <c r="ONU3">
        <f>'Pathways sector energy demand'!ONU3</f>
        <v>0</v>
      </c>
      <c r="ONV3">
        <f>'Pathways sector energy demand'!ONV3</f>
        <v>0</v>
      </c>
      <c r="ONW3">
        <f>'Pathways sector energy demand'!ONW3</f>
        <v>0</v>
      </c>
      <c r="ONX3">
        <f>'Pathways sector energy demand'!ONX3</f>
        <v>0</v>
      </c>
      <c r="ONY3">
        <f>'Pathways sector energy demand'!ONY3</f>
        <v>0</v>
      </c>
      <c r="ONZ3">
        <f>'Pathways sector energy demand'!ONZ3</f>
        <v>0</v>
      </c>
      <c r="OOA3">
        <f>'Pathways sector energy demand'!OOA3</f>
        <v>0</v>
      </c>
      <c r="OOB3">
        <f>'Pathways sector energy demand'!OOB3</f>
        <v>0</v>
      </c>
      <c r="OOC3">
        <f>'Pathways sector energy demand'!OOC3</f>
        <v>0</v>
      </c>
      <c r="OOD3">
        <f>'Pathways sector energy demand'!OOD3</f>
        <v>0</v>
      </c>
      <c r="OOE3">
        <f>'Pathways sector energy demand'!OOE3</f>
        <v>0</v>
      </c>
      <c r="OOF3">
        <f>'Pathways sector energy demand'!OOF3</f>
        <v>0</v>
      </c>
      <c r="OOG3">
        <f>'Pathways sector energy demand'!OOG3</f>
        <v>0</v>
      </c>
      <c r="OOH3">
        <f>'Pathways sector energy demand'!OOH3</f>
        <v>0</v>
      </c>
      <c r="OOI3">
        <f>'Pathways sector energy demand'!OOI3</f>
        <v>0</v>
      </c>
      <c r="OOJ3">
        <f>'Pathways sector energy demand'!OOJ3</f>
        <v>0</v>
      </c>
      <c r="OOK3">
        <f>'Pathways sector energy demand'!OOK3</f>
        <v>0</v>
      </c>
      <c r="OOL3">
        <f>'Pathways sector energy demand'!OOL3</f>
        <v>0</v>
      </c>
      <c r="OOM3">
        <f>'Pathways sector energy demand'!OOM3</f>
        <v>0</v>
      </c>
      <c r="OON3">
        <f>'Pathways sector energy demand'!OON3</f>
        <v>0</v>
      </c>
      <c r="OOO3">
        <f>'Pathways sector energy demand'!OOO3</f>
        <v>0</v>
      </c>
      <c r="OOP3">
        <f>'Pathways sector energy demand'!OOP3</f>
        <v>0</v>
      </c>
      <c r="OOQ3">
        <f>'Pathways sector energy demand'!OOQ3</f>
        <v>0</v>
      </c>
      <c r="OOR3">
        <f>'Pathways sector energy demand'!OOR3</f>
        <v>0</v>
      </c>
      <c r="OOS3">
        <f>'Pathways sector energy demand'!OOS3</f>
        <v>0</v>
      </c>
      <c r="OOT3">
        <f>'Pathways sector energy demand'!OOT3</f>
        <v>0</v>
      </c>
      <c r="OOU3">
        <f>'Pathways sector energy demand'!OOU3</f>
        <v>0</v>
      </c>
      <c r="OOV3">
        <f>'Pathways sector energy demand'!OOV3</f>
        <v>0</v>
      </c>
      <c r="OOW3">
        <f>'Pathways sector energy demand'!OOW3</f>
        <v>0</v>
      </c>
      <c r="OOX3">
        <f>'Pathways sector energy demand'!OOX3</f>
        <v>0</v>
      </c>
      <c r="OOY3">
        <f>'Pathways sector energy demand'!OOY3</f>
        <v>0</v>
      </c>
      <c r="OOZ3">
        <f>'Pathways sector energy demand'!OOZ3</f>
        <v>0</v>
      </c>
      <c r="OPA3">
        <f>'Pathways sector energy demand'!OPA3</f>
        <v>0</v>
      </c>
      <c r="OPB3">
        <f>'Pathways sector energy demand'!OPB3</f>
        <v>0</v>
      </c>
      <c r="OPC3">
        <f>'Pathways sector energy demand'!OPC3</f>
        <v>0</v>
      </c>
      <c r="OPD3">
        <f>'Pathways sector energy demand'!OPD3</f>
        <v>0</v>
      </c>
      <c r="OPE3">
        <f>'Pathways sector energy demand'!OPE3</f>
        <v>0</v>
      </c>
      <c r="OPF3">
        <f>'Pathways sector energy demand'!OPF3</f>
        <v>0</v>
      </c>
      <c r="OPG3">
        <f>'Pathways sector energy demand'!OPG3</f>
        <v>0</v>
      </c>
      <c r="OPH3">
        <f>'Pathways sector energy demand'!OPH3</f>
        <v>0</v>
      </c>
      <c r="OPI3">
        <f>'Pathways sector energy demand'!OPI3</f>
        <v>0</v>
      </c>
      <c r="OPJ3">
        <f>'Pathways sector energy demand'!OPJ3</f>
        <v>0</v>
      </c>
      <c r="OPK3">
        <f>'Pathways sector energy demand'!OPK3</f>
        <v>0</v>
      </c>
      <c r="OPL3">
        <f>'Pathways sector energy demand'!OPL3</f>
        <v>0</v>
      </c>
      <c r="OPM3">
        <f>'Pathways sector energy demand'!OPM3</f>
        <v>0</v>
      </c>
      <c r="OPN3">
        <f>'Pathways sector energy demand'!OPN3</f>
        <v>0</v>
      </c>
      <c r="OPO3">
        <f>'Pathways sector energy demand'!OPO3</f>
        <v>0</v>
      </c>
      <c r="OPP3">
        <f>'Pathways sector energy demand'!OPP3</f>
        <v>0</v>
      </c>
      <c r="OPQ3">
        <f>'Pathways sector energy demand'!OPQ3</f>
        <v>0</v>
      </c>
      <c r="OPR3">
        <f>'Pathways sector energy demand'!OPR3</f>
        <v>0</v>
      </c>
      <c r="OPS3">
        <f>'Pathways sector energy demand'!OPS3</f>
        <v>0</v>
      </c>
      <c r="OPT3">
        <f>'Pathways sector energy demand'!OPT3</f>
        <v>0</v>
      </c>
      <c r="OPU3">
        <f>'Pathways sector energy demand'!OPU3</f>
        <v>0</v>
      </c>
      <c r="OPV3">
        <f>'Pathways sector energy demand'!OPV3</f>
        <v>0</v>
      </c>
      <c r="OPW3">
        <f>'Pathways sector energy demand'!OPW3</f>
        <v>0</v>
      </c>
      <c r="OPX3">
        <f>'Pathways sector energy demand'!OPX3</f>
        <v>0</v>
      </c>
      <c r="OPY3">
        <f>'Pathways sector energy demand'!OPY3</f>
        <v>0</v>
      </c>
      <c r="OPZ3">
        <f>'Pathways sector energy demand'!OPZ3</f>
        <v>0</v>
      </c>
      <c r="OQA3">
        <f>'Pathways sector energy demand'!OQA3</f>
        <v>0</v>
      </c>
      <c r="OQB3">
        <f>'Pathways sector energy demand'!OQB3</f>
        <v>0</v>
      </c>
      <c r="OQC3">
        <f>'Pathways sector energy demand'!OQC3</f>
        <v>0</v>
      </c>
      <c r="OQD3">
        <f>'Pathways sector energy demand'!OQD3</f>
        <v>0</v>
      </c>
      <c r="OQE3">
        <f>'Pathways sector energy demand'!OQE3</f>
        <v>0</v>
      </c>
      <c r="OQF3">
        <f>'Pathways sector energy demand'!OQF3</f>
        <v>0</v>
      </c>
      <c r="OQG3">
        <f>'Pathways sector energy demand'!OQG3</f>
        <v>0</v>
      </c>
      <c r="OQH3">
        <f>'Pathways sector energy demand'!OQH3</f>
        <v>0</v>
      </c>
      <c r="OQI3">
        <f>'Pathways sector energy demand'!OQI3</f>
        <v>0</v>
      </c>
      <c r="OQJ3">
        <f>'Pathways sector energy demand'!OQJ3</f>
        <v>0</v>
      </c>
      <c r="OQK3">
        <f>'Pathways sector energy demand'!OQK3</f>
        <v>0</v>
      </c>
      <c r="OQL3">
        <f>'Pathways sector energy demand'!OQL3</f>
        <v>0</v>
      </c>
      <c r="OQM3">
        <f>'Pathways sector energy demand'!OQM3</f>
        <v>0</v>
      </c>
      <c r="OQN3">
        <f>'Pathways sector energy demand'!OQN3</f>
        <v>0</v>
      </c>
      <c r="OQO3">
        <f>'Pathways sector energy demand'!OQO3</f>
        <v>0</v>
      </c>
      <c r="OQP3">
        <f>'Pathways sector energy demand'!OQP3</f>
        <v>0</v>
      </c>
      <c r="OQQ3">
        <f>'Pathways sector energy demand'!OQQ3</f>
        <v>0</v>
      </c>
      <c r="OQR3">
        <f>'Pathways sector energy demand'!OQR3</f>
        <v>0</v>
      </c>
      <c r="OQS3">
        <f>'Pathways sector energy demand'!OQS3</f>
        <v>0</v>
      </c>
      <c r="OQT3">
        <f>'Pathways sector energy demand'!OQT3</f>
        <v>0</v>
      </c>
      <c r="OQU3">
        <f>'Pathways sector energy demand'!OQU3</f>
        <v>0</v>
      </c>
      <c r="OQV3">
        <f>'Pathways sector energy demand'!OQV3</f>
        <v>0</v>
      </c>
      <c r="OQW3">
        <f>'Pathways sector energy demand'!OQW3</f>
        <v>0</v>
      </c>
      <c r="OQX3">
        <f>'Pathways sector energy demand'!OQX3</f>
        <v>0</v>
      </c>
      <c r="OQY3">
        <f>'Pathways sector energy demand'!OQY3</f>
        <v>0</v>
      </c>
      <c r="OQZ3">
        <f>'Pathways sector energy demand'!OQZ3</f>
        <v>0</v>
      </c>
      <c r="ORA3">
        <f>'Pathways sector energy demand'!ORA3</f>
        <v>0</v>
      </c>
      <c r="ORB3">
        <f>'Pathways sector energy demand'!ORB3</f>
        <v>0</v>
      </c>
      <c r="ORC3">
        <f>'Pathways sector energy demand'!ORC3</f>
        <v>0</v>
      </c>
      <c r="ORD3">
        <f>'Pathways sector energy demand'!ORD3</f>
        <v>0</v>
      </c>
      <c r="ORE3">
        <f>'Pathways sector energy demand'!ORE3</f>
        <v>0</v>
      </c>
      <c r="ORF3">
        <f>'Pathways sector energy demand'!ORF3</f>
        <v>0</v>
      </c>
      <c r="ORG3">
        <f>'Pathways sector energy demand'!ORG3</f>
        <v>0</v>
      </c>
      <c r="ORH3">
        <f>'Pathways sector energy demand'!ORH3</f>
        <v>0</v>
      </c>
      <c r="ORI3">
        <f>'Pathways sector energy demand'!ORI3</f>
        <v>0</v>
      </c>
      <c r="ORJ3">
        <f>'Pathways sector energy demand'!ORJ3</f>
        <v>0</v>
      </c>
      <c r="ORK3">
        <f>'Pathways sector energy demand'!ORK3</f>
        <v>0</v>
      </c>
      <c r="ORL3">
        <f>'Pathways sector energy demand'!ORL3</f>
        <v>0</v>
      </c>
      <c r="ORM3">
        <f>'Pathways sector energy demand'!ORM3</f>
        <v>0</v>
      </c>
      <c r="ORN3">
        <f>'Pathways sector energy demand'!ORN3</f>
        <v>0</v>
      </c>
      <c r="ORO3">
        <f>'Pathways sector energy demand'!ORO3</f>
        <v>0</v>
      </c>
      <c r="ORP3">
        <f>'Pathways sector energy demand'!ORP3</f>
        <v>0</v>
      </c>
      <c r="ORQ3">
        <f>'Pathways sector energy demand'!ORQ3</f>
        <v>0</v>
      </c>
      <c r="ORR3">
        <f>'Pathways sector energy demand'!ORR3</f>
        <v>0</v>
      </c>
      <c r="ORS3">
        <f>'Pathways sector energy demand'!ORS3</f>
        <v>0</v>
      </c>
      <c r="ORT3">
        <f>'Pathways sector energy demand'!ORT3</f>
        <v>0</v>
      </c>
      <c r="ORU3">
        <f>'Pathways sector energy demand'!ORU3</f>
        <v>0</v>
      </c>
      <c r="ORV3">
        <f>'Pathways sector energy demand'!ORV3</f>
        <v>0</v>
      </c>
      <c r="ORW3">
        <f>'Pathways sector energy demand'!ORW3</f>
        <v>0</v>
      </c>
      <c r="ORX3">
        <f>'Pathways sector energy demand'!ORX3</f>
        <v>0</v>
      </c>
      <c r="ORY3">
        <f>'Pathways sector energy demand'!ORY3</f>
        <v>0</v>
      </c>
      <c r="ORZ3">
        <f>'Pathways sector energy demand'!ORZ3</f>
        <v>0</v>
      </c>
      <c r="OSA3">
        <f>'Pathways sector energy demand'!OSA3</f>
        <v>0</v>
      </c>
      <c r="OSB3">
        <f>'Pathways sector energy demand'!OSB3</f>
        <v>0</v>
      </c>
      <c r="OSC3">
        <f>'Pathways sector energy demand'!OSC3</f>
        <v>0</v>
      </c>
      <c r="OSD3">
        <f>'Pathways sector energy demand'!OSD3</f>
        <v>0</v>
      </c>
      <c r="OSE3">
        <f>'Pathways sector energy demand'!OSE3</f>
        <v>0</v>
      </c>
      <c r="OSF3">
        <f>'Pathways sector energy demand'!OSF3</f>
        <v>0</v>
      </c>
      <c r="OSG3">
        <f>'Pathways sector energy demand'!OSG3</f>
        <v>0</v>
      </c>
      <c r="OSH3">
        <f>'Pathways sector energy demand'!OSH3</f>
        <v>0</v>
      </c>
      <c r="OSI3">
        <f>'Pathways sector energy demand'!OSI3</f>
        <v>0</v>
      </c>
      <c r="OSJ3">
        <f>'Pathways sector energy demand'!OSJ3</f>
        <v>0</v>
      </c>
      <c r="OSK3">
        <f>'Pathways sector energy demand'!OSK3</f>
        <v>0</v>
      </c>
      <c r="OSL3">
        <f>'Pathways sector energy demand'!OSL3</f>
        <v>0</v>
      </c>
      <c r="OSM3">
        <f>'Pathways sector energy demand'!OSM3</f>
        <v>0</v>
      </c>
      <c r="OSN3">
        <f>'Pathways sector energy demand'!OSN3</f>
        <v>0</v>
      </c>
      <c r="OSO3">
        <f>'Pathways sector energy demand'!OSO3</f>
        <v>0</v>
      </c>
      <c r="OSP3">
        <f>'Pathways sector energy demand'!OSP3</f>
        <v>0</v>
      </c>
      <c r="OSQ3">
        <f>'Pathways sector energy demand'!OSQ3</f>
        <v>0</v>
      </c>
      <c r="OSR3">
        <f>'Pathways sector energy demand'!OSR3</f>
        <v>0</v>
      </c>
      <c r="OSS3">
        <f>'Pathways sector energy demand'!OSS3</f>
        <v>0</v>
      </c>
      <c r="OST3">
        <f>'Pathways sector energy demand'!OST3</f>
        <v>0</v>
      </c>
      <c r="OSU3">
        <f>'Pathways sector energy demand'!OSU3</f>
        <v>0</v>
      </c>
      <c r="OSV3">
        <f>'Pathways sector energy demand'!OSV3</f>
        <v>0</v>
      </c>
      <c r="OSW3">
        <f>'Pathways sector energy demand'!OSW3</f>
        <v>0</v>
      </c>
      <c r="OSX3">
        <f>'Pathways sector energy demand'!OSX3</f>
        <v>0</v>
      </c>
      <c r="OSY3">
        <f>'Pathways sector energy demand'!OSY3</f>
        <v>0</v>
      </c>
      <c r="OSZ3">
        <f>'Pathways sector energy demand'!OSZ3</f>
        <v>0</v>
      </c>
      <c r="OTA3">
        <f>'Pathways sector energy demand'!OTA3</f>
        <v>0</v>
      </c>
      <c r="OTB3">
        <f>'Pathways sector energy demand'!OTB3</f>
        <v>0</v>
      </c>
      <c r="OTC3">
        <f>'Pathways sector energy demand'!OTC3</f>
        <v>0</v>
      </c>
      <c r="OTD3">
        <f>'Pathways sector energy demand'!OTD3</f>
        <v>0</v>
      </c>
      <c r="OTE3">
        <f>'Pathways sector energy demand'!OTE3</f>
        <v>0</v>
      </c>
      <c r="OTF3">
        <f>'Pathways sector energy demand'!OTF3</f>
        <v>0</v>
      </c>
      <c r="OTG3">
        <f>'Pathways sector energy demand'!OTG3</f>
        <v>0</v>
      </c>
      <c r="OTH3">
        <f>'Pathways sector energy demand'!OTH3</f>
        <v>0</v>
      </c>
      <c r="OTI3">
        <f>'Pathways sector energy demand'!OTI3</f>
        <v>0</v>
      </c>
      <c r="OTJ3">
        <f>'Pathways sector energy demand'!OTJ3</f>
        <v>0</v>
      </c>
      <c r="OTK3">
        <f>'Pathways sector energy demand'!OTK3</f>
        <v>0</v>
      </c>
      <c r="OTL3">
        <f>'Pathways sector energy demand'!OTL3</f>
        <v>0</v>
      </c>
      <c r="OTM3">
        <f>'Pathways sector energy demand'!OTM3</f>
        <v>0</v>
      </c>
      <c r="OTN3">
        <f>'Pathways sector energy demand'!OTN3</f>
        <v>0</v>
      </c>
      <c r="OTO3">
        <f>'Pathways sector energy demand'!OTO3</f>
        <v>0</v>
      </c>
      <c r="OTP3">
        <f>'Pathways sector energy demand'!OTP3</f>
        <v>0</v>
      </c>
      <c r="OTQ3">
        <f>'Pathways sector energy demand'!OTQ3</f>
        <v>0</v>
      </c>
      <c r="OTR3">
        <f>'Pathways sector energy demand'!OTR3</f>
        <v>0</v>
      </c>
      <c r="OTS3">
        <f>'Pathways sector energy demand'!OTS3</f>
        <v>0</v>
      </c>
      <c r="OTT3">
        <f>'Pathways sector energy demand'!OTT3</f>
        <v>0</v>
      </c>
      <c r="OTU3">
        <f>'Pathways sector energy demand'!OTU3</f>
        <v>0</v>
      </c>
      <c r="OTV3">
        <f>'Pathways sector energy demand'!OTV3</f>
        <v>0</v>
      </c>
      <c r="OTW3">
        <f>'Pathways sector energy demand'!OTW3</f>
        <v>0</v>
      </c>
      <c r="OTX3">
        <f>'Pathways sector energy demand'!OTX3</f>
        <v>0</v>
      </c>
      <c r="OTY3">
        <f>'Pathways sector energy demand'!OTY3</f>
        <v>0</v>
      </c>
      <c r="OTZ3">
        <f>'Pathways sector energy demand'!OTZ3</f>
        <v>0</v>
      </c>
      <c r="OUA3">
        <f>'Pathways sector energy demand'!OUA3</f>
        <v>0</v>
      </c>
      <c r="OUB3">
        <f>'Pathways sector energy demand'!OUB3</f>
        <v>0</v>
      </c>
      <c r="OUC3">
        <f>'Pathways sector energy demand'!OUC3</f>
        <v>0</v>
      </c>
      <c r="OUD3">
        <f>'Pathways sector energy demand'!OUD3</f>
        <v>0</v>
      </c>
      <c r="OUE3">
        <f>'Pathways sector energy demand'!OUE3</f>
        <v>0</v>
      </c>
      <c r="OUF3">
        <f>'Pathways sector energy demand'!OUF3</f>
        <v>0</v>
      </c>
      <c r="OUG3">
        <f>'Pathways sector energy demand'!OUG3</f>
        <v>0</v>
      </c>
      <c r="OUH3">
        <f>'Pathways sector energy demand'!OUH3</f>
        <v>0</v>
      </c>
      <c r="OUI3">
        <f>'Pathways sector energy demand'!OUI3</f>
        <v>0</v>
      </c>
      <c r="OUJ3">
        <f>'Pathways sector energy demand'!OUJ3</f>
        <v>0</v>
      </c>
      <c r="OUK3">
        <f>'Pathways sector energy demand'!OUK3</f>
        <v>0</v>
      </c>
      <c r="OUL3">
        <f>'Pathways sector energy demand'!OUL3</f>
        <v>0</v>
      </c>
      <c r="OUM3">
        <f>'Pathways sector energy demand'!OUM3</f>
        <v>0</v>
      </c>
      <c r="OUN3">
        <f>'Pathways sector energy demand'!OUN3</f>
        <v>0</v>
      </c>
      <c r="OUO3">
        <f>'Pathways sector energy demand'!OUO3</f>
        <v>0</v>
      </c>
      <c r="OUP3">
        <f>'Pathways sector energy demand'!OUP3</f>
        <v>0</v>
      </c>
      <c r="OUQ3">
        <f>'Pathways sector energy demand'!OUQ3</f>
        <v>0</v>
      </c>
      <c r="OUR3">
        <f>'Pathways sector energy demand'!OUR3</f>
        <v>0</v>
      </c>
      <c r="OUS3">
        <f>'Pathways sector energy demand'!OUS3</f>
        <v>0</v>
      </c>
      <c r="OUT3">
        <f>'Pathways sector energy demand'!OUT3</f>
        <v>0</v>
      </c>
      <c r="OUU3">
        <f>'Pathways sector energy demand'!OUU3</f>
        <v>0</v>
      </c>
      <c r="OUV3">
        <f>'Pathways sector energy demand'!OUV3</f>
        <v>0</v>
      </c>
      <c r="OUW3">
        <f>'Pathways sector energy demand'!OUW3</f>
        <v>0</v>
      </c>
      <c r="OUX3">
        <f>'Pathways sector energy demand'!OUX3</f>
        <v>0</v>
      </c>
      <c r="OUY3">
        <f>'Pathways sector energy demand'!OUY3</f>
        <v>0</v>
      </c>
      <c r="OUZ3">
        <f>'Pathways sector energy demand'!OUZ3</f>
        <v>0</v>
      </c>
      <c r="OVA3">
        <f>'Pathways sector energy demand'!OVA3</f>
        <v>0</v>
      </c>
      <c r="OVB3">
        <f>'Pathways sector energy demand'!OVB3</f>
        <v>0</v>
      </c>
      <c r="OVC3">
        <f>'Pathways sector energy demand'!OVC3</f>
        <v>0</v>
      </c>
      <c r="OVD3">
        <f>'Pathways sector energy demand'!OVD3</f>
        <v>0</v>
      </c>
      <c r="OVE3">
        <f>'Pathways sector energy demand'!OVE3</f>
        <v>0</v>
      </c>
      <c r="OVF3">
        <f>'Pathways sector energy demand'!OVF3</f>
        <v>0</v>
      </c>
      <c r="OVG3">
        <f>'Pathways sector energy demand'!OVG3</f>
        <v>0</v>
      </c>
      <c r="OVH3">
        <f>'Pathways sector energy demand'!OVH3</f>
        <v>0</v>
      </c>
      <c r="OVI3">
        <f>'Pathways sector energy demand'!OVI3</f>
        <v>0</v>
      </c>
      <c r="OVJ3">
        <f>'Pathways sector energy demand'!OVJ3</f>
        <v>0</v>
      </c>
      <c r="OVK3">
        <f>'Pathways sector energy demand'!OVK3</f>
        <v>0</v>
      </c>
      <c r="OVL3">
        <f>'Pathways sector energy demand'!OVL3</f>
        <v>0</v>
      </c>
      <c r="OVM3">
        <f>'Pathways sector energy demand'!OVM3</f>
        <v>0</v>
      </c>
      <c r="OVN3">
        <f>'Pathways sector energy demand'!OVN3</f>
        <v>0</v>
      </c>
      <c r="OVO3">
        <f>'Pathways sector energy demand'!OVO3</f>
        <v>0</v>
      </c>
      <c r="OVP3">
        <f>'Pathways sector energy demand'!OVP3</f>
        <v>0</v>
      </c>
      <c r="OVQ3">
        <f>'Pathways sector energy demand'!OVQ3</f>
        <v>0</v>
      </c>
      <c r="OVR3">
        <f>'Pathways sector energy demand'!OVR3</f>
        <v>0</v>
      </c>
      <c r="OVS3">
        <f>'Pathways sector energy demand'!OVS3</f>
        <v>0</v>
      </c>
      <c r="OVT3">
        <f>'Pathways sector energy demand'!OVT3</f>
        <v>0</v>
      </c>
      <c r="OVU3">
        <f>'Pathways sector energy demand'!OVU3</f>
        <v>0</v>
      </c>
      <c r="OVV3">
        <f>'Pathways sector energy demand'!OVV3</f>
        <v>0</v>
      </c>
      <c r="OVW3">
        <f>'Pathways sector energy demand'!OVW3</f>
        <v>0</v>
      </c>
      <c r="OVX3">
        <f>'Pathways sector energy demand'!OVX3</f>
        <v>0</v>
      </c>
      <c r="OVY3">
        <f>'Pathways sector energy demand'!OVY3</f>
        <v>0</v>
      </c>
      <c r="OVZ3">
        <f>'Pathways sector energy demand'!OVZ3</f>
        <v>0</v>
      </c>
      <c r="OWA3">
        <f>'Pathways sector energy demand'!OWA3</f>
        <v>0</v>
      </c>
      <c r="OWB3">
        <f>'Pathways sector energy demand'!OWB3</f>
        <v>0</v>
      </c>
      <c r="OWC3">
        <f>'Pathways sector energy demand'!OWC3</f>
        <v>0</v>
      </c>
      <c r="OWD3">
        <f>'Pathways sector energy demand'!OWD3</f>
        <v>0</v>
      </c>
      <c r="OWE3">
        <f>'Pathways sector energy demand'!OWE3</f>
        <v>0</v>
      </c>
      <c r="OWF3">
        <f>'Pathways sector energy demand'!OWF3</f>
        <v>0</v>
      </c>
      <c r="OWG3">
        <f>'Pathways sector energy demand'!OWG3</f>
        <v>0</v>
      </c>
      <c r="OWH3">
        <f>'Pathways sector energy demand'!OWH3</f>
        <v>0</v>
      </c>
      <c r="OWI3">
        <f>'Pathways sector energy demand'!OWI3</f>
        <v>0</v>
      </c>
      <c r="OWJ3">
        <f>'Pathways sector energy demand'!OWJ3</f>
        <v>0</v>
      </c>
      <c r="OWK3">
        <f>'Pathways sector energy demand'!OWK3</f>
        <v>0</v>
      </c>
      <c r="OWL3">
        <f>'Pathways sector energy demand'!OWL3</f>
        <v>0</v>
      </c>
      <c r="OWM3">
        <f>'Pathways sector energy demand'!OWM3</f>
        <v>0</v>
      </c>
      <c r="OWN3">
        <f>'Pathways sector energy demand'!OWN3</f>
        <v>0</v>
      </c>
      <c r="OWO3">
        <f>'Pathways sector energy demand'!OWO3</f>
        <v>0</v>
      </c>
      <c r="OWP3">
        <f>'Pathways sector energy demand'!OWP3</f>
        <v>0</v>
      </c>
      <c r="OWQ3">
        <f>'Pathways sector energy demand'!OWQ3</f>
        <v>0</v>
      </c>
      <c r="OWR3">
        <f>'Pathways sector energy demand'!OWR3</f>
        <v>0</v>
      </c>
      <c r="OWS3">
        <f>'Pathways sector energy demand'!OWS3</f>
        <v>0</v>
      </c>
      <c r="OWT3">
        <f>'Pathways sector energy demand'!OWT3</f>
        <v>0</v>
      </c>
      <c r="OWU3">
        <f>'Pathways sector energy demand'!OWU3</f>
        <v>0</v>
      </c>
      <c r="OWV3">
        <f>'Pathways sector energy demand'!OWV3</f>
        <v>0</v>
      </c>
      <c r="OWW3">
        <f>'Pathways sector energy demand'!OWW3</f>
        <v>0</v>
      </c>
      <c r="OWX3">
        <f>'Pathways sector energy demand'!OWX3</f>
        <v>0</v>
      </c>
      <c r="OWY3">
        <f>'Pathways sector energy demand'!OWY3</f>
        <v>0</v>
      </c>
      <c r="OWZ3">
        <f>'Pathways sector energy demand'!OWZ3</f>
        <v>0</v>
      </c>
      <c r="OXA3">
        <f>'Pathways sector energy demand'!OXA3</f>
        <v>0</v>
      </c>
      <c r="OXB3">
        <f>'Pathways sector energy demand'!OXB3</f>
        <v>0</v>
      </c>
      <c r="OXC3">
        <f>'Pathways sector energy demand'!OXC3</f>
        <v>0</v>
      </c>
      <c r="OXD3">
        <f>'Pathways sector energy demand'!OXD3</f>
        <v>0</v>
      </c>
      <c r="OXE3">
        <f>'Pathways sector energy demand'!OXE3</f>
        <v>0</v>
      </c>
      <c r="OXF3">
        <f>'Pathways sector energy demand'!OXF3</f>
        <v>0</v>
      </c>
      <c r="OXG3">
        <f>'Pathways sector energy demand'!OXG3</f>
        <v>0</v>
      </c>
      <c r="OXH3">
        <f>'Pathways sector energy demand'!OXH3</f>
        <v>0</v>
      </c>
      <c r="OXI3">
        <f>'Pathways sector energy demand'!OXI3</f>
        <v>0</v>
      </c>
      <c r="OXJ3">
        <f>'Pathways sector energy demand'!OXJ3</f>
        <v>0</v>
      </c>
      <c r="OXK3">
        <f>'Pathways sector energy demand'!OXK3</f>
        <v>0</v>
      </c>
      <c r="OXL3">
        <f>'Pathways sector energy demand'!OXL3</f>
        <v>0</v>
      </c>
      <c r="OXM3">
        <f>'Pathways sector energy demand'!OXM3</f>
        <v>0</v>
      </c>
      <c r="OXN3">
        <f>'Pathways sector energy demand'!OXN3</f>
        <v>0</v>
      </c>
      <c r="OXO3">
        <f>'Pathways sector energy demand'!OXO3</f>
        <v>0</v>
      </c>
      <c r="OXP3">
        <f>'Pathways sector energy demand'!OXP3</f>
        <v>0</v>
      </c>
      <c r="OXQ3">
        <f>'Pathways sector energy demand'!OXQ3</f>
        <v>0</v>
      </c>
      <c r="OXR3">
        <f>'Pathways sector energy demand'!OXR3</f>
        <v>0</v>
      </c>
      <c r="OXS3">
        <f>'Pathways sector energy demand'!OXS3</f>
        <v>0</v>
      </c>
      <c r="OXT3">
        <f>'Pathways sector energy demand'!OXT3</f>
        <v>0</v>
      </c>
      <c r="OXU3">
        <f>'Pathways sector energy demand'!OXU3</f>
        <v>0</v>
      </c>
      <c r="OXV3">
        <f>'Pathways sector energy demand'!OXV3</f>
        <v>0</v>
      </c>
      <c r="OXW3">
        <f>'Pathways sector energy demand'!OXW3</f>
        <v>0</v>
      </c>
      <c r="OXX3">
        <f>'Pathways sector energy demand'!OXX3</f>
        <v>0</v>
      </c>
      <c r="OXY3">
        <f>'Pathways sector energy demand'!OXY3</f>
        <v>0</v>
      </c>
      <c r="OXZ3">
        <f>'Pathways sector energy demand'!OXZ3</f>
        <v>0</v>
      </c>
      <c r="OYA3">
        <f>'Pathways sector energy demand'!OYA3</f>
        <v>0</v>
      </c>
      <c r="OYB3">
        <f>'Pathways sector energy demand'!OYB3</f>
        <v>0</v>
      </c>
      <c r="OYC3">
        <f>'Pathways sector energy demand'!OYC3</f>
        <v>0</v>
      </c>
      <c r="OYD3">
        <f>'Pathways sector energy demand'!OYD3</f>
        <v>0</v>
      </c>
      <c r="OYE3">
        <f>'Pathways sector energy demand'!OYE3</f>
        <v>0</v>
      </c>
      <c r="OYF3">
        <f>'Pathways sector energy demand'!OYF3</f>
        <v>0</v>
      </c>
      <c r="OYG3">
        <f>'Pathways sector energy demand'!OYG3</f>
        <v>0</v>
      </c>
      <c r="OYH3">
        <f>'Pathways sector energy demand'!OYH3</f>
        <v>0</v>
      </c>
      <c r="OYI3">
        <f>'Pathways sector energy demand'!OYI3</f>
        <v>0</v>
      </c>
      <c r="OYJ3">
        <f>'Pathways sector energy demand'!OYJ3</f>
        <v>0</v>
      </c>
      <c r="OYK3">
        <f>'Pathways sector energy demand'!OYK3</f>
        <v>0</v>
      </c>
      <c r="OYL3">
        <f>'Pathways sector energy demand'!OYL3</f>
        <v>0</v>
      </c>
      <c r="OYM3">
        <f>'Pathways sector energy demand'!OYM3</f>
        <v>0</v>
      </c>
      <c r="OYN3">
        <f>'Pathways sector energy demand'!OYN3</f>
        <v>0</v>
      </c>
      <c r="OYO3">
        <f>'Pathways sector energy demand'!OYO3</f>
        <v>0</v>
      </c>
      <c r="OYP3">
        <f>'Pathways sector energy demand'!OYP3</f>
        <v>0</v>
      </c>
      <c r="OYQ3">
        <f>'Pathways sector energy demand'!OYQ3</f>
        <v>0</v>
      </c>
      <c r="OYR3">
        <f>'Pathways sector energy demand'!OYR3</f>
        <v>0</v>
      </c>
      <c r="OYS3">
        <f>'Pathways sector energy demand'!OYS3</f>
        <v>0</v>
      </c>
      <c r="OYT3">
        <f>'Pathways sector energy demand'!OYT3</f>
        <v>0</v>
      </c>
      <c r="OYU3">
        <f>'Pathways sector energy demand'!OYU3</f>
        <v>0</v>
      </c>
      <c r="OYV3">
        <f>'Pathways sector energy demand'!OYV3</f>
        <v>0</v>
      </c>
      <c r="OYW3">
        <f>'Pathways sector energy demand'!OYW3</f>
        <v>0</v>
      </c>
      <c r="OYX3">
        <f>'Pathways sector energy demand'!OYX3</f>
        <v>0</v>
      </c>
      <c r="OYY3">
        <f>'Pathways sector energy demand'!OYY3</f>
        <v>0</v>
      </c>
      <c r="OYZ3">
        <f>'Pathways sector energy demand'!OYZ3</f>
        <v>0</v>
      </c>
      <c r="OZA3">
        <f>'Pathways sector energy demand'!OZA3</f>
        <v>0</v>
      </c>
      <c r="OZB3">
        <f>'Pathways sector energy demand'!OZB3</f>
        <v>0</v>
      </c>
      <c r="OZC3">
        <f>'Pathways sector energy demand'!OZC3</f>
        <v>0</v>
      </c>
      <c r="OZD3">
        <f>'Pathways sector energy demand'!OZD3</f>
        <v>0</v>
      </c>
      <c r="OZE3">
        <f>'Pathways sector energy demand'!OZE3</f>
        <v>0</v>
      </c>
      <c r="OZF3">
        <f>'Pathways sector energy demand'!OZF3</f>
        <v>0</v>
      </c>
      <c r="OZG3">
        <f>'Pathways sector energy demand'!OZG3</f>
        <v>0</v>
      </c>
      <c r="OZH3">
        <f>'Pathways sector energy demand'!OZH3</f>
        <v>0</v>
      </c>
      <c r="OZI3">
        <f>'Pathways sector energy demand'!OZI3</f>
        <v>0</v>
      </c>
      <c r="OZJ3">
        <f>'Pathways sector energy demand'!OZJ3</f>
        <v>0</v>
      </c>
      <c r="OZK3">
        <f>'Pathways sector energy demand'!OZK3</f>
        <v>0</v>
      </c>
      <c r="OZL3">
        <f>'Pathways sector energy demand'!OZL3</f>
        <v>0</v>
      </c>
      <c r="OZM3">
        <f>'Pathways sector energy demand'!OZM3</f>
        <v>0</v>
      </c>
      <c r="OZN3">
        <f>'Pathways sector energy demand'!OZN3</f>
        <v>0</v>
      </c>
      <c r="OZO3">
        <f>'Pathways sector energy demand'!OZO3</f>
        <v>0</v>
      </c>
      <c r="OZP3">
        <f>'Pathways sector energy demand'!OZP3</f>
        <v>0</v>
      </c>
      <c r="OZQ3">
        <f>'Pathways sector energy demand'!OZQ3</f>
        <v>0</v>
      </c>
      <c r="OZR3">
        <f>'Pathways sector energy demand'!OZR3</f>
        <v>0</v>
      </c>
      <c r="OZS3">
        <f>'Pathways sector energy demand'!OZS3</f>
        <v>0</v>
      </c>
      <c r="OZT3">
        <f>'Pathways sector energy demand'!OZT3</f>
        <v>0</v>
      </c>
      <c r="OZU3">
        <f>'Pathways sector energy demand'!OZU3</f>
        <v>0</v>
      </c>
      <c r="OZV3">
        <f>'Pathways sector energy demand'!OZV3</f>
        <v>0</v>
      </c>
      <c r="OZW3">
        <f>'Pathways sector energy demand'!OZW3</f>
        <v>0</v>
      </c>
      <c r="OZX3">
        <f>'Pathways sector energy demand'!OZX3</f>
        <v>0</v>
      </c>
      <c r="OZY3">
        <f>'Pathways sector energy demand'!OZY3</f>
        <v>0</v>
      </c>
      <c r="OZZ3">
        <f>'Pathways sector energy demand'!OZZ3</f>
        <v>0</v>
      </c>
      <c r="PAA3">
        <f>'Pathways sector energy demand'!PAA3</f>
        <v>0</v>
      </c>
      <c r="PAB3">
        <f>'Pathways sector energy demand'!PAB3</f>
        <v>0</v>
      </c>
      <c r="PAC3">
        <f>'Pathways sector energy demand'!PAC3</f>
        <v>0</v>
      </c>
      <c r="PAD3">
        <f>'Pathways sector energy demand'!PAD3</f>
        <v>0</v>
      </c>
      <c r="PAE3">
        <f>'Pathways sector energy demand'!PAE3</f>
        <v>0</v>
      </c>
      <c r="PAF3">
        <f>'Pathways sector energy demand'!PAF3</f>
        <v>0</v>
      </c>
      <c r="PAG3">
        <f>'Pathways sector energy demand'!PAG3</f>
        <v>0</v>
      </c>
      <c r="PAH3">
        <f>'Pathways sector energy demand'!PAH3</f>
        <v>0</v>
      </c>
      <c r="PAI3">
        <f>'Pathways sector energy demand'!PAI3</f>
        <v>0</v>
      </c>
      <c r="PAJ3">
        <f>'Pathways sector energy demand'!PAJ3</f>
        <v>0</v>
      </c>
      <c r="PAK3">
        <f>'Pathways sector energy demand'!PAK3</f>
        <v>0</v>
      </c>
      <c r="PAL3">
        <f>'Pathways sector energy demand'!PAL3</f>
        <v>0</v>
      </c>
      <c r="PAM3">
        <f>'Pathways sector energy demand'!PAM3</f>
        <v>0</v>
      </c>
      <c r="PAN3">
        <f>'Pathways sector energy demand'!PAN3</f>
        <v>0</v>
      </c>
      <c r="PAO3">
        <f>'Pathways sector energy demand'!PAO3</f>
        <v>0</v>
      </c>
      <c r="PAP3">
        <f>'Pathways sector energy demand'!PAP3</f>
        <v>0</v>
      </c>
      <c r="PAQ3">
        <f>'Pathways sector energy demand'!PAQ3</f>
        <v>0</v>
      </c>
      <c r="PAR3">
        <f>'Pathways sector energy demand'!PAR3</f>
        <v>0</v>
      </c>
      <c r="PAS3">
        <f>'Pathways sector energy demand'!PAS3</f>
        <v>0</v>
      </c>
      <c r="PAT3">
        <f>'Pathways sector energy demand'!PAT3</f>
        <v>0</v>
      </c>
      <c r="PAU3">
        <f>'Pathways sector energy demand'!PAU3</f>
        <v>0</v>
      </c>
      <c r="PAV3">
        <f>'Pathways sector energy demand'!PAV3</f>
        <v>0</v>
      </c>
      <c r="PAW3">
        <f>'Pathways sector energy demand'!PAW3</f>
        <v>0</v>
      </c>
      <c r="PAX3">
        <f>'Pathways sector energy demand'!PAX3</f>
        <v>0</v>
      </c>
      <c r="PAY3">
        <f>'Pathways sector energy demand'!PAY3</f>
        <v>0</v>
      </c>
      <c r="PAZ3">
        <f>'Pathways sector energy demand'!PAZ3</f>
        <v>0</v>
      </c>
      <c r="PBA3">
        <f>'Pathways sector energy demand'!PBA3</f>
        <v>0</v>
      </c>
      <c r="PBB3">
        <f>'Pathways sector energy demand'!PBB3</f>
        <v>0</v>
      </c>
      <c r="PBC3">
        <f>'Pathways sector energy demand'!PBC3</f>
        <v>0</v>
      </c>
      <c r="PBD3">
        <f>'Pathways sector energy demand'!PBD3</f>
        <v>0</v>
      </c>
      <c r="PBE3">
        <f>'Pathways sector energy demand'!PBE3</f>
        <v>0</v>
      </c>
      <c r="PBF3">
        <f>'Pathways sector energy demand'!PBF3</f>
        <v>0</v>
      </c>
      <c r="PBG3">
        <f>'Pathways sector energy demand'!PBG3</f>
        <v>0</v>
      </c>
      <c r="PBH3">
        <f>'Pathways sector energy demand'!PBH3</f>
        <v>0</v>
      </c>
      <c r="PBI3">
        <f>'Pathways sector energy demand'!PBI3</f>
        <v>0</v>
      </c>
      <c r="PBJ3">
        <f>'Pathways sector energy demand'!PBJ3</f>
        <v>0</v>
      </c>
      <c r="PBK3">
        <f>'Pathways sector energy demand'!PBK3</f>
        <v>0</v>
      </c>
      <c r="PBL3">
        <f>'Pathways sector energy demand'!PBL3</f>
        <v>0</v>
      </c>
      <c r="PBM3">
        <f>'Pathways sector energy demand'!PBM3</f>
        <v>0</v>
      </c>
      <c r="PBN3">
        <f>'Pathways sector energy demand'!PBN3</f>
        <v>0</v>
      </c>
      <c r="PBO3">
        <f>'Pathways sector energy demand'!PBO3</f>
        <v>0</v>
      </c>
      <c r="PBP3">
        <f>'Pathways sector energy demand'!PBP3</f>
        <v>0</v>
      </c>
      <c r="PBQ3">
        <f>'Pathways sector energy demand'!PBQ3</f>
        <v>0</v>
      </c>
      <c r="PBR3">
        <f>'Pathways sector energy demand'!PBR3</f>
        <v>0</v>
      </c>
      <c r="PBS3">
        <f>'Pathways sector energy demand'!PBS3</f>
        <v>0</v>
      </c>
      <c r="PBT3">
        <f>'Pathways sector energy demand'!PBT3</f>
        <v>0</v>
      </c>
      <c r="PBU3">
        <f>'Pathways sector energy demand'!PBU3</f>
        <v>0</v>
      </c>
      <c r="PBV3">
        <f>'Pathways sector energy demand'!PBV3</f>
        <v>0</v>
      </c>
      <c r="PBW3">
        <f>'Pathways sector energy demand'!PBW3</f>
        <v>0</v>
      </c>
      <c r="PBX3">
        <f>'Pathways sector energy demand'!PBX3</f>
        <v>0</v>
      </c>
      <c r="PBY3">
        <f>'Pathways sector energy demand'!PBY3</f>
        <v>0</v>
      </c>
      <c r="PBZ3">
        <f>'Pathways sector energy demand'!PBZ3</f>
        <v>0</v>
      </c>
      <c r="PCA3">
        <f>'Pathways sector energy demand'!PCA3</f>
        <v>0</v>
      </c>
      <c r="PCB3">
        <f>'Pathways sector energy demand'!PCB3</f>
        <v>0</v>
      </c>
      <c r="PCC3">
        <f>'Pathways sector energy demand'!PCC3</f>
        <v>0</v>
      </c>
      <c r="PCD3">
        <f>'Pathways sector energy demand'!PCD3</f>
        <v>0</v>
      </c>
      <c r="PCE3">
        <f>'Pathways sector energy demand'!PCE3</f>
        <v>0</v>
      </c>
      <c r="PCF3">
        <f>'Pathways sector energy demand'!PCF3</f>
        <v>0</v>
      </c>
      <c r="PCG3">
        <f>'Pathways sector energy demand'!PCG3</f>
        <v>0</v>
      </c>
      <c r="PCH3">
        <f>'Pathways sector energy demand'!PCH3</f>
        <v>0</v>
      </c>
      <c r="PCI3">
        <f>'Pathways sector energy demand'!PCI3</f>
        <v>0</v>
      </c>
      <c r="PCJ3">
        <f>'Pathways sector energy demand'!PCJ3</f>
        <v>0</v>
      </c>
      <c r="PCK3">
        <f>'Pathways sector energy demand'!PCK3</f>
        <v>0</v>
      </c>
      <c r="PCL3">
        <f>'Pathways sector energy demand'!PCL3</f>
        <v>0</v>
      </c>
      <c r="PCM3">
        <f>'Pathways sector energy demand'!PCM3</f>
        <v>0</v>
      </c>
      <c r="PCN3">
        <f>'Pathways sector energy demand'!PCN3</f>
        <v>0</v>
      </c>
      <c r="PCO3">
        <f>'Pathways sector energy demand'!PCO3</f>
        <v>0</v>
      </c>
      <c r="PCP3">
        <f>'Pathways sector energy demand'!PCP3</f>
        <v>0</v>
      </c>
      <c r="PCQ3">
        <f>'Pathways sector energy demand'!PCQ3</f>
        <v>0</v>
      </c>
      <c r="PCR3">
        <f>'Pathways sector energy demand'!PCR3</f>
        <v>0</v>
      </c>
      <c r="PCS3">
        <f>'Pathways sector energy demand'!PCS3</f>
        <v>0</v>
      </c>
      <c r="PCT3">
        <f>'Pathways sector energy demand'!PCT3</f>
        <v>0</v>
      </c>
      <c r="PCU3">
        <f>'Pathways sector energy demand'!PCU3</f>
        <v>0</v>
      </c>
      <c r="PCV3">
        <f>'Pathways sector energy demand'!PCV3</f>
        <v>0</v>
      </c>
      <c r="PCW3">
        <f>'Pathways sector energy demand'!PCW3</f>
        <v>0</v>
      </c>
      <c r="PCX3">
        <f>'Pathways sector energy demand'!PCX3</f>
        <v>0</v>
      </c>
      <c r="PCY3">
        <f>'Pathways sector energy demand'!PCY3</f>
        <v>0</v>
      </c>
      <c r="PCZ3">
        <f>'Pathways sector energy demand'!PCZ3</f>
        <v>0</v>
      </c>
      <c r="PDA3">
        <f>'Pathways sector energy demand'!PDA3</f>
        <v>0</v>
      </c>
      <c r="PDB3">
        <f>'Pathways sector energy demand'!PDB3</f>
        <v>0</v>
      </c>
      <c r="PDC3">
        <f>'Pathways sector energy demand'!PDC3</f>
        <v>0</v>
      </c>
      <c r="PDD3">
        <f>'Pathways sector energy demand'!PDD3</f>
        <v>0</v>
      </c>
      <c r="PDE3">
        <f>'Pathways sector energy demand'!PDE3</f>
        <v>0</v>
      </c>
      <c r="PDF3">
        <f>'Pathways sector energy demand'!PDF3</f>
        <v>0</v>
      </c>
      <c r="PDG3">
        <f>'Pathways sector energy demand'!PDG3</f>
        <v>0</v>
      </c>
      <c r="PDH3">
        <f>'Pathways sector energy demand'!PDH3</f>
        <v>0</v>
      </c>
      <c r="PDI3">
        <f>'Pathways sector energy demand'!PDI3</f>
        <v>0</v>
      </c>
      <c r="PDJ3">
        <f>'Pathways sector energy demand'!PDJ3</f>
        <v>0</v>
      </c>
      <c r="PDK3">
        <f>'Pathways sector energy demand'!PDK3</f>
        <v>0</v>
      </c>
      <c r="PDL3">
        <f>'Pathways sector energy demand'!PDL3</f>
        <v>0</v>
      </c>
      <c r="PDM3">
        <f>'Pathways sector energy demand'!PDM3</f>
        <v>0</v>
      </c>
      <c r="PDN3">
        <f>'Pathways sector energy demand'!PDN3</f>
        <v>0</v>
      </c>
      <c r="PDO3">
        <f>'Pathways sector energy demand'!PDO3</f>
        <v>0</v>
      </c>
      <c r="PDP3">
        <f>'Pathways sector energy demand'!PDP3</f>
        <v>0</v>
      </c>
      <c r="PDQ3">
        <f>'Pathways sector energy demand'!PDQ3</f>
        <v>0</v>
      </c>
      <c r="PDR3">
        <f>'Pathways sector energy demand'!PDR3</f>
        <v>0</v>
      </c>
      <c r="PDS3">
        <f>'Pathways sector energy demand'!PDS3</f>
        <v>0</v>
      </c>
      <c r="PDT3">
        <f>'Pathways sector energy demand'!PDT3</f>
        <v>0</v>
      </c>
      <c r="PDU3">
        <f>'Pathways sector energy demand'!PDU3</f>
        <v>0</v>
      </c>
      <c r="PDV3">
        <f>'Pathways sector energy demand'!PDV3</f>
        <v>0</v>
      </c>
      <c r="PDW3">
        <f>'Pathways sector energy demand'!PDW3</f>
        <v>0</v>
      </c>
      <c r="PDX3">
        <f>'Pathways sector energy demand'!PDX3</f>
        <v>0</v>
      </c>
      <c r="PDY3">
        <f>'Pathways sector energy demand'!PDY3</f>
        <v>0</v>
      </c>
      <c r="PDZ3">
        <f>'Pathways sector energy demand'!PDZ3</f>
        <v>0</v>
      </c>
      <c r="PEA3">
        <f>'Pathways sector energy demand'!PEA3</f>
        <v>0</v>
      </c>
      <c r="PEB3">
        <f>'Pathways sector energy demand'!PEB3</f>
        <v>0</v>
      </c>
      <c r="PEC3">
        <f>'Pathways sector energy demand'!PEC3</f>
        <v>0</v>
      </c>
      <c r="PED3">
        <f>'Pathways sector energy demand'!PED3</f>
        <v>0</v>
      </c>
      <c r="PEE3">
        <f>'Pathways sector energy demand'!PEE3</f>
        <v>0</v>
      </c>
      <c r="PEF3">
        <f>'Pathways sector energy demand'!PEF3</f>
        <v>0</v>
      </c>
      <c r="PEG3">
        <f>'Pathways sector energy demand'!PEG3</f>
        <v>0</v>
      </c>
      <c r="PEH3">
        <f>'Pathways sector energy demand'!PEH3</f>
        <v>0</v>
      </c>
      <c r="PEI3">
        <f>'Pathways sector energy demand'!PEI3</f>
        <v>0</v>
      </c>
      <c r="PEJ3">
        <f>'Pathways sector energy demand'!PEJ3</f>
        <v>0</v>
      </c>
      <c r="PEK3">
        <f>'Pathways sector energy demand'!PEK3</f>
        <v>0</v>
      </c>
      <c r="PEL3">
        <f>'Pathways sector energy demand'!PEL3</f>
        <v>0</v>
      </c>
      <c r="PEM3">
        <f>'Pathways sector energy demand'!PEM3</f>
        <v>0</v>
      </c>
      <c r="PEN3">
        <f>'Pathways sector energy demand'!PEN3</f>
        <v>0</v>
      </c>
      <c r="PEO3">
        <f>'Pathways sector energy demand'!PEO3</f>
        <v>0</v>
      </c>
      <c r="PEP3">
        <f>'Pathways sector energy demand'!PEP3</f>
        <v>0</v>
      </c>
      <c r="PEQ3">
        <f>'Pathways sector energy demand'!PEQ3</f>
        <v>0</v>
      </c>
      <c r="PER3">
        <f>'Pathways sector energy demand'!PER3</f>
        <v>0</v>
      </c>
      <c r="PES3">
        <f>'Pathways sector energy demand'!PES3</f>
        <v>0</v>
      </c>
      <c r="PET3">
        <f>'Pathways sector energy demand'!PET3</f>
        <v>0</v>
      </c>
      <c r="PEU3">
        <f>'Pathways sector energy demand'!PEU3</f>
        <v>0</v>
      </c>
      <c r="PEV3">
        <f>'Pathways sector energy demand'!PEV3</f>
        <v>0</v>
      </c>
      <c r="PEW3">
        <f>'Pathways sector energy demand'!PEW3</f>
        <v>0</v>
      </c>
      <c r="PEX3">
        <f>'Pathways sector energy demand'!PEX3</f>
        <v>0</v>
      </c>
      <c r="PEY3">
        <f>'Pathways sector energy demand'!PEY3</f>
        <v>0</v>
      </c>
      <c r="PEZ3">
        <f>'Pathways sector energy demand'!PEZ3</f>
        <v>0</v>
      </c>
      <c r="PFA3">
        <f>'Pathways sector energy demand'!PFA3</f>
        <v>0</v>
      </c>
      <c r="PFB3">
        <f>'Pathways sector energy demand'!PFB3</f>
        <v>0</v>
      </c>
      <c r="PFC3">
        <f>'Pathways sector energy demand'!PFC3</f>
        <v>0</v>
      </c>
      <c r="PFD3">
        <f>'Pathways sector energy demand'!PFD3</f>
        <v>0</v>
      </c>
      <c r="PFE3">
        <f>'Pathways sector energy demand'!PFE3</f>
        <v>0</v>
      </c>
      <c r="PFF3">
        <f>'Pathways sector energy demand'!PFF3</f>
        <v>0</v>
      </c>
      <c r="PFG3">
        <f>'Pathways sector energy demand'!PFG3</f>
        <v>0</v>
      </c>
      <c r="PFH3">
        <f>'Pathways sector energy demand'!PFH3</f>
        <v>0</v>
      </c>
      <c r="PFI3">
        <f>'Pathways sector energy demand'!PFI3</f>
        <v>0</v>
      </c>
      <c r="PFJ3">
        <f>'Pathways sector energy demand'!PFJ3</f>
        <v>0</v>
      </c>
      <c r="PFK3">
        <f>'Pathways sector energy demand'!PFK3</f>
        <v>0</v>
      </c>
      <c r="PFL3">
        <f>'Pathways sector energy demand'!PFL3</f>
        <v>0</v>
      </c>
      <c r="PFM3">
        <f>'Pathways sector energy demand'!PFM3</f>
        <v>0</v>
      </c>
      <c r="PFN3">
        <f>'Pathways sector energy demand'!PFN3</f>
        <v>0</v>
      </c>
      <c r="PFO3">
        <f>'Pathways sector energy demand'!PFO3</f>
        <v>0</v>
      </c>
      <c r="PFP3">
        <f>'Pathways sector energy demand'!PFP3</f>
        <v>0</v>
      </c>
      <c r="PFQ3">
        <f>'Pathways sector energy demand'!PFQ3</f>
        <v>0</v>
      </c>
      <c r="PFR3">
        <f>'Pathways sector energy demand'!PFR3</f>
        <v>0</v>
      </c>
      <c r="PFS3">
        <f>'Pathways sector energy demand'!PFS3</f>
        <v>0</v>
      </c>
      <c r="PFT3">
        <f>'Pathways sector energy demand'!PFT3</f>
        <v>0</v>
      </c>
      <c r="PFU3">
        <f>'Pathways sector energy demand'!PFU3</f>
        <v>0</v>
      </c>
      <c r="PFV3">
        <f>'Pathways sector energy demand'!PFV3</f>
        <v>0</v>
      </c>
      <c r="PFW3">
        <f>'Pathways sector energy demand'!PFW3</f>
        <v>0</v>
      </c>
      <c r="PFX3">
        <f>'Pathways sector energy demand'!PFX3</f>
        <v>0</v>
      </c>
      <c r="PFY3">
        <f>'Pathways sector energy demand'!PFY3</f>
        <v>0</v>
      </c>
      <c r="PFZ3">
        <f>'Pathways sector energy demand'!PFZ3</f>
        <v>0</v>
      </c>
      <c r="PGA3">
        <f>'Pathways sector energy demand'!PGA3</f>
        <v>0</v>
      </c>
      <c r="PGB3">
        <f>'Pathways sector energy demand'!PGB3</f>
        <v>0</v>
      </c>
      <c r="PGC3">
        <f>'Pathways sector energy demand'!PGC3</f>
        <v>0</v>
      </c>
      <c r="PGD3">
        <f>'Pathways sector energy demand'!PGD3</f>
        <v>0</v>
      </c>
      <c r="PGE3">
        <f>'Pathways sector energy demand'!PGE3</f>
        <v>0</v>
      </c>
      <c r="PGF3">
        <f>'Pathways sector energy demand'!PGF3</f>
        <v>0</v>
      </c>
      <c r="PGG3">
        <f>'Pathways sector energy demand'!PGG3</f>
        <v>0</v>
      </c>
      <c r="PGH3">
        <f>'Pathways sector energy demand'!PGH3</f>
        <v>0</v>
      </c>
      <c r="PGI3">
        <f>'Pathways sector energy demand'!PGI3</f>
        <v>0</v>
      </c>
      <c r="PGJ3">
        <f>'Pathways sector energy demand'!PGJ3</f>
        <v>0</v>
      </c>
      <c r="PGK3">
        <f>'Pathways sector energy demand'!PGK3</f>
        <v>0</v>
      </c>
      <c r="PGL3">
        <f>'Pathways sector energy demand'!PGL3</f>
        <v>0</v>
      </c>
      <c r="PGM3">
        <f>'Pathways sector energy demand'!PGM3</f>
        <v>0</v>
      </c>
      <c r="PGN3">
        <f>'Pathways sector energy demand'!PGN3</f>
        <v>0</v>
      </c>
      <c r="PGO3">
        <f>'Pathways sector energy demand'!PGO3</f>
        <v>0</v>
      </c>
      <c r="PGP3">
        <f>'Pathways sector energy demand'!PGP3</f>
        <v>0</v>
      </c>
      <c r="PGQ3">
        <f>'Pathways sector energy demand'!PGQ3</f>
        <v>0</v>
      </c>
      <c r="PGR3">
        <f>'Pathways sector energy demand'!PGR3</f>
        <v>0</v>
      </c>
      <c r="PGS3">
        <f>'Pathways sector energy demand'!PGS3</f>
        <v>0</v>
      </c>
      <c r="PGT3">
        <f>'Pathways sector energy demand'!PGT3</f>
        <v>0</v>
      </c>
      <c r="PGU3">
        <f>'Pathways sector energy demand'!PGU3</f>
        <v>0</v>
      </c>
      <c r="PGV3">
        <f>'Pathways sector energy demand'!PGV3</f>
        <v>0</v>
      </c>
      <c r="PGW3">
        <f>'Pathways sector energy demand'!PGW3</f>
        <v>0</v>
      </c>
      <c r="PGX3">
        <f>'Pathways sector energy demand'!PGX3</f>
        <v>0</v>
      </c>
      <c r="PGY3">
        <f>'Pathways sector energy demand'!PGY3</f>
        <v>0</v>
      </c>
      <c r="PGZ3">
        <f>'Pathways sector energy demand'!PGZ3</f>
        <v>0</v>
      </c>
      <c r="PHA3">
        <f>'Pathways sector energy demand'!PHA3</f>
        <v>0</v>
      </c>
      <c r="PHB3">
        <f>'Pathways sector energy demand'!PHB3</f>
        <v>0</v>
      </c>
      <c r="PHC3">
        <f>'Pathways sector energy demand'!PHC3</f>
        <v>0</v>
      </c>
      <c r="PHD3">
        <f>'Pathways sector energy demand'!PHD3</f>
        <v>0</v>
      </c>
      <c r="PHE3">
        <f>'Pathways sector energy demand'!PHE3</f>
        <v>0</v>
      </c>
      <c r="PHF3">
        <f>'Pathways sector energy demand'!PHF3</f>
        <v>0</v>
      </c>
      <c r="PHG3">
        <f>'Pathways sector energy demand'!PHG3</f>
        <v>0</v>
      </c>
      <c r="PHH3">
        <f>'Pathways sector energy demand'!PHH3</f>
        <v>0</v>
      </c>
      <c r="PHI3">
        <f>'Pathways sector energy demand'!PHI3</f>
        <v>0</v>
      </c>
      <c r="PHJ3">
        <f>'Pathways sector energy demand'!PHJ3</f>
        <v>0</v>
      </c>
      <c r="PHK3">
        <f>'Pathways sector energy demand'!PHK3</f>
        <v>0</v>
      </c>
      <c r="PHL3">
        <f>'Pathways sector energy demand'!PHL3</f>
        <v>0</v>
      </c>
      <c r="PHM3">
        <f>'Pathways sector energy demand'!PHM3</f>
        <v>0</v>
      </c>
      <c r="PHN3">
        <f>'Pathways sector energy demand'!PHN3</f>
        <v>0</v>
      </c>
      <c r="PHO3">
        <f>'Pathways sector energy demand'!PHO3</f>
        <v>0</v>
      </c>
      <c r="PHP3">
        <f>'Pathways sector energy demand'!PHP3</f>
        <v>0</v>
      </c>
      <c r="PHQ3">
        <f>'Pathways sector energy demand'!PHQ3</f>
        <v>0</v>
      </c>
      <c r="PHR3">
        <f>'Pathways sector energy demand'!PHR3</f>
        <v>0</v>
      </c>
      <c r="PHS3">
        <f>'Pathways sector energy demand'!PHS3</f>
        <v>0</v>
      </c>
      <c r="PHT3">
        <f>'Pathways sector energy demand'!PHT3</f>
        <v>0</v>
      </c>
      <c r="PHU3">
        <f>'Pathways sector energy demand'!PHU3</f>
        <v>0</v>
      </c>
      <c r="PHV3">
        <f>'Pathways sector energy demand'!PHV3</f>
        <v>0</v>
      </c>
      <c r="PHW3">
        <f>'Pathways sector energy demand'!PHW3</f>
        <v>0</v>
      </c>
      <c r="PHX3">
        <f>'Pathways sector energy demand'!PHX3</f>
        <v>0</v>
      </c>
      <c r="PHY3">
        <f>'Pathways sector energy demand'!PHY3</f>
        <v>0</v>
      </c>
      <c r="PHZ3">
        <f>'Pathways sector energy demand'!PHZ3</f>
        <v>0</v>
      </c>
      <c r="PIA3">
        <f>'Pathways sector energy demand'!PIA3</f>
        <v>0</v>
      </c>
      <c r="PIB3">
        <f>'Pathways sector energy demand'!PIB3</f>
        <v>0</v>
      </c>
      <c r="PIC3">
        <f>'Pathways sector energy demand'!PIC3</f>
        <v>0</v>
      </c>
      <c r="PID3">
        <f>'Pathways sector energy demand'!PID3</f>
        <v>0</v>
      </c>
      <c r="PIE3">
        <f>'Pathways sector energy demand'!PIE3</f>
        <v>0</v>
      </c>
      <c r="PIF3">
        <f>'Pathways sector energy demand'!PIF3</f>
        <v>0</v>
      </c>
      <c r="PIG3">
        <f>'Pathways sector energy demand'!PIG3</f>
        <v>0</v>
      </c>
      <c r="PIH3">
        <f>'Pathways sector energy demand'!PIH3</f>
        <v>0</v>
      </c>
      <c r="PII3">
        <f>'Pathways sector energy demand'!PII3</f>
        <v>0</v>
      </c>
      <c r="PIJ3">
        <f>'Pathways sector energy demand'!PIJ3</f>
        <v>0</v>
      </c>
      <c r="PIK3">
        <f>'Pathways sector energy demand'!PIK3</f>
        <v>0</v>
      </c>
      <c r="PIL3">
        <f>'Pathways sector energy demand'!PIL3</f>
        <v>0</v>
      </c>
      <c r="PIM3">
        <f>'Pathways sector energy demand'!PIM3</f>
        <v>0</v>
      </c>
      <c r="PIN3">
        <f>'Pathways sector energy demand'!PIN3</f>
        <v>0</v>
      </c>
      <c r="PIO3">
        <f>'Pathways sector energy demand'!PIO3</f>
        <v>0</v>
      </c>
      <c r="PIP3">
        <f>'Pathways sector energy demand'!PIP3</f>
        <v>0</v>
      </c>
      <c r="PIQ3">
        <f>'Pathways sector energy demand'!PIQ3</f>
        <v>0</v>
      </c>
      <c r="PIR3">
        <f>'Pathways sector energy demand'!PIR3</f>
        <v>0</v>
      </c>
      <c r="PIS3">
        <f>'Pathways sector energy demand'!PIS3</f>
        <v>0</v>
      </c>
      <c r="PIT3">
        <f>'Pathways sector energy demand'!PIT3</f>
        <v>0</v>
      </c>
      <c r="PIU3">
        <f>'Pathways sector energy demand'!PIU3</f>
        <v>0</v>
      </c>
      <c r="PIV3">
        <f>'Pathways sector energy demand'!PIV3</f>
        <v>0</v>
      </c>
      <c r="PIW3">
        <f>'Pathways sector energy demand'!PIW3</f>
        <v>0</v>
      </c>
      <c r="PIX3">
        <f>'Pathways sector energy demand'!PIX3</f>
        <v>0</v>
      </c>
      <c r="PIY3">
        <f>'Pathways sector energy demand'!PIY3</f>
        <v>0</v>
      </c>
      <c r="PIZ3">
        <f>'Pathways sector energy demand'!PIZ3</f>
        <v>0</v>
      </c>
      <c r="PJA3">
        <f>'Pathways sector energy demand'!PJA3</f>
        <v>0</v>
      </c>
      <c r="PJB3">
        <f>'Pathways sector energy demand'!PJB3</f>
        <v>0</v>
      </c>
      <c r="PJC3">
        <f>'Pathways sector energy demand'!PJC3</f>
        <v>0</v>
      </c>
      <c r="PJD3">
        <f>'Pathways sector energy demand'!PJD3</f>
        <v>0</v>
      </c>
      <c r="PJE3">
        <f>'Pathways sector energy demand'!PJE3</f>
        <v>0</v>
      </c>
      <c r="PJF3">
        <f>'Pathways sector energy demand'!PJF3</f>
        <v>0</v>
      </c>
      <c r="PJG3">
        <f>'Pathways sector energy demand'!PJG3</f>
        <v>0</v>
      </c>
      <c r="PJH3">
        <f>'Pathways sector energy demand'!PJH3</f>
        <v>0</v>
      </c>
      <c r="PJI3">
        <f>'Pathways sector energy demand'!PJI3</f>
        <v>0</v>
      </c>
      <c r="PJJ3">
        <f>'Pathways sector energy demand'!PJJ3</f>
        <v>0</v>
      </c>
      <c r="PJK3">
        <f>'Pathways sector energy demand'!PJK3</f>
        <v>0</v>
      </c>
      <c r="PJL3">
        <f>'Pathways sector energy demand'!PJL3</f>
        <v>0</v>
      </c>
      <c r="PJM3">
        <f>'Pathways sector energy demand'!PJM3</f>
        <v>0</v>
      </c>
      <c r="PJN3">
        <f>'Pathways sector energy demand'!PJN3</f>
        <v>0</v>
      </c>
      <c r="PJO3">
        <f>'Pathways sector energy demand'!PJO3</f>
        <v>0</v>
      </c>
      <c r="PJP3">
        <f>'Pathways sector energy demand'!PJP3</f>
        <v>0</v>
      </c>
      <c r="PJQ3">
        <f>'Pathways sector energy demand'!PJQ3</f>
        <v>0</v>
      </c>
      <c r="PJR3">
        <f>'Pathways sector energy demand'!PJR3</f>
        <v>0</v>
      </c>
      <c r="PJS3">
        <f>'Pathways sector energy demand'!PJS3</f>
        <v>0</v>
      </c>
      <c r="PJT3">
        <f>'Pathways sector energy demand'!PJT3</f>
        <v>0</v>
      </c>
      <c r="PJU3">
        <f>'Pathways sector energy demand'!PJU3</f>
        <v>0</v>
      </c>
      <c r="PJV3">
        <f>'Pathways sector energy demand'!PJV3</f>
        <v>0</v>
      </c>
      <c r="PJW3">
        <f>'Pathways sector energy demand'!PJW3</f>
        <v>0</v>
      </c>
      <c r="PJX3">
        <f>'Pathways sector energy demand'!PJX3</f>
        <v>0</v>
      </c>
      <c r="PJY3">
        <f>'Pathways sector energy demand'!PJY3</f>
        <v>0</v>
      </c>
      <c r="PJZ3">
        <f>'Pathways sector energy demand'!PJZ3</f>
        <v>0</v>
      </c>
      <c r="PKA3">
        <f>'Pathways sector energy demand'!PKA3</f>
        <v>0</v>
      </c>
      <c r="PKB3">
        <f>'Pathways sector energy demand'!PKB3</f>
        <v>0</v>
      </c>
      <c r="PKC3">
        <f>'Pathways sector energy demand'!PKC3</f>
        <v>0</v>
      </c>
      <c r="PKD3">
        <f>'Pathways sector energy demand'!PKD3</f>
        <v>0</v>
      </c>
      <c r="PKE3">
        <f>'Pathways sector energy demand'!PKE3</f>
        <v>0</v>
      </c>
      <c r="PKF3">
        <f>'Pathways sector energy demand'!PKF3</f>
        <v>0</v>
      </c>
      <c r="PKG3">
        <f>'Pathways sector energy demand'!PKG3</f>
        <v>0</v>
      </c>
      <c r="PKH3">
        <f>'Pathways sector energy demand'!PKH3</f>
        <v>0</v>
      </c>
      <c r="PKI3">
        <f>'Pathways sector energy demand'!PKI3</f>
        <v>0</v>
      </c>
      <c r="PKJ3">
        <f>'Pathways sector energy demand'!PKJ3</f>
        <v>0</v>
      </c>
      <c r="PKK3">
        <f>'Pathways sector energy demand'!PKK3</f>
        <v>0</v>
      </c>
      <c r="PKL3">
        <f>'Pathways sector energy demand'!PKL3</f>
        <v>0</v>
      </c>
      <c r="PKM3">
        <f>'Pathways sector energy demand'!PKM3</f>
        <v>0</v>
      </c>
      <c r="PKN3">
        <f>'Pathways sector energy demand'!PKN3</f>
        <v>0</v>
      </c>
      <c r="PKO3">
        <f>'Pathways sector energy demand'!PKO3</f>
        <v>0</v>
      </c>
      <c r="PKP3">
        <f>'Pathways sector energy demand'!PKP3</f>
        <v>0</v>
      </c>
      <c r="PKQ3">
        <f>'Pathways sector energy demand'!PKQ3</f>
        <v>0</v>
      </c>
      <c r="PKR3">
        <f>'Pathways sector energy demand'!PKR3</f>
        <v>0</v>
      </c>
      <c r="PKS3">
        <f>'Pathways sector energy demand'!PKS3</f>
        <v>0</v>
      </c>
      <c r="PKT3">
        <f>'Pathways sector energy demand'!PKT3</f>
        <v>0</v>
      </c>
      <c r="PKU3">
        <f>'Pathways sector energy demand'!PKU3</f>
        <v>0</v>
      </c>
      <c r="PKV3">
        <f>'Pathways sector energy demand'!PKV3</f>
        <v>0</v>
      </c>
      <c r="PKW3">
        <f>'Pathways sector energy demand'!PKW3</f>
        <v>0</v>
      </c>
      <c r="PKX3">
        <f>'Pathways sector energy demand'!PKX3</f>
        <v>0</v>
      </c>
      <c r="PKY3">
        <f>'Pathways sector energy demand'!PKY3</f>
        <v>0</v>
      </c>
      <c r="PKZ3">
        <f>'Pathways sector energy demand'!PKZ3</f>
        <v>0</v>
      </c>
      <c r="PLA3">
        <f>'Pathways sector energy demand'!PLA3</f>
        <v>0</v>
      </c>
      <c r="PLB3">
        <f>'Pathways sector energy demand'!PLB3</f>
        <v>0</v>
      </c>
      <c r="PLC3">
        <f>'Pathways sector energy demand'!PLC3</f>
        <v>0</v>
      </c>
      <c r="PLD3">
        <f>'Pathways sector energy demand'!PLD3</f>
        <v>0</v>
      </c>
      <c r="PLE3">
        <f>'Pathways sector energy demand'!PLE3</f>
        <v>0</v>
      </c>
      <c r="PLF3">
        <f>'Pathways sector energy demand'!PLF3</f>
        <v>0</v>
      </c>
      <c r="PLG3">
        <f>'Pathways sector energy demand'!PLG3</f>
        <v>0</v>
      </c>
      <c r="PLH3">
        <f>'Pathways sector energy demand'!PLH3</f>
        <v>0</v>
      </c>
      <c r="PLI3">
        <f>'Pathways sector energy demand'!PLI3</f>
        <v>0</v>
      </c>
      <c r="PLJ3">
        <f>'Pathways sector energy demand'!PLJ3</f>
        <v>0</v>
      </c>
      <c r="PLK3">
        <f>'Pathways sector energy demand'!PLK3</f>
        <v>0</v>
      </c>
      <c r="PLL3">
        <f>'Pathways sector energy demand'!PLL3</f>
        <v>0</v>
      </c>
      <c r="PLM3">
        <f>'Pathways sector energy demand'!PLM3</f>
        <v>0</v>
      </c>
      <c r="PLN3">
        <f>'Pathways sector energy demand'!PLN3</f>
        <v>0</v>
      </c>
      <c r="PLO3">
        <f>'Pathways sector energy demand'!PLO3</f>
        <v>0</v>
      </c>
      <c r="PLP3">
        <f>'Pathways sector energy demand'!PLP3</f>
        <v>0</v>
      </c>
      <c r="PLQ3">
        <f>'Pathways sector energy demand'!PLQ3</f>
        <v>0</v>
      </c>
      <c r="PLR3">
        <f>'Pathways sector energy demand'!PLR3</f>
        <v>0</v>
      </c>
      <c r="PLS3">
        <f>'Pathways sector energy demand'!PLS3</f>
        <v>0</v>
      </c>
      <c r="PLT3">
        <f>'Pathways sector energy demand'!PLT3</f>
        <v>0</v>
      </c>
      <c r="PLU3">
        <f>'Pathways sector energy demand'!PLU3</f>
        <v>0</v>
      </c>
      <c r="PLV3">
        <f>'Pathways sector energy demand'!PLV3</f>
        <v>0</v>
      </c>
      <c r="PLW3">
        <f>'Pathways sector energy demand'!PLW3</f>
        <v>0</v>
      </c>
      <c r="PLX3">
        <f>'Pathways sector energy demand'!PLX3</f>
        <v>0</v>
      </c>
      <c r="PLY3">
        <f>'Pathways sector energy demand'!PLY3</f>
        <v>0</v>
      </c>
      <c r="PLZ3">
        <f>'Pathways sector energy demand'!PLZ3</f>
        <v>0</v>
      </c>
      <c r="PMA3">
        <f>'Pathways sector energy demand'!PMA3</f>
        <v>0</v>
      </c>
      <c r="PMB3">
        <f>'Pathways sector energy demand'!PMB3</f>
        <v>0</v>
      </c>
      <c r="PMC3">
        <f>'Pathways sector energy demand'!PMC3</f>
        <v>0</v>
      </c>
      <c r="PMD3">
        <f>'Pathways sector energy demand'!PMD3</f>
        <v>0</v>
      </c>
      <c r="PME3">
        <f>'Pathways sector energy demand'!PME3</f>
        <v>0</v>
      </c>
      <c r="PMF3">
        <f>'Pathways sector energy demand'!PMF3</f>
        <v>0</v>
      </c>
      <c r="PMG3">
        <f>'Pathways sector energy demand'!PMG3</f>
        <v>0</v>
      </c>
      <c r="PMH3">
        <f>'Pathways sector energy demand'!PMH3</f>
        <v>0</v>
      </c>
      <c r="PMI3">
        <f>'Pathways sector energy demand'!PMI3</f>
        <v>0</v>
      </c>
      <c r="PMJ3">
        <f>'Pathways sector energy demand'!PMJ3</f>
        <v>0</v>
      </c>
      <c r="PMK3">
        <f>'Pathways sector energy demand'!PMK3</f>
        <v>0</v>
      </c>
      <c r="PML3">
        <f>'Pathways sector energy demand'!PML3</f>
        <v>0</v>
      </c>
      <c r="PMM3">
        <f>'Pathways sector energy demand'!PMM3</f>
        <v>0</v>
      </c>
      <c r="PMN3">
        <f>'Pathways sector energy demand'!PMN3</f>
        <v>0</v>
      </c>
      <c r="PMO3">
        <f>'Pathways sector energy demand'!PMO3</f>
        <v>0</v>
      </c>
      <c r="PMP3">
        <f>'Pathways sector energy demand'!PMP3</f>
        <v>0</v>
      </c>
      <c r="PMQ3">
        <f>'Pathways sector energy demand'!PMQ3</f>
        <v>0</v>
      </c>
      <c r="PMR3">
        <f>'Pathways sector energy demand'!PMR3</f>
        <v>0</v>
      </c>
      <c r="PMS3">
        <f>'Pathways sector energy demand'!PMS3</f>
        <v>0</v>
      </c>
      <c r="PMT3">
        <f>'Pathways sector energy demand'!PMT3</f>
        <v>0</v>
      </c>
      <c r="PMU3">
        <f>'Pathways sector energy demand'!PMU3</f>
        <v>0</v>
      </c>
      <c r="PMV3">
        <f>'Pathways sector energy demand'!PMV3</f>
        <v>0</v>
      </c>
      <c r="PMW3">
        <f>'Pathways sector energy demand'!PMW3</f>
        <v>0</v>
      </c>
      <c r="PMX3">
        <f>'Pathways sector energy demand'!PMX3</f>
        <v>0</v>
      </c>
      <c r="PMY3">
        <f>'Pathways sector energy demand'!PMY3</f>
        <v>0</v>
      </c>
      <c r="PMZ3">
        <f>'Pathways sector energy demand'!PMZ3</f>
        <v>0</v>
      </c>
      <c r="PNA3">
        <f>'Pathways sector energy demand'!PNA3</f>
        <v>0</v>
      </c>
      <c r="PNB3">
        <f>'Pathways sector energy demand'!PNB3</f>
        <v>0</v>
      </c>
      <c r="PNC3">
        <f>'Pathways sector energy demand'!PNC3</f>
        <v>0</v>
      </c>
      <c r="PND3">
        <f>'Pathways sector energy demand'!PND3</f>
        <v>0</v>
      </c>
      <c r="PNE3">
        <f>'Pathways sector energy demand'!PNE3</f>
        <v>0</v>
      </c>
      <c r="PNF3">
        <f>'Pathways sector energy demand'!PNF3</f>
        <v>0</v>
      </c>
      <c r="PNG3">
        <f>'Pathways sector energy demand'!PNG3</f>
        <v>0</v>
      </c>
      <c r="PNH3">
        <f>'Pathways sector energy demand'!PNH3</f>
        <v>0</v>
      </c>
      <c r="PNI3">
        <f>'Pathways sector energy demand'!PNI3</f>
        <v>0</v>
      </c>
      <c r="PNJ3">
        <f>'Pathways sector energy demand'!PNJ3</f>
        <v>0</v>
      </c>
      <c r="PNK3">
        <f>'Pathways sector energy demand'!PNK3</f>
        <v>0</v>
      </c>
      <c r="PNL3">
        <f>'Pathways sector energy demand'!PNL3</f>
        <v>0</v>
      </c>
      <c r="PNM3">
        <f>'Pathways sector energy demand'!PNM3</f>
        <v>0</v>
      </c>
      <c r="PNN3">
        <f>'Pathways sector energy demand'!PNN3</f>
        <v>0</v>
      </c>
      <c r="PNO3">
        <f>'Pathways sector energy demand'!PNO3</f>
        <v>0</v>
      </c>
      <c r="PNP3">
        <f>'Pathways sector energy demand'!PNP3</f>
        <v>0</v>
      </c>
      <c r="PNQ3">
        <f>'Pathways sector energy demand'!PNQ3</f>
        <v>0</v>
      </c>
      <c r="PNR3">
        <f>'Pathways sector energy demand'!PNR3</f>
        <v>0</v>
      </c>
      <c r="PNS3">
        <f>'Pathways sector energy demand'!PNS3</f>
        <v>0</v>
      </c>
      <c r="PNT3">
        <f>'Pathways sector energy demand'!PNT3</f>
        <v>0</v>
      </c>
      <c r="PNU3">
        <f>'Pathways sector energy demand'!PNU3</f>
        <v>0</v>
      </c>
      <c r="PNV3">
        <f>'Pathways sector energy demand'!PNV3</f>
        <v>0</v>
      </c>
      <c r="PNW3">
        <f>'Pathways sector energy demand'!PNW3</f>
        <v>0</v>
      </c>
      <c r="PNX3">
        <f>'Pathways sector energy demand'!PNX3</f>
        <v>0</v>
      </c>
      <c r="PNY3">
        <f>'Pathways sector energy demand'!PNY3</f>
        <v>0</v>
      </c>
      <c r="PNZ3">
        <f>'Pathways sector energy demand'!PNZ3</f>
        <v>0</v>
      </c>
      <c r="POA3">
        <f>'Pathways sector energy demand'!POA3</f>
        <v>0</v>
      </c>
      <c r="POB3">
        <f>'Pathways sector energy demand'!POB3</f>
        <v>0</v>
      </c>
      <c r="POC3">
        <f>'Pathways sector energy demand'!POC3</f>
        <v>0</v>
      </c>
      <c r="POD3">
        <f>'Pathways sector energy demand'!POD3</f>
        <v>0</v>
      </c>
      <c r="POE3">
        <f>'Pathways sector energy demand'!POE3</f>
        <v>0</v>
      </c>
      <c r="POF3">
        <f>'Pathways sector energy demand'!POF3</f>
        <v>0</v>
      </c>
      <c r="POG3">
        <f>'Pathways sector energy demand'!POG3</f>
        <v>0</v>
      </c>
      <c r="POH3">
        <f>'Pathways sector energy demand'!POH3</f>
        <v>0</v>
      </c>
      <c r="POI3">
        <f>'Pathways sector energy demand'!POI3</f>
        <v>0</v>
      </c>
      <c r="POJ3">
        <f>'Pathways sector energy demand'!POJ3</f>
        <v>0</v>
      </c>
      <c r="POK3">
        <f>'Pathways sector energy demand'!POK3</f>
        <v>0</v>
      </c>
      <c r="POL3">
        <f>'Pathways sector energy demand'!POL3</f>
        <v>0</v>
      </c>
      <c r="POM3">
        <f>'Pathways sector energy demand'!POM3</f>
        <v>0</v>
      </c>
      <c r="PON3">
        <f>'Pathways sector energy demand'!PON3</f>
        <v>0</v>
      </c>
      <c r="POO3">
        <f>'Pathways sector energy demand'!POO3</f>
        <v>0</v>
      </c>
      <c r="POP3">
        <f>'Pathways sector energy demand'!POP3</f>
        <v>0</v>
      </c>
      <c r="POQ3">
        <f>'Pathways sector energy demand'!POQ3</f>
        <v>0</v>
      </c>
      <c r="POR3">
        <f>'Pathways sector energy demand'!POR3</f>
        <v>0</v>
      </c>
      <c r="POS3">
        <f>'Pathways sector energy demand'!POS3</f>
        <v>0</v>
      </c>
      <c r="POT3">
        <f>'Pathways sector energy demand'!POT3</f>
        <v>0</v>
      </c>
      <c r="POU3">
        <f>'Pathways sector energy demand'!POU3</f>
        <v>0</v>
      </c>
      <c r="POV3">
        <f>'Pathways sector energy demand'!POV3</f>
        <v>0</v>
      </c>
      <c r="POW3">
        <f>'Pathways sector energy demand'!POW3</f>
        <v>0</v>
      </c>
      <c r="POX3">
        <f>'Pathways sector energy demand'!POX3</f>
        <v>0</v>
      </c>
      <c r="POY3">
        <f>'Pathways sector energy demand'!POY3</f>
        <v>0</v>
      </c>
      <c r="POZ3">
        <f>'Pathways sector energy demand'!POZ3</f>
        <v>0</v>
      </c>
      <c r="PPA3">
        <f>'Pathways sector energy demand'!PPA3</f>
        <v>0</v>
      </c>
      <c r="PPB3">
        <f>'Pathways sector energy demand'!PPB3</f>
        <v>0</v>
      </c>
      <c r="PPC3">
        <f>'Pathways sector energy demand'!PPC3</f>
        <v>0</v>
      </c>
      <c r="PPD3">
        <f>'Pathways sector energy demand'!PPD3</f>
        <v>0</v>
      </c>
      <c r="PPE3">
        <f>'Pathways sector energy demand'!PPE3</f>
        <v>0</v>
      </c>
      <c r="PPF3">
        <f>'Pathways sector energy demand'!PPF3</f>
        <v>0</v>
      </c>
      <c r="PPG3">
        <f>'Pathways sector energy demand'!PPG3</f>
        <v>0</v>
      </c>
      <c r="PPH3">
        <f>'Pathways sector energy demand'!PPH3</f>
        <v>0</v>
      </c>
      <c r="PPI3">
        <f>'Pathways sector energy demand'!PPI3</f>
        <v>0</v>
      </c>
      <c r="PPJ3">
        <f>'Pathways sector energy demand'!PPJ3</f>
        <v>0</v>
      </c>
      <c r="PPK3">
        <f>'Pathways sector energy demand'!PPK3</f>
        <v>0</v>
      </c>
      <c r="PPL3">
        <f>'Pathways sector energy demand'!PPL3</f>
        <v>0</v>
      </c>
      <c r="PPM3">
        <f>'Pathways sector energy demand'!PPM3</f>
        <v>0</v>
      </c>
      <c r="PPN3">
        <f>'Pathways sector energy demand'!PPN3</f>
        <v>0</v>
      </c>
      <c r="PPO3">
        <f>'Pathways sector energy demand'!PPO3</f>
        <v>0</v>
      </c>
      <c r="PPP3">
        <f>'Pathways sector energy demand'!PPP3</f>
        <v>0</v>
      </c>
      <c r="PPQ3">
        <f>'Pathways sector energy demand'!PPQ3</f>
        <v>0</v>
      </c>
      <c r="PPR3">
        <f>'Pathways sector energy demand'!PPR3</f>
        <v>0</v>
      </c>
      <c r="PPS3">
        <f>'Pathways sector energy demand'!PPS3</f>
        <v>0</v>
      </c>
      <c r="PPT3">
        <f>'Pathways sector energy demand'!PPT3</f>
        <v>0</v>
      </c>
      <c r="PPU3">
        <f>'Pathways sector energy demand'!PPU3</f>
        <v>0</v>
      </c>
      <c r="PPV3">
        <f>'Pathways sector energy demand'!PPV3</f>
        <v>0</v>
      </c>
      <c r="PPW3">
        <f>'Pathways sector energy demand'!PPW3</f>
        <v>0</v>
      </c>
      <c r="PPX3">
        <f>'Pathways sector energy demand'!PPX3</f>
        <v>0</v>
      </c>
      <c r="PPY3">
        <f>'Pathways sector energy demand'!PPY3</f>
        <v>0</v>
      </c>
      <c r="PPZ3">
        <f>'Pathways sector energy demand'!PPZ3</f>
        <v>0</v>
      </c>
      <c r="PQA3">
        <f>'Pathways sector energy demand'!PQA3</f>
        <v>0</v>
      </c>
      <c r="PQB3">
        <f>'Pathways sector energy demand'!PQB3</f>
        <v>0</v>
      </c>
      <c r="PQC3">
        <f>'Pathways sector energy demand'!PQC3</f>
        <v>0</v>
      </c>
      <c r="PQD3">
        <f>'Pathways sector energy demand'!PQD3</f>
        <v>0</v>
      </c>
      <c r="PQE3">
        <f>'Pathways sector energy demand'!PQE3</f>
        <v>0</v>
      </c>
      <c r="PQF3">
        <f>'Pathways sector energy demand'!PQF3</f>
        <v>0</v>
      </c>
      <c r="PQG3">
        <f>'Pathways sector energy demand'!PQG3</f>
        <v>0</v>
      </c>
      <c r="PQH3">
        <f>'Pathways sector energy demand'!PQH3</f>
        <v>0</v>
      </c>
      <c r="PQI3">
        <f>'Pathways sector energy demand'!PQI3</f>
        <v>0</v>
      </c>
      <c r="PQJ3">
        <f>'Pathways sector energy demand'!PQJ3</f>
        <v>0</v>
      </c>
      <c r="PQK3">
        <f>'Pathways sector energy demand'!PQK3</f>
        <v>0</v>
      </c>
      <c r="PQL3">
        <f>'Pathways sector energy demand'!PQL3</f>
        <v>0</v>
      </c>
      <c r="PQM3">
        <f>'Pathways sector energy demand'!PQM3</f>
        <v>0</v>
      </c>
      <c r="PQN3">
        <f>'Pathways sector energy demand'!PQN3</f>
        <v>0</v>
      </c>
      <c r="PQO3">
        <f>'Pathways sector energy demand'!PQO3</f>
        <v>0</v>
      </c>
      <c r="PQP3">
        <f>'Pathways sector energy demand'!PQP3</f>
        <v>0</v>
      </c>
      <c r="PQQ3">
        <f>'Pathways sector energy demand'!PQQ3</f>
        <v>0</v>
      </c>
      <c r="PQR3">
        <f>'Pathways sector energy demand'!PQR3</f>
        <v>0</v>
      </c>
      <c r="PQS3">
        <f>'Pathways sector energy demand'!PQS3</f>
        <v>0</v>
      </c>
      <c r="PQT3">
        <f>'Pathways sector energy demand'!PQT3</f>
        <v>0</v>
      </c>
      <c r="PQU3">
        <f>'Pathways sector energy demand'!PQU3</f>
        <v>0</v>
      </c>
      <c r="PQV3">
        <f>'Pathways sector energy demand'!PQV3</f>
        <v>0</v>
      </c>
      <c r="PQW3">
        <f>'Pathways sector energy demand'!PQW3</f>
        <v>0</v>
      </c>
      <c r="PQX3">
        <f>'Pathways sector energy demand'!PQX3</f>
        <v>0</v>
      </c>
      <c r="PQY3">
        <f>'Pathways sector energy demand'!PQY3</f>
        <v>0</v>
      </c>
      <c r="PQZ3">
        <f>'Pathways sector energy demand'!PQZ3</f>
        <v>0</v>
      </c>
      <c r="PRA3">
        <f>'Pathways sector energy demand'!PRA3</f>
        <v>0</v>
      </c>
      <c r="PRB3">
        <f>'Pathways sector energy demand'!PRB3</f>
        <v>0</v>
      </c>
      <c r="PRC3">
        <f>'Pathways sector energy demand'!PRC3</f>
        <v>0</v>
      </c>
      <c r="PRD3">
        <f>'Pathways sector energy demand'!PRD3</f>
        <v>0</v>
      </c>
      <c r="PRE3">
        <f>'Pathways sector energy demand'!PRE3</f>
        <v>0</v>
      </c>
      <c r="PRF3">
        <f>'Pathways sector energy demand'!PRF3</f>
        <v>0</v>
      </c>
      <c r="PRG3">
        <f>'Pathways sector energy demand'!PRG3</f>
        <v>0</v>
      </c>
      <c r="PRH3">
        <f>'Pathways sector energy demand'!PRH3</f>
        <v>0</v>
      </c>
      <c r="PRI3">
        <f>'Pathways sector energy demand'!PRI3</f>
        <v>0</v>
      </c>
      <c r="PRJ3">
        <f>'Pathways sector energy demand'!PRJ3</f>
        <v>0</v>
      </c>
      <c r="PRK3">
        <f>'Pathways sector energy demand'!PRK3</f>
        <v>0</v>
      </c>
      <c r="PRL3">
        <f>'Pathways sector energy demand'!PRL3</f>
        <v>0</v>
      </c>
      <c r="PRM3">
        <f>'Pathways sector energy demand'!PRM3</f>
        <v>0</v>
      </c>
      <c r="PRN3">
        <f>'Pathways sector energy demand'!PRN3</f>
        <v>0</v>
      </c>
      <c r="PRO3">
        <f>'Pathways sector energy demand'!PRO3</f>
        <v>0</v>
      </c>
      <c r="PRP3">
        <f>'Pathways sector energy demand'!PRP3</f>
        <v>0</v>
      </c>
      <c r="PRQ3">
        <f>'Pathways sector energy demand'!PRQ3</f>
        <v>0</v>
      </c>
      <c r="PRR3">
        <f>'Pathways sector energy demand'!PRR3</f>
        <v>0</v>
      </c>
      <c r="PRS3">
        <f>'Pathways sector energy demand'!PRS3</f>
        <v>0</v>
      </c>
      <c r="PRT3">
        <f>'Pathways sector energy demand'!PRT3</f>
        <v>0</v>
      </c>
      <c r="PRU3">
        <f>'Pathways sector energy demand'!PRU3</f>
        <v>0</v>
      </c>
      <c r="PRV3">
        <f>'Pathways sector energy demand'!PRV3</f>
        <v>0</v>
      </c>
      <c r="PRW3">
        <f>'Pathways sector energy demand'!PRW3</f>
        <v>0</v>
      </c>
      <c r="PRX3">
        <f>'Pathways sector energy demand'!PRX3</f>
        <v>0</v>
      </c>
      <c r="PRY3">
        <f>'Pathways sector energy demand'!PRY3</f>
        <v>0</v>
      </c>
      <c r="PRZ3">
        <f>'Pathways sector energy demand'!PRZ3</f>
        <v>0</v>
      </c>
      <c r="PSA3">
        <f>'Pathways sector energy demand'!PSA3</f>
        <v>0</v>
      </c>
      <c r="PSB3">
        <f>'Pathways sector energy demand'!PSB3</f>
        <v>0</v>
      </c>
      <c r="PSC3">
        <f>'Pathways sector energy demand'!PSC3</f>
        <v>0</v>
      </c>
      <c r="PSD3">
        <f>'Pathways sector energy demand'!PSD3</f>
        <v>0</v>
      </c>
      <c r="PSE3">
        <f>'Pathways sector energy demand'!PSE3</f>
        <v>0</v>
      </c>
      <c r="PSF3">
        <f>'Pathways sector energy demand'!PSF3</f>
        <v>0</v>
      </c>
      <c r="PSG3">
        <f>'Pathways sector energy demand'!PSG3</f>
        <v>0</v>
      </c>
      <c r="PSH3">
        <f>'Pathways sector energy demand'!PSH3</f>
        <v>0</v>
      </c>
      <c r="PSI3">
        <f>'Pathways sector energy demand'!PSI3</f>
        <v>0</v>
      </c>
      <c r="PSJ3">
        <f>'Pathways sector energy demand'!PSJ3</f>
        <v>0</v>
      </c>
      <c r="PSK3">
        <f>'Pathways sector energy demand'!PSK3</f>
        <v>0</v>
      </c>
      <c r="PSL3">
        <f>'Pathways sector energy demand'!PSL3</f>
        <v>0</v>
      </c>
      <c r="PSM3">
        <f>'Pathways sector energy demand'!PSM3</f>
        <v>0</v>
      </c>
      <c r="PSN3">
        <f>'Pathways sector energy demand'!PSN3</f>
        <v>0</v>
      </c>
      <c r="PSO3">
        <f>'Pathways sector energy demand'!PSO3</f>
        <v>0</v>
      </c>
      <c r="PSP3">
        <f>'Pathways sector energy demand'!PSP3</f>
        <v>0</v>
      </c>
      <c r="PSQ3">
        <f>'Pathways sector energy demand'!PSQ3</f>
        <v>0</v>
      </c>
      <c r="PSR3">
        <f>'Pathways sector energy demand'!PSR3</f>
        <v>0</v>
      </c>
      <c r="PSS3">
        <f>'Pathways sector energy demand'!PSS3</f>
        <v>0</v>
      </c>
      <c r="PST3">
        <f>'Pathways sector energy demand'!PST3</f>
        <v>0</v>
      </c>
      <c r="PSU3">
        <f>'Pathways sector energy demand'!PSU3</f>
        <v>0</v>
      </c>
      <c r="PSV3">
        <f>'Pathways sector energy demand'!PSV3</f>
        <v>0</v>
      </c>
      <c r="PSW3">
        <f>'Pathways sector energy demand'!PSW3</f>
        <v>0</v>
      </c>
      <c r="PSX3">
        <f>'Pathways sector energy demand'!PSX3</f>
        <v>0</v>
      </c>
      <c r="PSY3">
        <f>'Pathways sector energy demand'!PSY3</f>
        <v>0</v>
      </c>
      <c r="PSZ3">
        <f>'Pathways sector energy demand'!PSZ3</f>
        <v>0</v>
      </c>
      <c r="PTA3">
        <f>'Pathways sector energy demand'!PTA3</f>
        <v>0</v>
      </c>
      <c r="PTB3">
        <f>'Pathways sector energy demand'!PTB3</f>
        <v>0</v>
      </c>
      <c r="PTC3">
        <f>'Pathways sector energy demand'!PTC3</f>
        <v>0</v>
      </c>
      <c r="PTD3">
        <f>'Pathways sector energy demand'!PTD3</f>
        <v>0</v>
      </c>
      <c r="PTE3">
        <f>'Pathways sector energy demand'!PTE3</f>
        <v>0</v>
      </c>
      <c r="PTF3">
        <f>'Pathways sector energy demand'!PTF3</f>
        <v>0</v>
      </c>
      <c r="PTG3">
        <f>'Pathways sector energy demand'!PTG3</f>
        <v>0</v>
      </c>
      <c r="PTH3">
        <f>'Pathways sector energy demand'!PTH3</f>
        <v>0</v>
      </c>
      <c r="PTI3">
        <f>'Pathways sector energy demand'!PTI3</f>
        <v>0</v>
      </c>
      <c r="PTJ3">
        <f>'Pathways sector energy demand'!PTJ3</f>
        <v>0</v>
      </c>
      <c r="PTK3">
        <f>'Pathways sector energy demand'!PTK3</f>
        <v>0</v>
      </c>
      <c r="PTL3">
        <f>'Pathways sector energy demand'!PTL3</f>
        <v>0</v>
      </c>
      <c r="PTM3">
        <f>'Pathways sector energy demand'!PTM3</f>
        <v>0</v>
      </c>
      <c r="PTN3">
        <f>'Pathways sector energy demand'!PTN3</f>
        <v>0</v>
      </c>
      <c r="PTO3">
        <f>'Pathways sector energy demand'!PTO3</f>
        <v>0</v>
      </c>
      <c r="PTP3">
        <f>'Pathways sector energy demand'!PTP3</f>
        <v>0</v>
      </c>
      <c r="PTQ3">
        <f>'Pathways sector energy demand'!PTQ3</f>
        <v>0</v>
      </c>
      <c r="PTR3">
        <f>'Pathways sector energy demand'!PTR3</f>
        <v>0</v>
      </c>
      <c r="PTS3">
        <f>'Pathways sector energy demand'!PTS3</f>
        <v>0</v>
      </c>
      <c r="PTT3">
        <f>'Pathways sector energy demand'!PTT3</f>
        <v>0</v>
      </c>
      <c r="PTU3">
        <f>'Pathways sector energy demand'!PTU3</f>
        <v>0</v>
      </c>
      <c r="PTV3">
        <f>'Pathways sector energy demand'!PTV3</f>
        <v>0</v>
      </c>
      <c r="PTW3">
        <f>'Pathways sector energy demand'!PTW3</f>
        <v>0</v>
      </c>
      <c r="PTX3">
        <f>'Pathways sector energy demand'!PTX3</f>
        <v>0</v>
      </c>
      <c r="PTY3">
        <f>'Pathways sector energy demand'!PTY3</f>
        <v>0</v>
      </c>
      <c r="PTZ3">
        <f>'Pathways sector energy demand'!PTZ3</f>
        <v>0</v>
      </c>
      <c r="PUA3">
        <f>'Pathways sector energy demand'!PUA3</f>
        <v>0</v>
      </c>
      <c r="PUB3">
        <f>'Pathways sector energy demand'!PUB3</f>
        <v>0</v>
      </c>
      <c r="PUC3">
        <f>'Pathways sector energy demand'!PUC3</f>
        <v>0</v>
      </c>
      <c r="PUD3">
        <f>'Pathways sector energy demand'!PUD3</f>
        <v>0</v>
      </c>
      <c r="PUE3">
        <f>'Pathways sector energy demand'!PUE3</f>
        <v>0</v>
      </c>
      <c r="PUF3">
        <f>'Pathways sector energy demand'!PUF3</f>
        <v>0</v>
      </c>
      <c r="PUG3">
        <f>'Pathways sector energy demand'!PUG3</f>
        <v>0</v>
      </c>
      <c r="PUH3">
        <f>'Pathways sector energy demand'!PUH3</f>
        <v>0</v>
      </c>
      <c r="PUI3">
        <f>'Pathways sector energy demand'!PUI3</f>
        <v>0</v>
      </c>
      <c r="PUJ3">
        <f>'Pathways sector energy demand'!PUJ3</f>
        <v>0</v>
      </c>
      <c r="PUK3">
        <f>'Pathways sector energy demand'!PUK3</f>
        <v>0</v>
      </c>
      <c r="PUL3">
        <f>'Pathways sector energy demand'!PUL3</f>
        <v>0</v>
      </c>
      <c r="PUM3">
        <f>'Pathways sector energy demand'!PUM3</f>
        <v>0</v>
      </c>
      <c r="PUN3">
        <f>'Pathways sector energy demand'!PUN3</f>
        <v>0</v>
      </c>
      <c r="PUO3">
        <f>'Pathways sector energy demand'!PUO3</f>
        <v>0</v>
      </c>
      <c r="PUP3">
        <f>'Pathways sector energy demand'!PUP3</f>
        <v>0</v>
      </c>
      <c r="PUQ3">
        <f>'Pathways sector energy demand'!PUQ3</f>
        <v>0</v>
      </c>
      <c r="PUR3">
        <f>'Pathways sector energy demand'!PUR3</f>
        <v>0</v>
      </c>
      <c r="PUS3">
        <f>'Pathways sector energy demand'!PUS3</f>
        <v>0</v>
      </c>
      <c r="PUT3">
        <f>'Pathways sector energy demand'!PUT3</f>
        <v>0</v>
      </c>
      <c r="PUU3">
        <f>'Pathways sector energy demand'!PUU3</f>
        <v>0</v>
      </c>
      <c r="PUV3">
        <f>'Pathways sector energy demand'!PUV3</f>
        <v>0</v>
      </c>
      <c r="PUW3">
        <f>'Pathways sector energy demand'!PUW3</f>
        <v>0</v>
      </c>
      <c r="PUX3">
        <f>'Pathways sector energy demand'!PUX3</f>
        <v>0</v>
      </c>
      <c r="PUY3">
        <f>'Pathways sector energy demand'!PUY3</f>
        <v>0</v>
      </c>
      <c r="PUZ3">
        <f>'Pathways sector energy demand'!PUZ3</f>
        <v>0</v>
      </c>
      <c r="PVA3">
        <f>'Pathways sector energy demand'!PVA3</f>
        <v>0</v>
      </c>
      <c r="PVB3">
        <f>'Pathways sector energy demand'!PVB3</f>
        <v>0</v>
      </c>
      <c r="PVC3">
        <f>'Pathways sector energy demand'!PVC3</f>
        <v>0</v>
      </c>
      <c r="PVD3">
        <f>'Pathways sector energy demand'!PVD3</f>
        <v>0</v>
      </c>
      <c r="PVE3">
        <f>'Pathways sector energy demand'!PVE3</f>
        <v>0</v>
      </c>
      <c r="PVF3">
        <f>'Pathways sector energy demand'!PVF3</f>
        <v>0</v>
      </c>
      <c r="PVG3">
        <f>'Pathways sector energy demand'!PVG3</f>
        <v>0</v>
      </c>
      <c r="PVH3">
        <f>'Pathways sector energy demand'!PVH3</f>
        <v>0</v>
      </c>
      <c r="PVI3">
        <f>'Pathways sector energy demand'!PVI3</f>
        <v>0</v>
      </c>
      <c r="PVJ3">
        <f>'Pathways sector energy demand'!PVJ3</f>
        <v>0</v>
      </c>
      <c r="PVK3">
        <f>'Pathways sector energy demand'!PVK3</f>
        <v>0</v>
      </c>
      <c r="PVL3">
        <f>'Pathways sector energy demand'!PVL3</f>
        <v>0</v>
      </c>
      <c r="PVM3">
        <f>'Pathways sector energy demand'!PVM3</f>
        <v>0</v>
      </c>
      <c r="PVN3">
        <f>'Pathways sector energy demand'!PVN3</f>
        <v>0</v>
      </c>
      <c r="PVO3">
        <f>'Pathways sector energy demand'!PVO3</f>
        <v>0</v>
      </c>
      <c r="PVP3">
        <f>'Pathways sector energy demand'!PVP3</f>
        <v>0</v>
      </c>
      <c r="PVQ3">
        <f>'Pathways sector energy demand'!PVQ3</f>
        <v>0</v>
      </c>
      <c r="PVR3">
        <f>'Pathways sector energy demand'!PVR3</f>
        <v>0</v>
      </c>
      <c r="PVS3">
        <f>'Pathways sector energy demand'!PVS3</f>
        <v>0</v>
      </c>
      <c r="PVT3">
        <f>'Pathways sector energy demand'!PVT3</f>
        <v>0</v>
      </c>
      <c r="PVU3">
        <f>'Pathways sector energy demand'!PVU3</f>
        <v>0</v>
      </c>
      <c r="PVV3">
        <f>'Pathways sector energy demand'!PVV3</f>
        <v>0</v>
      </c>
      <c r="PVW3">
        <f>'Pathways sector energy demand'!PVW3</f>
        <v>0</v>
      </c>
      <c r="PVX3">
        <f>'Pathways sector energy demand'!PVX3</f>
        <v>0</v>
      </c>
      <c r="PVY3">
        <f>'Pathways sector energy demand'!PVY3</f>
        <v>0</v>
      </c>
      <c r="PVZ3">
        <f>'Pathways sector energy demand'!PVZ3</f>
        <v>0</v>
      </c>
      <c r="PWA3">
        <f>'Pathways sector energy demand'!PWA3</f>
        <v>0</v>
      </c>
      <c r="PWB3">
        <f>'Pathways sector energy demand'!PWB3</f>
        <v>0</v>
      </c>
      <c r="PWC3">
        <f>'Pathways sector energy demand'!PWC3</f>
        <v>0</v>
      </c>
      <c r="PWD3">
        <f>'Pathways sector energy demand'!PWD3</f>
        <v>0</v>
      </c>
      <c r="PWE3">
        <f>'Pathways sector energy demand'!PWE3</f>
        <v>0</v>
      </c>
      <c r="PWF3">
        <f>'Pathways sector energy demand'!PWF3</f>
        <v>0</v>
      </c>
      <c r="PWG3">
        <f>'Pathways sector energy demand'!PWG3</f>
        <v>0</v>
      </c>
      <c r="PWH3">
        <f>'Pathways sector energy demand'!PWH3</f>
        <v>0</v>
      </c>
      <c r="PWI3">
        <f>'Pathways sector energy demand'!PWI3</f>
        <v>0</v>
      </c>
      <c r="PWJ3">
        <f>'Pathways sector energy demand'!PWJ3</f>
        <v>0</v>
      </c>
      <c r="PWK3">
        <f>'Pathways sector energy demand'!PWK3</f>
        <v>0</v>
      </c>
      <c r="PWL3">
        <f>'Pathways sector energy demand'!PWL3</f>
        <v>0</v>
      </c>
      <c r="PWM3">
        <f>'Pathways sector energy demand'!PWM3</f>
        <v>0</v>
      </c>
      <c r="PWN3">
        <f>'Pathways sector energy demand'!PWN3</f>
        <v>0</v>
      </c>
      <c r="PWO3">
        <f>'Pathways sector energy demand'!PWO3</f>
        <v>0</v>
      </c>
      <c r="PWP3">
        <f>'Pathways sector energy demand'!PWP3</f>
        <v>0</v>
      </c>
      <c r="PWQ3">
        <f>'Pathways sector energy demand'!PWQ3</f>
        <v>0</v>
      </c>
      <c r="PWR3">
        <f>'Pathways sector energy demand'!PWR3</f>
        <v>0</v>
      </c>
      <c r="PWS3">
        <f>'Pathways sector energy demand'!PWS3</f>
        <v>0</v>
      </c>
      <c r="PWT3">
        <f>'Pathways sector energy demand'!PWT3</f>
        <v>0</v>
      </c>
      <c r="PWU3">
        <f>'Pathways sector energy demand'!PWU3</f>
        <v>0</v>
      </c>
      <c r="PWV3">
        <f>'Pathways sector energy demand'!PWV3</f>
        <v>0</v>
      </c>
      <c r="PWW3">
        <f>'Pathways sector energy demand'!PWW3</f>
        <v>0</v>
      </c>
      <c r="PWX3">
        <f>'Pathways sector energy demand'!PWX3</f>
        <v>0</v>
      </c>
      <c r="PWY3">
        <f>'Pathways sector energy demand'!PWY3</f>
        <v>0</v>
      </c>
      <c r="PWZ3">
        <f>'Pathways sector energy demand'!PWZ3</f>
        <v>0</v>
      </c>
      <c r="PXA3">
        <f>'Pathways sector energy demand'!PXA3</f>
        <v>0</v>
      </c>
      <c r="PXB3">
        <f>'Pathways sector energy demand'!PXB3</f>
        <v>0</v>
      </c>
      <c r="PXC3">
        <f>'Pathways sector energy demand'!PXC3</f>
        <v>0</v>
      </c>
      <c r="PXD3">
        <f>'Pathways sector energy demand'!PXD3</f>
        <v>0</v>
      </c>
      <c r="PXE3">
        <f>'Pathways sector energy demand'!PXE3</f>
        <v>0</v>
      </c>
      <c r="PXF3">
        <f>'Pathways sector energy demand'!PXF3</f>
        <v>0</v>
      </c>
      <c r="PXG3">
        <f>'Pathways sector energy demand'!PXG3</f>
        <v>0</v>
      </c>
      <c r="PXH3">
        <f>'Pathways sector energy demand'!PXH3</f>
        <v>0</v>
      </c>
      <c r="PXI3">
        <f>'Pathways sector energy demand'!PXI3</f>
        <v>0</v>
      </c>
      <c r="PXJ3">
        <f>'Pathways sector energy demand'!PXJ3</f>
        <v>0</v>
      </c>
      <c r="PXK3">
        <f>'Pathways sector energy demand'!PXK3</f>
        <v>0</v>
      </c>
      <c r="PXL3">
        <f>'Pathways sector energy demand'!PXL3</f>
        <v>0</v>
      </c>
      <c r="PXM3">
        <f>'Pathways sector energy demand'!PXM3</f>
        <v>0</v>
      </c>
      <c r="PXN3">
        <f>'Pathways sector energy demand'!PXN3</f>
        <v>0</v>
      </c>
      <c r="PXO3">
        <f>'Pathways sector energy demand'!PXO3</f>
        <v>0</v>
      </c>
      <c r="PXP3">
        <f>'Pathways sector energy demand'!PXP3</f>
        <v>0</v>
      </c>
      <c r="PXQ3">
        <f>'Pathways sector energy demand'!PXQ3</f>
        <v>0</v>
      </c>
      <c r="PXR3">
        <f>'Pathways sector energy demand'!PXR3</f>
        <v>0</v>
      </c>
      <c r="PXS3">
        <f>'Pathways sector energy demand'!PXS3</f>
        <v>0</v>
      </c>
      <c r="PXT3">
        <f>'Pathways sector energy demand'!PXT3</f>
        <v>0</v>
      </c>
      <c r="PXU3">
        <f>'Pathways sector energy demand'!PXU3</f>
        <v>0</v>
      </c>
      <c r="PXV3">
        <f>'Pathways sector energy demand'!PXV3</f>
        <v>0</v>
      </c>
      <c r="PXW3">
        <f>'Pathways sector energy demand'!PXW3</f>
        <v>0</v>
      </c>
      <c r="PXX3">
        <f>'Pathways sector energy demand'!PXX3</f>
        <v>0</v>
      </c>
      <c r="PXY3">
        <f>'Pathways sector energy demand'!PXY3</f>
        <v>0</v>
      </c>
      <c r="PXZ3">
        <f>'Pathways sector energy demand'!PXZ3</f>
        <v>0</v>
      </c>
      <c r="PYA3">
        <f>'Pathways sector energy demand'!PYA3</f>
        <v>0</v>
      </c>
      <c r="PYB3">
        <f>'Pathways sector energy demand'!PYB3</f>
        <v>0</v>
      </c>
      <c r="PYC3">
        <f>'Pathways sector energy demand'!PYC3</f>
        <v>0</v>
      </c>
      <c r="PYD3">
        <f>'Pathways sector energy demand'!PYD3</f>
        <v>0</v>
      </c>
      <c r="PYE3">
        <f>'Pathways sector energy demand'!PYE3</f>
        <v>0</v>
      </c>
      <c r="PYF3">
        <f>'Pathways sector energy demand'!PYF3</f>
        <v>0</v>
      </c>
      <c r="PYG3">
        <f>'Pathways sector energy demand'!PYG3</f>
        <v>0</v>
      </c>
      <c r="PYH3">
        <f>'Pathways sector energy demand'!PYH3</f>
        <v>0</v>
      </c>
      <c r="PYI3">
        <f>'Pathways sector energy demand'!PYI3</f>
        <v>0</v>
      </c>
      <c r="PYJ3">
        <f>'Pathways sector energy demand'!PYJ3</f>
        <v>0</v>
      </c>
      <c r="PYK3">
        <f>'Pathways sector energy demand'!PYK3</f>
        <v>0</v>
      </c>
      <c r="PYL3">
        <f>'Pathways sector energy demand'!PYL3</f>
        <v>0</v>
      </c>
      <c r="PYM3">
        <f>'Pathways sector energy demand'!PYM3</f>
        <v>0</v>
      </c>
      <c r="PYN3">
        <f>'Pathways sector energy demand'!PYN3</f>
        <v>0</v>
      </c>
      <c r="PYO3">
        <f>'Pathways sector energy demand'!PYO3</f>
        <v>0</v>
      </c>
      <c r="PYP3">
        <f>'Pathways sector energy demand'!PYP3</f>
        <v>0</v>
      </c>
      <c r="PYQ3">
        <f>'Pathways sector energy demand'!PYQ3</f>
        <v>0</v>
      </c>
      <c r="PYR3">
        <f>'Pathways sector energy demand'!PYR3</f>
        <v>0</v>
      </c>
      <c r="PYS3">
        <f>'Pathways sector energy demand'!PYS3</f>
        <v>0</v>
      </c>
      <c r="PYT3">
        <f>'Pathways sector energy demand'!PYT3</f>
        <v>0</v>
      </c>
      <c r="PYU3">
        <f>'Pathways sector energy demand'!PYU3</f>
        <v>0</v>
      </c>
      <c r="PYV3">
        <f>'Pathways sector energy demand'!PYV3</f>
        <v>0</v>
      </c>
      <c r="PYW3">
        <f>'Pathways sector energy demand'!PYW3</f>
        <v>0</v>
      </c>
      <c r="PYX3">
        <f>'Pathways sector energy demand'!PYX3</f>
        <v>0</v>
      </c>
      <c r="PYY3">
        <f>'Pathways sector energy demand'!PYY3</f>
        <v>0</v>
      </c>
      <c r="PYZ3">
        <f>'Pathways sector energy demand'!PYZ3</f>
        <v>0</v>
      </c>
      <c r="PZA3">
        <f>'Pathways sector energy demand'!PZA3</f>
        <v>0</v>
      </c>
      <c r="PZB3">
        <f>'Pathways sector energy demand'!PZB3</f>
        <v>0</v>
      </c>
      <c r="PZC3">
        <f>'Pathways sector energy demand'!PZC3</f>
        <v>0</v>
      </c>
      <c r="PZD3">
        <f>'Pathways sector energy demand'!PZD3</f>
        <v>0</v>
      </c>
      <c r="PZE3">
        <f>'Pathways sector energy demand'!PZE3</f>
        <v>0</v>
      </c>
      <c r="PZF3">
        <f>'Pathways sector energy demand'!PZF3</f>
        <v>0</v>
      </c>
      <c r="PZG3">
        <f>'Pathways sector energy demand'!PZG3</f>
        <v>0</v>
      </c>
      <c r="PZH3">
        <f>'Pathways sector energy demand'!PZH3</f>
        <v>0</v>
      </c>
      <c r="PZI3">
        <f>'Pathways sector energy demand'!PZI3</f>
        <v>0</v>
      </c>
      <c r="PZJ3">
        <f>'Pathways sector energy demand'!PZJ3</f>
        <v>0</v>
      </c>
      <c r="PZK3">
        <f>'Pathways sector energy demand'!PZK3</f>
        <v>0</v>
      </c>
      <c r="PZL3">
        <f>'Pathways sector energy demand'!PZL3</f>
        <v>0</v>
      </c>
      <c r="PZM3">
        <f>'Pathways sector energy demand'!PZM3</f>
        <v>0</v>
      </c>
      <c r="PZN3">
        <f>'Pathways sector energy demand'!PZN3</f>
        <v>0</v>
      </c>
      <c r="PZO3">
        <f>'Pathways sector energy demand'!PZO3</f>
        <v>0</v>
      </c>
      <c r="PZP3">
        <f>'Pathways sector energy demand'!PZP3</f>
        <v>0</v>
      </c>
      <c r="PZQ3">
        <f>'Pathways sector energy demand'!PZQ3</f>
        <v>0</v>
      </c>
      <c r="PZR3">
        <f>'Pathways sector energy demand'!PZR3</f>
        <v>0</v>
      </c>
      <c r="PZS3">
        <f>'Pathways sector energy demand'!PZS3</f>
        <v>0</v>
      </c>
      <c r="PZT3">
        <f>'Pathways sector energy demand'!PZT3</f>
        <v>0</v>
      </c>
      <c r="PZU3">
        <f>'Pathways sector energy demand'!PZU3</f>
        <v>0</v>
      </c>
      <c r="PZV3">
        <f>'Pathways sector energy demand'!PZV3</f>
        <v>0</v>
      </c>
      <c r="PZW3">
        <f>'Pathways sector energy demand'!PZW3</f>
        <v>0</v>
      </c>
      <c r="PZX3">
        <f>'Pathways sector energy demand'!PZX3</f>
        <v>0</v>
      </c>
      <c r="PZY3">
        <f>'Pathways sector energy demand'!PZY3</f>
        <v>0</v>
      </c>
      <c r="PZZ3">
        <f>'Pathways sector energy demand'!PZZ3</f>
        <v>0</v>
      </c>
      <c r="QAA3">
        <f>'Pathways sector energy demand'!QAA3</f>
        <v>0</v>
      </c>
      <c r="QAB3">
        <f>'Pathways sector energy demand'!QAB3</f>
        <v>0</v>
      </c>
      <c r="QAC3">
        <f>'Pathways sector energy demand'!QAC3</f>
        <v>0</v>
      </c>
      <c r="QAD3">
        <f>'Pathways sector energy demand'!QAD3</f>
        <v>0</v>
      </c>
      <c r="QAE3">
        <f>'Pathways sector energy demand'!QAE3</f>
        <v>0</v>
      </c>
      <c r="QAF3">
        <f>'Pathways sector energy demand'!QAF3</f>
        <v>0</v>
      </c>
      <c r="QAG3">
        <f>'Pathways sector energy demand'!QAG3</f>
        <v>0</v>
      </c>
      <c r="QAH3">
        <f>'Pathways sector energy demand'!QAH3</f>
        <v>0</v>
      </c>
      <c r="QAI3">
        <f>'Pathways sector energy demand'!QAI3</f>
        <v>0</v>
      </c>
      <c r="QAJ3">
        <f>'Pathways sector energy demand'!QAJ3</f>
        <v>0</v>
      </c>
      <c r="QAK3">
        <f>'Pathways sector energy demand'!QAK3</f>
        <v>0</v>
      </c>
      <c r="QAL3">
        <f>'Pathways sector energy demand'!QAL3</f>
        <v>0</v>
      </c>
      <c r="QAM3">
        <f>'Pathways sector energy demand'!QAM3</f>
        <v>0</v>
      </c>
      <c r="QAN3">
        <f>'Pathways sector energy demand'!QAN3</f>
        <v>0</v>
      </c>
      <c r="QAO3">
        <f>'Pathways sector energy demand'!QAO3</f>
        <v>0</v>
      </c>
      <c r="QAP3">
        <f>'Pathways sector energy demand'!QAP3</f>
        <v>0</v>
      </c>
      <c r="QAQ3">
        <f>'Pathways sector energy demand'!QAQ3</f>
        <v>0</v>
      </c>
      <c r="QAR3">
        <f>'Pathways sector energy demand'!QAR3</f>
        <v>0</v>
      </c>
      <c r="QAS3">
        <f>'Pathways sector energy demand'!QAS3</f>
        <v>0</v>
      </c>
      <c r="QAT3">
        <f>'Pathways sector energy demand'!QAT3</f>
        <v>0</v>
      </c>
      <c r="QAU3">
        <f>'Pathways sector energy demand'!QAU3</f>
        <v>0</v>
      </c>
      <c r="QAV3">
        <f>'Pathways sector energy demand'!QAV3</f>
        <v>0</v>
      </c>
      <c r="QAW3">
        <f>'Pathways sector energy demand'!QAW3</f>
        <v>0</v>
      </c>
      <c r="QAX3">
        <f>'Pathways sector energy demand'!QAX3</f>
        <v>0</v>
      </c>
      <c r="QAY3">
        <f>'Pathways sector energy demand'!QAY3</f>
        <v>0</v>
      </c>
      <c r="QAZ3">
        <f>'Pathways sector energy demand'!QAZ3</f>
        <v>0</v>
      </c>
      <c r="QBA3">
        <f>'Pathways sector energy demand'!QBA3</f>
        <v>0</v>
      </c>
      <c r="QBB3">
        <f>'Pathways sector energy demand'!QBB3</f>
        <v>0</v>
      </c>
      <c r="QBC3">
        <f>'Pathways sector energy demand'!QBC3</f>
        <v>0</v>
      </c>
      <c r="QBD3">
        <f>'Pathways sector energy demand'!QBD3</f>
        <v>0</v>
      </c>
      <c r="QBE3">
        <f>'Pathways sector energy demand'!QBE3</f>
        <v>0</v>
      </c>
      <c r="QBF3">
        <f>'Pathways sector energy demand'!QBF3</f>
        <v>0</v>
      </c>
      <c r="QBG3">
        <f>'Pathways sector energy demand'!QBG3</f>
        <v>0</v>
      </c>
      <c r="QBH3">
        <f>'Pathways sector energy demand'!QBH3</f>
        <v>0</v>
      </c>
      <c r="QBI3">
        <f>'Pathways sector energy demand'!QBI3</f>
        <v>0</v>
      </c>
      <c r="QBJ3">
        <f>'Pathways sector energy demand'!QBJ3</f>
        <v>0</v>
      </c>
      <c r="QBK3">
        <f>'Pathways sector energy demand'!QBK3</f>
        <v>0</v>
      </c>
      <c r="QBL3">
        <f>'Pathways sector energy demand'!QBL3</f>
        <v>0</v>
      </c>
      <c r="QBM3">
        <f>'Pathways sector energy demand'!QBM3</f>
        <v>0</v>
      </c>
      <c r="QBN3">
        <f>'Pathways sector energy demand'!QBN3</f>
        <v>0</v>
      </c>
      <c r="QBO3">
        <f>'Pathways sector energy demand'!QBO3</f>
        <v>0</v>
      </c>
      <c r="QBP3">
        <f>'Pathways sector energy demand'!QBP3</f>
        <v>0</v>
      </c>
      <c r="QBQ3">
        <f>'Pathways sector energy demand'!QBQ3</f>
        <v>0</v>
      </c>
      <c r="QBR3">
        <f>'Pathways sector energy demand'!QBR3</f>
        <v>0</v>
      </c>
      <c r="QBS3">
        <f>'Pathways sector energy demand'!QBS3</f>
        <v>0</v>
      </c>
      <c r="QBT3">
        <f>'Pathways sector energy demand'!QBT3</f>
        <v>0</v>
      </c>
      <c r="QBU3">
        <f>'Pathways sector energy demand'!QBU3</f>
        <v>0</v>
      </c>
      <c r="QBV3">
        <f>'Pathways sector energy demand'!QBV3</f>
        <v>0</v>
      </c>
      <c r="QBW3">
        <f>'Pathways sector energy demand'!QBW3</f>
        <v>0</v>
      </c>
      <c r="QBX3">
        <f>'Pathways sector energy demand'!QBX3</f>
        <v>0</v>
      </c>
      <c r="QBY3">
        <f>'Pathways sector energy demand'!QBY3</f>
        <v>0</v>
      </c>
      <c r="QBZ3">
        <f>'Pathways sector energy demand'!QBZ3</f>
        <v>0</v>
      </c>
      <c r="QCA3">
        <f>'Pathways sector energy demand'!QCA3</f>
        <v>0</v>
      </c>
      <c r="QCB3">
        <f>'Pathways sector energy demand'!QCB3</f>
        <v>0</v>
      </c>
      <c r="QCC3">
        <f>'Pathways sector energy demand'!QCC3</f>
        <v>0</v>
      </c>
      <c r="QCD3">
        <f>'Pathways sector energy demand'!QCD3</f>
        <v>0</v>
      </c>
      <c r="QCE3">
        <f>'Pathways sector energy demand'!QCE3</f>
        <v>0</v>
      </c>
      <c r="QCF3">
        <f>'Pathways sector energy demand'!QCF3</f>
        <v>0</v>
      </c>
      <c r="QCG3">
        <f>'Pathways sector energy demand'!QCG3</f>
        <v>0</v>
      </c>
      <c r="QCH3">
        <f>'Pathways sector energy demand'!QCH3</f>
        <v>0</v>
      </c>
      <c r="QCI3">
        <f>'Pathways sector energy demand'!QCI3</f>
        <v>0</v>
      </c>
      <c r="QCJ3">
        <f>'Pathways sector energy demand'!QCJ3</f>
        <v>0</v>
      </c>
      <c r="QCK3">
        <f>'Pathways sector energy demand'!QCK3</f>
        <v>0</v>
      </c>
      <c r="QCL3">
        <f>'Pathways sector energy demand'!QCL3</f>
        <v>0</v>
      </c>
      <c r="QCM3">
        <f>'Pathways sector energy demand'!QCM3</f>
        <v>0</v>
      </c>
      <c r="QCN3">
        <f>'Pathways sector energy demand'!QCN3</f>
        <v>0</v>
      </c>
      <c r="QCO3">
        <f>'Pathways sector energy demand'!QCO3</f>
        <v>0</v>
      </c>
      <c r="QCP3">
        <f>'Pathways sector energy demand'!QCP3</f>
        <v>0</v>
      </c>
      <c r="QCQ3">
        <f>'Pathways sector energy demand'!QCQ3</f>
        <v>0</v>
      </c>
      <c r="QCR3">
        <f>'Pathways sector energy demand'!QCR3</f>
        <v>0</v>
      </c>
      <c r="QCS3">
        <f>'Pathways sector energy demand'!QCS3</f>
        <v>0</v>
      </c>
      <c r="QCT3">
        <f>'Pathways sector energy demand'!QCT3</f>
        <v>0</v>
      </c>
      <c r="QCU3">
        <f>'Pathways sector energy demand'!QCU3</f>
        <v>0</v>
      </c>
      <c r="QCV3">
        <f>'Pathways sector energy demand'!QCV3</f>
        <v>0</v>
      </c>
      <c r="QCW3">
        <f>'Pathways sector energy demand'!QCW3</f>
        <v>0</v>
      </c>
      <c r="QCX3">
        <f>'Pathways sector energy demand'!QCX3</f>
        <v>0</v>
      </c>
      <c r="QCY3">
        <f>'Pathways sector energy demand'!QCY3</f>
        <v>0</v>
      </c>
      <c r="QCZ3">
        <f>'Pathways sector energy demand'!QCZ3</f>
        <v>0</v>
      </c>
      <c r="QDA3">
        <f>'Pathways sector energy demand'!QDA3</f>
        <v>0</v>
      </c>
      <c r="QDB3">
        <f>'Pathways sector energy demand'!QDB3</f>
        <v>0</v>
      </c>
      <c r="QDC3">
        <f>'Pathways sector energy demand'!QDC3</f>
        <v>0</v>
      </c>
      <c r="QDD3">
        <f>'Pathways sector energy demand'!QDD3</f>
        <v>0</v>
      </c>
      <c r="QDE3">
        <f>'Pathways sector energy demand'!QDE3</f>
        <v>0</v>
      </c>
      <c r="QDF3">
        <f>'Pathways sector energy demand'!QDF3</f>
        <v>0</v>
      </c>
      <c r="QDG3">
        <f>'Pathways sector energy demand'!QDG3</f>
        <v>0</v>
      </c>
      <c r="QDH3">
        <f>'Pathways sector energy demand'!QDH3</f>
        <v>0</v>
      </c>
      <c r="QDI3">
        <f>'Pathways sector energy demand'!QDI3</f>
        <v>0</v>
      </c>
      <c r="QDJ3">
        <f>'Pathways sector energy demand'!QDJ3</f>
        <v>0</v>
      </c>
      <c r="QDK3">
        <f>'Pathways sector energy demand'!QDK3</f>
        <v>0</v>
      </c>
      <c r="QDL3">
        <f>'Pathways sector energy demand'!QDL3</f>
        <v>0</v>
      </c>
      <c r="QDM3">
        <f>'Pathways sector energy demand'!QDM3</f>
        <v>0</v>
      </c>
      <c r="QDN3">
        <f>'Pathways sector energy demand'!QDN3</f>
        <v>0</v>
      </c>
      <c r="QDO3">
        <f>'Pathways sector energy demand'!QDO3</f>
        <v>0</v>
      </c>
      <c r="QDP3">
        <f>'Pathways sector energy demand'!QDP3</f>
        <v>0</v>
      </c>
      <c r="QDQ3">
        <f>'Pathways sector energy demand'!QDQ3</f>
        <v>0</v>
      </c>
      <c r="QDR3">
        <f>'Pathways sector energy demand'!QDR3</f>
        <v>0</v>
      </c>
      <c r="QDS3">
        <f>'Pathways sector energy demand'!QDS3</f>
        <v>0</v>
      </c>
      <c r="QDT3">
        <f>'Pathways sector energy demand'!QDT3</f>
        <v>0</v>
      </c>
      <c r="QDU3">
        <f>'Pathways sector energy demand'!QDU3</f>
        <v>0</v>
      </c>
      <c r="QDV3">
        <f>'Pathways sector energy demand'!QDV3</f>
        <v>0</v>
      </c>
      <c r="QDW3">
        <f>'Pathways sector energy demand'!QDW3</f>
        <v>0</v>
      </c>
      <c r="QDX3">
        <f>'Pathways sector energy demand'!QDX3</f>
        <v>0</v>
      </c>
      <c r="QDY3">
        <f>'Pathways sector energy demand'!QDY3</f>
        <v>0</v>
      </c>
      <c r="QDZ3">
        <f>'Pathways sector energy demand'!QDZ3</f>
        <v>0</v>
      </c>
      <c r="QEA3">
        <f>'Pathways sector energy demand'!QEA3</f>
        <v>0</v>
      </c>
      <c r="QEB3">
        <f>'Pathways sector energy demand'!QEB3</f>
        <v>0</v>
      </c>
      <c r="QEC3">
        <f>'Pathways sector energy demand'!QEC3</f>
        <v>0</v>
      </c>
      <c r="QED3">
        <f>'Pathways sector energy demand'!QED3</f>
        <v>0</v>
      </c>
      <c r="QEE3">
        <f>'Pathways sector energy demand'!QEE3</f>
        <v>0</v>
      </c>
      <c r="QEF3">
        <f>'Pathways sector energy demand'!QEF3</f>
        <v>0</v>
      </c>
      <c r="QEG3">
        <f>'Pathways sector energy demand'!QEG3</f>
        <v>0</v>
      </c>
      <c r="QEH3">
        <f>'Pathways sector energy demand'!QEH3</f>
        <v>0</v>
      </c>
      <c r="QEI3">
        <f>'Pathways sector energy demand'!QEI3</f>
        <v>0</v>
      </c>
      <c r="QEJ3">
        <f>'Pathways sector energy demand'!QEJ3</f>
        <v>0</v>
      </c>
      <c r="QEK3">
        <f>'Pathways sector energy demand'!QEK3</f>
        <v>0</v>
      </c>
      <c r="QEL3">
        <f>'Pathways sector energy demand'!QEL3</f>
        <v>0</v>
      </c>
      <c r="QEM3">
        <f>'Pathways sector energy demand'!QEM3</f>
        <v>0</v>
      </c>
      <c r="QEN3">
        <f>'Pathways sector energy demand'!QEN3</f>
        <v>0</v>
      </c>
      <c r="QEO3">
        <f>'Pathways sector energy demand'!QEO3</f>
        <v>0</v>
      </c>
      <c r="QEP3">
        <f>'Pathways sector energy demand'!QEP3</f>
        <v>0</v>
      </c>
      <c r="QEQ3">
        <f>'Pathways sector energy demand'!QEQ3</f>
        <v>0</v>
      </c>
      <c r="QER3">
        <f>'Pathways sector energy demand'!QER3</f>
        <v>0</v>
      </c>
      <c r="QES3">
        <f>'Pathways sector energy demand'!QES3</f>
        <v>0</v>
      </c>
      <c r="QET3">
        <f>'Pathways sector energy demand'!QET3</f>
        <v>0</v>
      </c>
      <c r="QEU3">
        <f>'Pathways sector energy demand'!QEU3</f>
        <v>0</v>
      </c>
      <c r="QEV3">
        <f>'Pathways sector energy demand'!QEV3</f>
        <v>0</v>
      </c>
      <c r="QEW3">
        <f>'Pathways sector energy demand'!QEW3</f>
        <v>0</v>
      </c>
      <c r="QEX3">
        <f>'Pathways sector energy demand'!QEX3</f>
        <v>0</v>
      </c>
      <c r="QEY3">
        <f>'Pathways sector energy demand'!QEY3</f>
        <v>0</v>
      </c>
      <c r="QEZ3">
        <f>'Pathways sector energy demand'!QEZ3</f>
        <v>0</v>
      </c>
      <c r="QFA3">
        <f>'Pathways sector energy demand'!QFA3</f>
        <v>0</v>
      </c>
      <c r="QFB3">
        <f>'Pathways sector energy demand'!QFB3</f>
        <v>0</v>
      </c>
      <c r="QFC3">
        <f>'Pathways sector energy demand'!QFC3</f>
        <v>0</v>
      </c>
      <c r="QFD3">
        <f>'Pathways sector energy demand'!QFD3</f>
        <v>0</v>
      </c>
      <c r="QFE3">
        <f>'Pathways sector energy demand'!QFE3</f>
        <v>0</v>
      </c>
      <c r="QFF3">
        <f>'Pathways sector energy demand'!QFF3</f>
        <v>0</v>
      </c>
      <c r="QFG3">
        <f>'Pathways sector energy demand'!QFG3</f>
        <v>0</v>
      </c>
      <c r="QFH3">
        <f>'Pathways sector energy demand'!QFH3</f>
        <v>0</v>
      </c>
      <c r="QFI3">
        <f>'Pathways sector energy demand'!QFI3</f>
        <v>0</v>
      </c>
      <c r="QFJ3">
        <f>'Pathways sector energy demand'!QFJ3</f>
        <v>0</v>
      </c>
      <c r="QFK3">
        <f>'Pathways sector energy demand'!QFK3</f>
        <v>0</v>
      </c>
      <c r="QFL3">
        <f>'Pathways sector energy demand'!QFL3</f>
        <v>0</v>
      </c>
      <c r="QFM3">
        <f>'Pathways sector energy demand'!QFM3</f>
        <v>0</v>
      </c>
      <c r="QFN3">
        <f>'Pathways sector energy demand'!QFN3</f>
        <v>0</v>
      </c>
      <c r="QFO3">
        <f>'Pathways sector energy demand'!QFO3</f>
        <v>0</v>
      </c>
      <c r="QFP3">
        <f>'Pathways sector energy demand'!QFP3</f>
        <v>0</v>
      </c>
      <c r="QFQ3">
        <f>'Pathways sector energy demand'!QFQ3</f>
        <v>0</v>
      </c>
      <c r="QFR3">
        <f>'Pathways sector energy demand'!QFR3</f>
        <v>0</v>
      </c>
      <c r="QFS3">
        <f>'Pathways sector energy demand'!QFS3</f>
        <v>0</v>
      </c>
      <c r="QFT3">
        <f>'Pathways sector energy demand'!QFT3</f>
        <v>0</v>
      </c>
      <c r="QFU3">
        <f>'Pathways sector energy demand'!QFU3</f>
        <v>0</v>
      </c>
      <c r="QFV3">
        <f>'Pathways sector energy demand'!QFV3</f>
        <v>0</v>
      </c>
      <c r="QFW3">
        <f>'Pathways sector energy demand'!QFW3</f>
        <v>0</v>
      </c>
      <c r="QFX3">
        <f>'Pathways sector energy demand'!QFX3</f>
        <v>0</v>
      </c>
      <c r="QFY3">
        <f>'Pathways sector energy demand'!QFY3</f>
        <v>0</v>
      </c>
      <c r="QFZ3">
        <f>'Pathways sector energy demand'!QFZ3</f>
        <v>0</v>
      </c>
      <c r="QGA3">
        <f>'Pathways sector energy demand'!QGA3</f>
        <v>0</v>
      </c>
      <c r="QGB3">
        <f>'Pathways sector energy demand'!QGB3</f>
        <v>0</v>
      </c>
      <c r="QGC3">
        <f>'Pathways sector energy demand'!QGC3</f>
        <v>0</v>
      </c>
      <c r="QGD3">
        <f>'Pathways sector energy demand'!QGD3</f>
        <v>0</v>
      </c>
      <c r="QGE3">
        <f>'Pathways sector energy demand'!QGE3</f>
        <v>0</v>
      </c>
      <c r="QGF3">
        <f>'Pathways sector energy demand'!QGF3</f>
        <v>0</v>
      </c>
      <c r="QGG3">
        <f>'Pathways sector energy demand'!QGG3</f>
        <v>0</v>
      </c>
      <c r="QGH3">
        <f>'Pathways sector energy demand'!QGH3</f>
        <v>0</v>
      </c>
      <c r="QGI3">
        <f>'Pathways sector energy demand'!QGI3</f>
        <v>0</v>
      </c>
      <c r="QGJ3">
        <f>'Pathways sector energy demand'!QGJ3</f>
        <v>0</v>
      </c>
      <c r="QGK3">
        <f>'Pathways sector energy demand'!QGK3</f>
        <v>0</v>
      </c>
      <c r="QGL3">
        <f>'Pathways sector energy demand'!QGL3</f>
        <v>0</v>
      </c>
      <c r="QGM3">
        <f>'Pathways sector energy demand'!QGM3</f>
        <v>0</v>
      </c>
      <c r="QGN3">
        <f>'Pathways sector energy demand'!QGN3</f>
        <v>0</v>
      </c>
      <c r="QGO3">
        <f>'Pathways sector energy demand'!QGO3</f>
        <v>0</v>
      </c>
      <c r="QGP3">
        <f>'Pathways sector energy demand'!QGP3</f>
        <v>0</v>
      </c>
      <c r="QGQ3">
        <f>'Pathways sector energy demand'!QGQ3</f>
        <v>0</v>
      </c>
      <c r="QGR3">
        <f>'Pathways sector energy demand'!QGR3</f>
        <v>0</v>
      </c>
      <c r="QGS3">
        <f>'Pathways sector energy demand'!QGS3</f>
        <v>0</v>
      </c>
      <c r="QGT3">
        <f>'Pathways sector energy demand'!QGT3</f>
        <v>0</v>
      </c>
      <c r="QGU3">
        <f>'Pathways sector energy demand'!QGU3</f>
        <v>0</v>
      </c>
      <c r="QGV3">
        <f>'Pathways sector energy demand'!QGV3</f>
        <v>0</v>
      </c>
      <c r="QGW3">
        <f>'Pathways sector energy demand'!QGW3</f>
        <v>0</v>
      </c>
      <c r="QGX3">
        <f>'Pathways sector energy demand'!QGX3</f>
        <v>0</v>
      </c>
      <c r="QGY3">
        <f>'Pathways sector energy demand'!QGY3</f>
        <v>0</v>
      </c>
      <c r="QGZ3">
        <f>'Pathways sector energy demand'!QGZ3</f>
        <v>0</v>
      </c>
      <c r="QHA3">
        <f>'Pathways sector energy demand'!QHA3</f>
        <v>0</v>
      </c>
      <c r="QHB3">
        <f>'Pathways sector energy demand'!QHB3</f>
        <v>0</v>
      </c>
      <c r="QHC3">
        <f>'Pathways sector energy demand'!QHC3</f>
        <v>0</v>
      </c>
      <c r="QHD3">
        <f>'Pathways sector energy demand'!QHD3</f>
        <v>0</v>
      </c>
      <c r="QHE3">
        <f>'Pathways sector energy demand'!QHE3</f>
        <v>0</v>
      </c>
      <c r="QHF3">
        <f>'Pathways sector energy demand'!QHF3</f>
        <v>0</v>
      </c>
      <c r="QHG3">
        <f>'Pathways sector energy demand'!QHG3</f>
        <v>0</v>
      </c>
      <c r="QHH3">
        <f>'Pathways sector energy demand'!QHH3</f>
        <v>0</v>
      </c>
      <c r="QHI3">
        <f>'Pathways sector energy demand'!QHI3</f>
        <v>0</v>
      </c>
      <c r="QHJ3">
        <f>'Pathways sector energy demand'!QHJ3</f>
        <v>0</v>
      </c>
      <c r="QHK3">
        <f>'Pathways sector energy demand'!QHK3</f>
        <v>0</v>
      </c>
      <c r="QHL3">
        <f>'Pathways sector energy demand'!QHL3</f>
        <v>0</v>
      </c>
      <c r="QHM3">
        <f>'Pathways sector energy demand'!QHM3</f>
        <v>0</v>
      </c>
      <c r="QHN3">
        <f>'Pathways sector energy demand'!QHN3</f>
        <v>0</v>
      </c>
      <c r="QHO3">
        <f>'Pathways sector energy demand'!QHO3</f>
        <v>0</v>
      </c>
      <c r="QHP3">
        <f>'Pathways sector energy demand'!QHP3</f>
        <v>0</v>
      </c>
      <c r="QHQ3">
        <f>'Pathways sector energy demand'!QHQ3</f>
        <v>0</v>
      </c>
      <c r="QHR3">
        <f>'Pathways sector energy demand'!QHR3</f>
        <v>0</v>
      </c>
      <c r="QHS3">
        <f>'Pathways sector energy demand'!QHS3</f>
        <v>0</v>
      </c>
      <c r="QHT3">
        <f>'Pathways sector energy demand'!QHT3</f>
        <v>0</v>
      </c>
      <c r="QHU3">
        <f>'Pathways sector energy demand'!QHU3</f>
        <v>0</v>
      </c>
      <c r="QHV3">
        <f>'Pathways sector energy demand'!QHV3</f>
        <v>0</v>
      </c>
      <c r="QHW3">
        <f>'Pathways sector energy demand'!QHW3</f>
        <v>0</v>
      </c>
      <c r="QHX3">
        <f>'Pathways sector energy demand'!QHX3</f>
        <v>0</v>
      </c>
      <c r="QHY3">
        <f>'Pathways sector energy demand'!QHY3</f>
        <v>0</v>
      </c>
      <c r="QHZ3">
        <f>'Pathways sector energy demand'!QHZ3</f>
        <v>0</v>
      </c>
      <c r="QIA3">
        <f>'Pathways sector energy demand'!QIA3</f>
        <v>0</v>
      </c>
      <c r="QIB3">
        <f>'Pathways sector energy demand'!QIB3</f>
        <v>0</v>
      </c>
      <c r="QIC3">
        <f>'Pathways sector energy demand'!QIC3</f>
        <v>0</v>
      </c>
      <c r="QID3">
        <f>'Pathways sector energy demand'!QID3</f>
        <v>0</v>
      </c>
      <c r="QIE3">
        <f>'Pathways sector energy demand'!QIE3</f>
        <v>0</v>
      </c>
      <c r="QIF3">
        <f>'Pathways sector energy demand'!QIF3</f>
        <v>0</v>
      </c>
      <c r="QIG3">
        <f>'Pathways sector energy demand'!QIG3</f>
        <v>0</v>
      </c>
      <c r="QIH3">
        <f>'Pathways sector energy demand'!QIH3</f>
        <v>0</v>
      </c>
      <c r="QII3">
        <f>'Pathways sector energy demand'!QII3</f>
        <v>0</v>
      </c>
      <c r="QIJ3">
        <f>'Pathways sector energy demand'!QIJ3</f>
        <v>0</v>
      </c>
      <c r="QIK3">
        <f>'Pathways sector energy demand'!QIK3</f>
        <v>0</v>
      </c>
      <c r="QIL3">
        <f>'Pathways sector energy demand'!QIL3</f>
        <v>0</v>
      </c>
      <c r="QIM3">
        <f>'Pathways sector energy demand'!QIM3</f>
        <v>0</v>
      </c>
      <c r="QIN3">
        <f>'Pathways sector energy demand'!QIN3</f>
        <v>0</v>
      </c>
      <c r="QIO3">
        <f>'Pathways sector energy demand'!QIO3</f>
        <v>0</v>
      </c>
      <c r="QIP3">
        <f>'Pathways sector energy demand'!QIP3</f>
        <v>0</v>
      </c>
      <c r="QIQ3">
        <f>'Pathways sector energy demand'!QIQ3</f>
        <v>0</v>
      </c>
      <c r="QIR3">
        <f>'Pathways sector energy demand'!QIR3</f>
        <v>0</v>
      </c>
      <c r="QIS3">
        <f>'Pathways sector energy demand'!QIS3</f>
        <v>0</v>
      </c>
      <c r="QIT3">
        <f>'Pathways sector energy demand'!QIT3</f>
        <v>0</v>
      </c>
      <c r="QIU3">
        <f>'Pathways sector energy demand'!QIU3</f>
        <v>0</v>
      </c>
      <c r="QIV3">
        <f>'Pathways sector energy demand'!QIV3</f>
        <v>0</v>
      </c>
      <c r="QIW3">
        <f>'Pathways sector energy demand'!QIW3</f>
        <v>0</v>
      </c>
      <c r="QIX3">
        <f>'Pathways sector energy demand'!QIX3</f>
        <v>0</v>
      </c>
      <c r="QIY3">
        <f>'Pathways sector energy demand'!QIY3</f>
        <v>0</v>
      </c>
      <c r="QIZ3">
        <f>'Pathways sector energy demand'!QIZ3</f>
        <v>0</v>
      </c>
      <c r="QJA3">
        <f>'Pathways sector energy demand'!QJA3</f>
        <v>0</v>
      </c>
      <c r="QJB3">
        <f>'Pathways sector energy demand'!QJB3</f>
        <v>0</v>
      </c>
      <c r="QJC3">
        <f>'Pathways sector energy demand'!QJC3</f>
        <v>0</v>
      </c>
      <c r="QJD3">
        <f>'Pathways sector energy demand'!QJD3</f>
        <v>0</v>
      </c>
      <c r="QJE3">
        <f>'Pathways sector energy demand'!QJE3</f>
        <v>0</v>
      </c>
      <c r="QJF3">
        <f>'Pathways sector energy demand'!QJF3</f>
        <v>0</v>
      </c>
      <c r="QJG3">
        <f>'Pathways sector energy demand'!QJG3</f>
        <v>0</v>
      </c>
      <c r="QJH3">
        <f>'Pathways sector energy demand'!QJH3</f>
        <v>0</v>
      </c>
      <c r="QJI3">
        <f>'Pathways sector energy demand'!QJI3</f>
        <v>0</v>
      </c>
      <c r="QJJ3">
        <f>'Pathways sector energy demand'!QJJ3</f>
        <v>0</v>
      </c>
      <c r="QJK3">
        <f>'Pathways sector energy demand'!QJK3</f>
        <v>0</v>
      </c>
      <c r="QJL3">
        <f>'Pathways sector energy demand'!QJL3</f>
        <v>0</v>
      </c>
      <c r="QJM3">
        <f>'Pathways sector energy demand'!QJM3</f>
        <v>0</v>
      </c>
      <c r="QJN3">
        <f>'Pathways sector energy demand'!QJN3</f>
        <v>0</v>
      </c>
      <c r="QJO3">
        <f>'Pathways sector energy demand'!QJO3</f>
        <v>0</v>
      </c>
      <c r="QJP3">
        <f>'Pathways sector energy demand'!QJP3</f>
        <v>0</v>
      </c>
      <c r="QJQ3">
        <f>'Pathways sector energy demand'!QJQ3</f>
        <v>0</v>
      </c>
      <c r="QJR3">
        <f>'Pathways sector energy demand'!QJR3</f>
        <v>0</v>
      </c>
      <c r="QJS3">
        <f>'Pathways sector energy demand'!QJS3</f>
        <v>0</v>
      </c>
      <c r="QJT3">
        <f>'Pathways sector energy demand'!QJT3</f>
        <v>0</v>
      </c>
      <c r="QJU3">
        <f>'Pathways sector energy demand'!QJU3</f>
        <v>0</v>
      </c>
      <c r="QJV3">
        <f>'Pathways sector energy demand'!QJV3</f>
        <v>0</v>
      </c>
      <c r="QJW3">
        <f>'Pathways sector energy demand'!QJW3</f>
        <v>0</v>
      </c>
      <c r="QJX3">
        <f>'Pathways sector energy demand'!QJX3</f>
        <v>0</v>
      </c>
      <c r="QJY3">
        <f>'Pathways sector energy demand'!QJY3</f>
        <v>0</v>
      </c>
      <c r="QJZ3">
        <f>'Pathways sector energy demand'!QJZ3</f>
        <v>0</v>
      </c>
      <c r="QKA3">
        <f>'Pathways sector energy demand'!QKA3</f>
        <v>0</v>
      </c>
      <c r="QKB3">
        <f>'Pathways sector energy demand'!QKB3</f>
        <v>0</v>
      </c>
      <c r="QKC3">
        <f>'Pathways sector energy demand'!QKC3</f>
        <v>0</v>
      </c>
      <c r="QKD3">
        <f>'Pathways sector energy demand'!QKD3</f>
        <v>0</v>
      </c>
      <c r="QKE3">
        <f>'Pathways sector energy demand'!QKE3</f>
        <v>0</v>
      </c>
      <c r="QKF3">
        <f>'Pathways sector energy demand'!QKF3</f>
        <v>0</v>
      </c>
      <c r="QKG3">
        <f>'Pathways sector energy demand'!QKG3</f>
        <v>0</v>
      </c>
      <c r="QKH3">
        <f>'Pathways sector energy demand'!QKH3</f>
        <v>0</v>
      </c>
      <c r="QKI3">
        <f>'Pathways sector energy demand'!QKI3</f>
        <v>0</v>
      </c>
      <c r="QKJ3">
        <f>'Pathways sector energy demand'!QKJ3</f>
        <v>0</v>
      </c>
      <c r="QKK3">
        <f>'Pathways sector energy demand'!QKK3</f>
        <v>0</v>
      </c>
      <c r="QKL3">
        <f>'Pathways sector energy demand'!QKL3</f>
        <v>0</v>
      </c>
      <c r="QKM3">
        <f>'Pathways sector energy demand'!QKM3</f>
        <v>0</v>
      </c>
      <c r="QKN3">
        <f>'Pathways sector energy demand'!QKN3</f>
        <v>0</v>
      </c>
      <c r="QKO3">
        <f>'Pathways sector energy demand'!QKO3</f>
        <v>0</v>
      </c>
      <c r="QKP3">
        <f>'Pathways sector energy demand'!QKP3</f>
        <v>0</v>
      </c>
      <c r="QKQ3">
        <f>'Pathways sector energy demand'!QKQ3</f>
        <v>0</v>
      </c>
      <c r="QKR3">
        <f>'Pathways sector energy demand'!QKR3</f>
        <v>0</v>
      </c>
      <c r="QKS3">
        <f>'Pathways sector energy demand'!QKS3</f>
        <v>0</v>
      </c>
      <c r="QKT3">
        <f>'Pathways sector energy demand'!QKT3</f>
        <v>0</v>
      </c>
      <c r="QKU3">
        <f>'Pathways sector energy demand'!QKU3</f>
        <v>0</v>
      </c>
      <c r="QKV3">
        <f>'Pathways sector energy demand'!QKV3</f>
        <v>0</v>
      </c>
      <c r="QKW3">
        <f>'Pathways sector energy demand'!QKW3</f>
        <v>0</v>
      </c>
      <c r="QKX3">
        <f>'Pathways sector energy demand'!QKX3</f>
        <v>0</v>
      </c>
      <c r="QKY3">
        <f>'Pathways sector energy demand'!QKY3</f>
        <v>0</v>
      </c>
      <c r="QKZ3">
        <f>'Pathways sector energy demand'!QKZ3</f>
        <v>0</v>
      </c>
      <c r="QLA3">
        <f>'Pathways sector energy demand'!QLA3</f>
        <v>0</v>
      </c>
      <c r="QLB3">
        <f>'Pathways sector energy demand'!QLB3</f>
        <v>0</v>
      </c>
      <c r="QLC3">
        <f>'Pathways sector energy demand'!QLC3</f>
        <v>0</v>
      </c>
      <c r="QLD3">
        <f>'Pathways sector energy demand'!QLD3</f>
        <v>0</v>
      </c>
      <c r="QLE3">
        <f>'Pathways sector energy demand'!QLE3</f>
        <v>0</v>
      </c>
      <c r="QLF3">
        <f>'Pathways sector energy demand'!QLF3</f>
        <v>0</v>
      </c>
      <c r="QLG3">
        <f>'Pathways sector energy demand'!QLG3</f>
        <v>0</v>
      </c>
      <c r="QLH3">
        <f>'Pathways sector energy demand'!QLH3</f>
        <v>0</v>
      </c>
      <c r="QLI3">
        <f>'Pathways sector energy demand'!QLI3</f>
        <v>0</v>
      </c>
      <c r="QLJ3">
        <f>'Pathways sector energy demand'!QLJ3</f>
        <v>0</v>
      </c>
      <c r="QLK3">
        <f>'Pathways sector energy demand'!QLK3</f>
        <v>0</v>
      </c>
      <c r="QLL3">
        <f>'Pathways sector energy demand'!QLL3</f>
        <v>0</v>
      </c>
      <c r="QLM3">
        <f>'Pathways sector energy demand'!QLM3</f>
        <v>0</v>
      </c>
      <c r="QLN3">
        <f>'Pathways sector energy demand'!QLN3</f>
        <v>0</v>
      </c>
      <c r="QLO3">
        <f>'Pathways sector energy demand'!QLO3</f>
        <v>0</v>
      </c>
      <c r="QLP3">
        <f>'Pathways sector energy demand'!QLP3</f>
        <v>0</v>
      </c>
      <c r="QLQ3">
        <f>'Pathways sector energy demand'!QLQ3</f>
        <v>0</v>
      </c>
      <c r="QLR3">
        <f>'Pathways sector energy demand'!QLR3</f>
        <v>0</v>
      </c>
      <c r="QLS3">
        <f>'Pathways sector energy demand'!QLS3</f>
        <v>0</v>
      </c>
      <c r="QLT3">
        <f>'Pathways sector energy demand'!QLT3</f>
        <v>0</v>
      </c>
      <c r="QLU3">
        <f>'Pathways sector energy demand'!QLU3</f>
        <v>0</v>
      </c>
      <c r="QLV3">
        <f>'Pathways sector energy demand'!QLV3</f>
        <v>0</v>
      </c>
      <c r="QLW3">
        <f>'Pathways sector energy demand'!QLW3</f>
        <v>0</v>
      </c>
      <c r="QLX3">
        <f>'Pathways sector energy demand'!QLX3</f>
        <v>0</v>
      </c>
      <c r="QLY3">
        <f>'Pathways sector energy demand'!QLY3</f>
        <v>0</v>
      </c>
      <c r="QLZ3">
        <f>'Pathways sector energy demand'!QLZ3</f>
        <v>0</v>
      </c>
      <c r="QMA3">
        <f>'Pathways sector energy demand'!QMA3</f>
        <v>0</v>
      </c>
      <c r="QMB3">
        <f>'Pathways sector energy demand'!QMB3</f>
        <v>0</v>
      </c>
      <c r="QMC3">
        <f>'Pathways sector energy demand'!QMC3</f>
        <v>0</v>
      </c>
      <c r="QMD3">
        <f>'Pathways sector energy demand'!QMD3</f>
        <v>0</v>
      </c>
      <c r="QME3">
        <f>'Pathways sector energy demand'!QME3</f>
        <v>0</v>
      </c>
      <c r="QMF3">
        <f>'Pathways sector energy demand'!QMF3</f>
        <v>0</v>
      </c>
      <c r="QMG3">
        <f>'Pathways sector energy demand'!QMG3</f>
        <v>0</v>
      </c>
      <c r="QMH3">
        <f>'Pathways sector energy demand'!QMH3</f>
        <v>0</v>
      </c>
      <c r="QMI3">
        <f>'Pathways sector energy demand'!QMI3</f>
        <v>0</v>
      </c>
      <c r="QMJ3">
        <f>'Pathways sector energy demand'!QMJ3</f>
        <v>0</v>
      </c>
      <c r="QMK3">
        <f>'Pathways sector energy demand'!QMK3</f>
        <v>0</v>
      </c>
      <c r="QML3">
        <f>'Pathways sector energy demand'!QML3</f>
        <v>0</v>
      </c>
      <c r="QMM3">
        <f>'Pathways sector energy demand'!QMM3</f>
        <v>0</v>
      </c>
      <c r="QMN3">
        <f>'Pathways sector energy demand'!QMN3</f>
        <v>0</v>
      </c>
      <c r="QMO3">
        <f>'Pathways sector energy demand'!QMO3</f>
        <v>0</v>
      </c>
      <c r="QMP3">
        <f>'Pathways sector energy demand'!QMP3</f>
        <v>0</v>
      </c>
      <c r="QMQ3">
        <f>'Pathways sector energy demand'!QMQ3</f>
        <v>0</v>
      </c>
      <c r="QMR3">
        <f>'Pathways sector energy demand'!QMR3</f>
        <v>0</v>
      </c>
      <c r="QMS3">
        <f>'Pathways sector energy demand'!QMS3</f>
        <v>0</v>
      </c>
      <c r="QMT3">
        <f>'Pathways sector energy demand'!QMT3</f>
        <v>0</v>
      </c>
      <c r="QMU3">
        <f>'Pathways sector energy demand'!QMU3</f>
        <v>0</v>
      </c>
      <c r="QMV3">
        <f>'Pathways sector energy demand'!QMV3</f>
        <v>0</v>
      </c>
      <c r="QMW3">
        <f>'Pathways sector energy demand'!QMW3</f>
        <v>0</v>
      </c>
      <c r="QMX3">
        <f>'Pathways sector energy demand'!QMX3</f>
        <v>0</v>
      </c>
      <c r="QMY3">
        <f>'Pathways sector energy demand'!QMY3</f>
        <v>0</v>
      </c>
      <c r="QMZ3">
        <f>'Pathways sector energy demand'!QMZ3</f>
        <v>0</v>
      </c>
      <c r="QNA3">
        <f>'Pathways sector energy demand'!QNA3</f>
        <v>0</v>
      </c>
      <c r="QNB3">
        <f>'Pathways sector energy demand'!QNB3</f>
        <v>0</v>
      </c>
      <c r="QNC3">
        <f>'Pathways sector energy demand'!QNC3</f>
        <v>0</v>
      </c>
      <c r="QND3">
        <f>'Pathways sector energy demand'!QND3</f>
        <v>0</v>
      </c>
      <c r="QNE3">
        <f>'Pathways sector energy demand'!QNE3</f>
        <v>0</v>
      </c>
      <c r="QNF3">
        <f>'Pathways sector energy demand'!QNF3</f>
        <v>0</v>
      </c>
      <c r="QNG3">
        <f>'Pathways sector energy demand'!QNG3</f>
        <v>0</v>
      </c>
      <c r="QNH3">
        <f>'Pathways sector energy demand'!QNH3</f>
        <v>0</v>
      </c>
      <c r="QNI3">
        <f>'Pathways sector energy demand'!QNI3</f>
        <v>0</v>
      </c>
      <c r="QNJ3">
        <f>'Pathways sector energy demand'!QNJ3</f>
        <v>0</v>
      </c>
      <c r="QNK3">
        <f>'Pathways sector energy demand'!QNK3</f>
        <v>0</v>
      </c>
      <c r="QNL3">
        <f>'Pathways sector energy demand'!QNL3</f>
        <v>0</v>
      </c>
      <c r="QNM3">
        <f>'Pathways sector energy demand'!QNM3</f>
        <v>0</v>
      </c>
      <c r="QNN3">
        <f>'Pathways sector energy demand'!QNN3</f>
        <v>0</v>
      </c>
      <c r="QNO3">
        <f>'Pathways sector energy demand'!QNO3</f>
        <v>0</v>
      </c>
      <c r="QNP3">
        <f>'Pathways sector energy demand'!QNP3</f>
        <v>0</v>
      </c>
      <c r="QNQ3">
        <f>'Pathways sector energy demand'!QNQ3</f>
        <v>0</v>
      </c>
      <c r="QNR3">
        <f>'Pathways sector energy demand'!QNR3</f>
        <v>0</v>
      </c>
      <c r="QNS3">
        <f>'Pathways sector energy demand'!QNS3</f>
        <v>0</v>
      </c>
      <c r="QNT3">
        <f>'Pathways sector energy demand'!QNT3</f>
        <v>0</v>
      </c>
      <c r="QNU3">
        <f>'Pathways sector energy demand'!QNU3</f>
        <v>0</v>
      </c>
      <c r="QNV3">
        <f>'Pathways sector energy demand'!QNV3</f>
        <v>0</v>
      </c>
      <c r="QNW3">
        <f>'Pathways sector energy demand'!QNW3</f>
        <v>0</v>
      </c>
      <c r="QNX3">
        <f>'Pathways sector energy demand'!QNX3</f>
        <v>0</v>
      </c>
      <c r="QNY3">
        <f>'Pathways sector energy demand'!QNY3</f>
        <v>0</v>
      </c>
      <c r="QNZ3">
        <f>'Pathways sector energy demand'!QNZ3</f>
        <v>0</v>
      </c>
      <c r="QOA3">
        <f>'Pathways sector energy demand'!QOA3</f>
        <v>0</v>
      </c>
      <c r="QOB3">
        <f>'Pathways sector energy demand'!QOB3</f>
        <v>0</v>
      </c>
      <c r="QOC3">
        <f>'Pathways sector energy demand'!QOC3</f>
        <v>0</v>
      </c>
      <c r="QOD3">
        <f>'Pathways sector energy demand'!QOD3</f>
        <v>0</v>
      </c>
      <c r="QOE3">
        <f>'Pathways sector energy demand'!QOE3</f>
        <v>0</v>
      </c>
      <c r="QOF3">
        <f>'Pathways sector energy demand'!QOF3</f>
        <v>0</v>
      </c>
      <c r="QOG3">
        <f>'Pathways sector energy demand'!QOG3</f>
        <v>0</v>
      </c>
      <c r="QOH3">
        <f>'Pathways sector energy demand'!QOH3</f>
        <v>0</v>
      </c>
      <c r="QOI3">
        <f>'Pathways sector energy demand'!QOI3</f>
        <v>0</v>
      </c>
      <c r="QOJ3">
        <f>'Pathways sector energy demand'!QOJ3</f>
        <v>0</v>
      </c>
      <c r="QOK3">
        <f>'Pathways sector energy demand'!QOK3</f>
        <v>0</v>
      </c>
      <c r="QOL3">
        <f>'Pathways sector energy demand'!QOL3</f>
        <v>0</v>
      </c>
      <c r="QOM3">
        <f>'Pathways sector energy demand'!QOM3</f>
        <v>0</v>
      </c>
      <c r="QON3">
        <f>'Pathways sector energy demand'!QON3</f>
        <v>0</v>
      </c>
      <c r="QOO3">
        <f>'Pathways sector energy demand'!QOO3</f>
        <v>0</v>
      </c>
      <c r="QOP3">
        <f>'Pathways sector energy demand'!QOP3</f>
        <v>0</v>
      </c>
      <c r="QOQ3">
        <f>'Pathways sector energy demand'!QOQ3</f>
        <v>0</v>
      </c>
      <c r="QOR3">
        <f>'Pathways sector energy demand'!QOR3</f>
        <v>0</v>
      </c>
      <c r="QOS3">
        <f>'Pathways sector energy demand'!QOS3</f>
        <v>0</v>
      </c>
      <c r="QOT3">
        <f>'Pathways sector energy demand'!QOT3</f>
        <v>0</v>
      </c>
      <c r="QOU3">
        <f>'Pathways sector energy demand'!QOU3</f>
        <v>0</v>
      </c>
      <c r="QOV3">
        <f>'Pathways sector energy demand'!QOV3</f>
        <v>0</v>
      </c>
      <c r="QOW3">
        <f>'Pathways sector energy demand'!QOW3</f>
        <v>0</v>
      </c>
      <c r="QOX3">
        <f>'Pathways sector energy demand'!QOX3</f>
        <v>0</v>
      </c>
      <c r="QOY3">
        <f>'Pathways sector energy demand'!QOY3</f>
        <v>0</v>
      </c>
      <c r="QOZ3">
        <f>'Pathways sector energy demand'!QOZ3</f>
        <v>0</v>
      </c>
      <c r="QPA3">
        <f>'Pathways sector energy demand'!QPA3</f>
        <v>0</v>
      </c>
      <c r="QPB3">
        <f>'Pathways sector energy demand'!QPB3</f>
        <v>0</v>
      </c>
      <c r="QPC3">
        <f>'Pathways sector energy demand'!QPC3</f>
        <v>0</v>
      </c>
      <c r="QPD3">
        <f>'Pathways sector energy demand'!QPD3</f>
        <v>0</v>
      </c>
      <c r="QPE3">
        <f>'Pathways sector energy demand'!QPE3</f>
        <v>0</v>
      </c>
      <c r="QPF3">
        <f>'Pathways sector energy demand'!QPF3</f>
        <v>0</v>
      </c>
      <c r="QPG3">
        <f>'Pathways sector energy demand'!QPG3</f>
        <v>0</v>
      </c>
      <c r="QPH3">
        <f>'Pathways sector energy demand'!QPH3</f>
        <v>0</v>
      </c>
      <c r="QPI3">
        <f>'Pathways sector energy demand'!QPI3</f>
        <v>0</v>
      </c>
      <c r="QPJ3">
        <f>'Pathways sector energy demand'!QPJ3</f>
        <v>0</v>
      </c>
      <c r="QPK3">
        <f>'Pathways sector energy demand'!QPK3</f>
        <v>0</v>
      </c>
      <c r="QPL3">
        <f>'Pathways sector energy demand'!QPL3</f>
        <v>0</v>
      </c>
      <c r="QPM3">
        <f>'Pathways sector energy demand'!QPM3</f>
        <v>0</v>
      </c>
      <c r="QPN3">
        <f>'Pathways sector energy demand'!QPN3</f>
        <v>0</v>
      </c>
      <c r="QPO3">
        <f>'Pathways sector energy demand'!QPO3</f>
        <v>0</v>
      </c>
      <c r="QPP3">
        <f>'Pathways sector energy demand'!QPP3</f>
        <v>0</v>
      </c>
      <c r="QPQ3">
        <f>'Pathways sector energy demand'!QPQ3</f>
        <v>0</v>
      </c>
      <c r="QPR3">
        <f>'Pathways sector energy demand'!QPR3</f>
        <v>0</v>
      </c>
      <c r="QPS3">
        <f>'Pathways sector energy demand'!QPS3</f>
        <v>0</v>
      </c>
      <c r="QPT3">
        <f>'Pathways sector energy demand'!QPT3</f>
        <v>0</v>
      </c>
      <c r="QPU3">
        <f>'Pathways sector energy demand'!QPU3</f>
        <v>0</v>
      </c>
      <c r="QPV3">
        <f>'Pathways sector energy demand'!QPV3</f>
        <v>0</v>
      </c>
      <c r="QPW3">
        <f>'Pathways sector energy demand'!QPW3</f>
        <v>0</v>
      </c>
      <c r="QPX3">
        <f>'Pathways sector energy demand'!QPX3</f>
        <v>0</v>
      </c>
      <c r="QPY3">
        <f>'Pathways sector energy demand'!QPY3</f>
        <v>0</v>
      </c>
      <c r="QPZ3">
        <f>'Pathways sector energy demand'!QPZ3</f>
        <v>0</v>
      </c>
      <c r="QQA3">
        <f>'Pathways sector energy demand'!QQA3</f>
        <v>0</v>
      </c>
      <c r="QQB3">
        <f>'Pathways sector energy demand'!QQB3</f>
        <v>0</v>
      </c>
      <c r="QQC3">
        <f>'Pathways sector energy demand'!QQC3</f>
        <v>0</v>
      </c>
      <c r="QQD3">
        <f>'Pathways sector energy demand'!QQD3</f>
        <v>0</v>
      </c>
      <c r="QQE3">
        <f>'Pathways sector energy demand'!QQE3</f>
        <v>0</v>
      </c>
      <c r="QQF3">
        <f>'Pathways sector energy demand'!QQF3</f>
        <v>0</v>
      </c>
      <c r="QQG3">
        <f>'Pathways sector energy demand'!QQG3</f>
        <v>0</v>
      </c>
      <c r="QQH3">
        <f>'Pathways sector energy demand'!QQH3</f>
        <v>0</v>
      </c>
      <c r="QQI3">
        <f>'Pathways sector energy demand'!QQI3</f>
        <v>0</v>
      </c>
      <c r="QQJ3">
        <f>'Pathways sector energy demand'!QQJ3</f>
        <v>0</v>
      </c>
      <c r="QQK3">
        <f>'Pathways sector energy demand'!QQK3</f>
        <v>0</v>
      </c>
      <c r="QQL3">
        <f>'Pathways sector energy demand'!QQL3</f>
        <v>0</v>
      </c>
      <c r="QQM3">
        <f>'Pathways sector energy demand'!QQM3</f>
        <v>0</v>
      </c>
      <c r="QQN3">
        <f>'Pathways sector energy demand'!QQN3</f>
        <v>0</v>
      </c>
      <c r="QQO3">
        <f>'Pathways sector energy demand'!QQO3</f>
        <v>0</v>
      </c>
      <c r="QQP3">
        <f>'Pathways sector energy demand'!QQP3</f>
        <v>0</v>
      </c>
      <c r="QQQ3">
        <f>'Pathways sector energy demand'!QQQ3</f>
        <v>0</v>
      </c>
      <c r="QQR3">
        <f>'Pathways sector energy demand'!QQR3</f>
        <v>0</v>
      </c>
      <c r="QQS3">
        <f>'Pathways sector energy demand'!QQS3</f>
        <v>0</v>
      </c>
      <c r="QQT3">
        <f>'Pathways sector energy demand'!QQT3</f>
        <v>0</v>
      </c>
      <c r="QQU3">
        <f>'Pathways sector energy demand'!QQU3</f>
        <v>0</v>
      </c>
      <c r="QQV3">
        <f>'Pathways sector energy demand'!QQV3</f>
        <v>0</v>
      </c>
      <c r="QQW3">
        <f>'Pathways sector energy demand'!QQW3</f>
        <v>0</v>
      </c>
      <c r="QQX3">
        <f>'Pathways sector energy demand'!QQX3</f>
        <v>0</v>
      </c>
      <c r="QQY3">
        <f>'Pathways sector energy demand'!QQY3</f>
        <v>0</v>
      </c>
      <c r="QQZ3">
        <f>'Pathways sector energy demand'!QQZ3</f>
        <v>0</v>
      </c>
      <c r="QRA3">
        <f>'Pathways sector energy demand'!QRA3</f>
        <v>0</v>
      </c>
      <c r="QRB3">
        <f>'Pathways sector energy demand'!QRB3</f>
        <v>0</v>
      </c>
      <c r="QRC3">
        <f>'Pathways sector energy demand'!QRC3</f>
        <v>0</v>
      </c>
      <c r="QRD3">
        <f>'Pathways sector energy demand'!QRD3</f>
        <v>0</v>
      </c>
      <c r="QRE3">
        <f>'Pathways sector energy demand'!QRE3</f>
        <v>0</v>
      </c>
      <c r="QRF3">
        <f>'Pathways sector energy demand'!QRF3</f>
        <v>0</v>
      </c>
      <c r="QRG3">
        <f>'Pathways sector energy demand'!QRG3</f>
        <v>0</v>
      </c>
      <c r="QRH3">
        <f>'Pathways sector energy demand'!QRH3</f>
        <v>0</v>
      </c>
      <c r="QRI3">
        <f>'Pathways sector energy demand'!QRI3</f>
        <v>0</v>
      </c>
      <c r="QRJ3">
        <f>'Pathways sector energy demand'!QRJ3</f>
        <v>0</v>
      </c>
      <c r="QRK3">
        <f>'Pathways sector energy demand'!QRK3</f>
        <v>0</v>
      </c>
      <c r="QRL3">
        <f>'Pathways sector energy demand'!QRL3</f>
        <v>0</v>
      </c>
      <c r="QRM3">
        <f>'Pathways sector energy demand'!QRM3</f>
        <v>0</v>
      </c>
      <c r="QRN3">
        <f>'Pathways sector energy demand'!QRN3</f>
        <v>0</v>
      </c>
      <c r="QRO3">
        <f>'Pathways sector energy demand'!QRO3</f>
        <v>0</v>
      </c>
      <c r="QRP3">
        <f>'Pathways sector energy demand'!QRP3</f>
        <v>0</v>
      </c>
      <c r="QRQ3">
        <f>'Pathways sector energy demand'!QRQ3</f>
        <v>0</v>
      </c>
      <c r="QRR3">
        <f>'Pathways sector energy demand'!QRR3</f>
        <v>0</v>
      </c>
      <c r="QRS3">
        <f>'Pathways sector energy demand'!QRS3</f>
        <v>0</v>
      </c>
      <c r="QRT3">
        <f>'Pathways sector energy demand'!QRT3</f>
        <v>0</v>
      </c>
      <c r="QRU3">
        <f>'Pathways sector energy demand'!QRU3</f>
        <v>0</v>
      </c>
      <c r="QRV3">
        <f>'Pathways sector energy demand'!QRV3</f>
        <v>0</v>
      </c>
      <c r="QRW3">
        <f>'Pathways sector energy demand'!QRW3</f>
        <v>0</v>
      </c>
      <c r="QRX3">
        <f>'Pathways sector energy demand'!QRX3</f>
        <v>0</v>
      </c>
      <c r="QRY3">
        <f>'Pathways sector energy demand'!QRY3</f>
        <v>0</v>
      </c>
      <c r="QRZ3">
        <f>'Pathways sector energy demand'!QRZ3</f>
        <v>0</v>
      </c>
      <c r="QSA3">
        <f>'Pathways sector energy demand'!QSA3</f>
        <v>0</v>
      </c>
      <c r="QSB3">
        <f>'Pathways sector energy demand'!QSB3</f>
        <v>0</v>
      </c>
      <c r="QSC3">
        <f>'Pathways sector energy demand'!QSC3</f>
        <v>0</v>
      </c>
      <c r="QSD3">
        <f>'Pathways sector energy demand'!QSD3</f>
        <v>0</v>
      </c>
      <c r="QSE3">
        <f>'Pathways sector energy demand'!QSE3</f>
        <v>0</v>
      </c>
      <c r="QSF3">
        <f>'Pathways sector energy demand'!QSF3</f>
        <v>0</v>
      </c>
      <c r="QSG3">
        <f>'Pathways sector energy demand'!QSG3</f>
        <v>0</v>
      </c>
      <c r="QSH3">
        <f>'Pathways sector energy demand'!QSH3</f>
        <v>0</v>
      </c>
      <c r="QSI3">
        <f>'Pathways sector energy demand'!QSI3</f>
        <v>0</v>
      </c>
      <c r="QSJ3">
        <f>'Pathways sector energy demand'!QSJ3</f>
        <v>0</v>
      </c>
      <c r="QSK3">
        <f>'Pathways sector energy demand'!QSK3</f>
        <v>0</v>
      </c>
      <c r="QSL3">
        <f>'Pathways sector energy demand'!QSL3</f>
        <v>0</v>
      </c>
      <c r="QSM3">
        <f>'Pathways sector energy demand'!QSM3</f>
        <v>0</v>
      </c>
      <c r="QSN3">
        <f>'Pathways sector energy demand'!QSN3</f>
        <v>0</v>
      </c>
      <c r="QSO3">
        <f>'Pathways sector energy demand'!QSO3</f>
        <v>0</v>
      </c>
      <c r="QSP3">
        <f>'Pathways sector energy demand'!QSP3</f>
        <v>0</v>
      </c>
      <c r="QSQ3">
        <f>'Pathways sector energy demand'!QSQ3</f>
        <v>0</v>
      </c>
      <c r="QSR3">
        <f>'Pathways sector energy demand'!QSR3</f>
        <v>0</v>
      </c>
      <c r="QSS3">
        <f>'Pathways sector energy demand'!QSS3</f>
        <v>0</v>
      </c>
      <c r="QST3">
        <f>'Pathways sector energy demand'!QST3</f>
        <v>0</v>
      </c>
      <c r="QSU3">
        <f>'Pathways sector energy demand'!QSU3</f>
        <v>0</v>
      </c>
      <c r="QSV3">
        <f>'Pathways sector energy demand'!QSV3</f>
        <v>0</v>
      </c>
      <c r="QSW3">
        <f>'Pathways sector energy demand'!QSW3</f>
        <v>0</v>
      </c>
      <c r="QSX3">
        <f>'Pathways sector energy demand'!QSX3</f>
        <v>0</v>
      </c>
      <c r="QSY3">
        <f>'Pathways sector energy demand'!QSY3</f>
        <v>0</v>
      </c>
      <c r="QSZ3">
        <f>'Pathways sector energy demand'!QSZ3</f>
        <v>0</v>
      </c>
      <c r="QTA3">
        <f>'Pathways sector energy demand'!QTA3</f>
        <v>0</v>
      </c>
      <c r="QTB3">
        <f>'Pathways sector energy demand'!QTB3</f>
        <v>0</v>
      </c>
      <c r="QTC3">
        <f>'Pathways sector energy demand'!QTC3</f>
        <v>0</v>
      </c>
      <c r="QTD3">
        <f>'Pathways sector energy demand'!QTD3</f>
        <v>0</v>
      </c>
      <c r="QTE3">
        <f>'Pathways sector energy demand'!QTE3</f>
        <v>0</v>
      </c>
      <c r="QTF3">
        <f>'Pathways sector energy demand'!QTF3</f>
        <v>0</v>
      </c>
      <c r="QTG3">
        <f>'Pathways sector energy demand'!QTG3</f>
        <v>0</v>
      </c>
      <c r="QTH3">
        <f>'Pathways sector energy demand'!QTH3</f>
        <v>0</v>
      </c>
      <c r="QTI3">
        <f>'Pathways sector energy demand'!QTI3</f>
        <v>0</v>
      </c>
      <c r="QTJ3">
        <f>'Pathways sector energy demand'!QTJ3</f>
        <v>0</v>
      </c>
      <c r="QTK3">
        <f>'Pathways sector energy demand'!QTK3</f>
        <v>0</v>
      </c>
      <c r="QTL3">
        <f>'Pathways sector energy demand'!QTL3</f>
        <v>0</v>
      </c>
      <c r="QTM3">
        <f>'Pathways sector energy demand'!QTM3</f>
        <v>0</v>
      </c>
      <c r="QTN3">
        <f>'Pathways sector energy demand'!QTN3</f>
        <v>0</v>
      </c>
      <c r="QTO3">
        <f>'Pathways sector energy demand'!QTO3</f>
        <v>0</v>
      </c>
      <c r="QTP3">
        <f>'Pathways sector energy demand'!QTP3</f>
        <v>0</v>
      </c>
      <c r="QTQ3">
        <f>'Pathways sector energy demand'!QTQ3</f>
        <v>0</v>
      </c>
      <c r="QTR3">
        <f>'Pathways sector energy demand'!QTR3</f>
        <v>0</v>
      </c>
      <c r="QTS3">
        <f>'Pathways sector energy demand'!QTS3</f>
        <v>0</v>
      </c>
      <c r="QTT3">
        <f>'Pathways sector energy demand'!QTT3</f>
        <v>0</v>
      </c>
      <c r="QTU3">
        <f>'Pathways sector energy demand'!QTU3</f>
        <v>0</v>
      </c>
      <c r="QTV3">
        <f>'Pathways sector energy demand'!QTV3</f>
        <v>0</v>
      </c>
      <c r="QTW3">
        <f>'Pathways sector energy demand'!QTW3</f>
        <v>0</v>
      </c>
      <c r="QTX3">
        <f>'Pathways sector energy demand'!QTX3</f>
        <v>0</v>
      </c>
      <c r="QTY3">
        <f>'Pathways sector energy demand'!QTY3</f>
        <v>0</v>
      </c>
      <c r="QTZ3">
        <f>'Pathways sector energy demand'!QTZ3</f>
        <v>0</v>
      </c>
      <c r="QUA3">
        <f>'Pathways sector energy demand'!QUA3</f>
        <v>0</v>
      </c>
      <c r="QUB3">
        <f>'Pathways sector energy demand'!QUB3</f>
        <v>0</v>
      </c>
      <c r="QUC3">
        <f>'Pathways sector energy demand'!QUC3</f>
        <v>0</v>
      </c>
      <c r="QUD3">
        <f>'Pathways sector energy demand'!QUD3</f>
        <v>0</v>
      </c>
      <c r="QUE3">
        <f>'Pathways sector energy demand'!QUE3</f>
        <v>0</v>
      </c>
      <c r="QUF3">
        <f>'Pathways sector energy demand'!QUF3</f>
        <v>0</v>
      </c>
      <c r="QUG3">
        <f>'Pathways sector energy demand'!QUG3</f>
        <v>0</v>
      </c>
      <c r="QUH3">
        <f>'Pathways sector energy demand'!QUH3</f>
        <v>0</v>
      </c>
      <c r="QUI3">
        <f>'Pathways sector energy demand'!QUI3</f>
        <v>0</v>
      </c>
      <c r="QUJ3">
        <f>'Pathways sector energy demand'!QUJ3</f>
        <v>0</v>
      </c>
      <c r="QUK3">
        <f>'Pathways sector energy demand'!QUK3</f>
        <v>0</v>
      </c>
      <c r="QUL3">
        <f>'Pathways sector energy demand'!QUL3</f>
        <v>0</v>
      </c>
      <c r="QUM3">
        <f>'Pathways sector energy demand'!QUM3</f>
        <v>0</v>
      </c>
      <c r="QUN3">
        <f>'Pathways sector energy demand'!QUN3</f>
        <v>0</v>
      </c>
      <c r="QUO3">
        <f>'Pathways sector energy demand'!QUO3</f>
        <v>0</v>
      </c>
      <c r="QUP3">
        <f>'Pathways sector energy demand'!QUP3</f>
        <v>0</v>
      </c>
      <c r="QUQ3">
        <f>'Pathways sector energy demand'!QUQ3</f>
        <v>0</v>
      </c>
      <c r="QUR3">
        <f>'Pathways sector energy demand'!QUR3</f>
        <v>0</v>
      </c>
      <c r="QUS3">
        <f>'Pathways sector energy demand'!QUS3</f>
        <v>0</v>
      </c>
      <c r="QUT3">
        <f>'Pathways sector energy demand'!QUT3</f>
        <v>0</v>
      </c>
      <c r="QUU3">
        <f>'Pathways sector energy demand'!QUU3</f>
        <v>0</v>
      </c>
      <c r="QUV3">
        <f>'Pathways sector energy demand'!QUV3</f>
        <v>0</v>
      </c>
      <c r="QUW3">
        <f>'Pathways sector energy demand'!QUW3</f>
        <v>0</v>
      </c>
      <c r="QUX3">
        <f>'Pathways sector energy demand'!QUX3</f>
        <v>0</v>
      </c>
      <c r="QUY3">
        <f>'Pathways sector energy demand'!QUY3</f>
        <v>0</v>
      </c>
      <c r="QUZ3">
        <f>'Pathways sector energy demand'!QUZ3</f>
        <v>0</v>
      </c>
      <c r="QVA3">
        <f>'Pathways sector energy demand'!QVA3</f>
        <v>0</v>
      </c>
      <c r="QVB3">
        <f>'Pathways sector energy demand'!QVB3</f>
        <v>0</v>
      </c>
      <c r="QVC3">
        <f>'Pathways sector energy demand'!QVC3</f>
        <v>0</v>
      </c>
      <c r="QVD3">
        <f>'Pathways sector energy demand'!QVD3</f>
        <v>0</v>
      </c>
      <c r="QVE3">
        <f>'Pathways sector energy demand'!QVE3</f>
        <v>0</v>
      </c>
      <c r="QVF3">
        <f>'Pathways sector energy demand'!QVF3</f>
        <v>0</v>
      </c>
      <c r="QVG3">
        <f>'Pathways sector energy demand'!QVG3</f>
        <v>0</v>
      </c>
      <c r="QVH3">
        <f>'Pathways sector energy demand'!QVH3</f>
        <v>0</v>
      </c>
      <c r="QVI3">
        <f>'Pathways sector energy demand'!QVI3</f>
        <v>0</v>
      </c>
      <c r="QVJ3">
        <f>'Pathways sector energy demand'!QVJ3</f>
        <v>0</v>
      </c>
      <c r="QVK3">
        <f>'Pathways sector energy demand'!QVK3</f>
        <v>0</v>
      </c>
      <c r="QVL3">
        <f>'Pathways sector energy demand'!QVL3</f>
        <v>0</v>
      </c>
      <c r="QVM3">
        <f>'Pathways sector energy demand'!QVM3</f>
        <v>0</v>
      </c>
      <c r="QVN3">
        <f>'Pathways sector energy demand'!QVN3</f>
        <v>0</v>
      </c>
      <c r="QVO3">
        <f>'Pathways sector energy demand'!QVO3</f>
        <v>0</v>
      </c>
      <c r="QVP3">
        <f>'Pathways sector energy demand'!QVP3</f>
        <v>0</v>
      </c>
      <c r="QVQ3">
        <f>'Pathways sector energy demand'!QVQ3</f>
        <v>0</v>
      </c>
      <c r="QVR3">
        <f>'Pathways sector energy demand'!QVR3</f>
        <v>0</v>
      </c>
      <c r="QVS3">
        <f>'Pathways sector energy demand'!QVS3</f>
        <v>0</v>
      </c>
      <c r="QVT3">
        <f>'Pathways sector energy demand'!QVT3</f>
        <v>0</v>
      </c>
      <c r="QVU3">
        <f>'Pathways sector energy demand'!QVU3</f>
        <v>0</v>
      </c>
      <c r="QVV3">
        <f>'Pathways sector energy demand'!QVV3</f>
        <v>0</v>
      </c>
      <c r="QVW3">
        <f>'Pathways sector energy demand'!QVW3</f>
        <v>0</v>
      </c>
      <c r="QVX3">
        <f>'Pathways sector energy demand'!QVX3</f>
        <v>0</v>
      </c>
      <c r="QVY3">
        <f>'Pathways sector energy demand'!QVY3</f>
        <v>0</v>
      </c>
      <c r="QVZ3">
        <f>'Pathways sector energy demand'!QVZ3</f>
        <v>0</v>
      </c>
      <c r="QWA3">
        <f>'Pathways sector energy demand'!QWA3</f>
        <v>0</v>
      </c>
      <c r="QWB3">
        <f>'Pathways sector energy demand'!QWB3</f>
        <v>0</v>
      </c>
      <c r="QWC3">
        <f>'Pathways sector energy demand'!QWC3</f>
        <v>0</v>
      </c>
      <c r="QWD3">
        <f>'Pathways sector energy demand'!QWD3</f>
        <v>0</v>
      </c>
      <c r="QWE3">
        <f>'Pathways sector energy demand'!QWE3</f>
        <v>0</v>
      </c>
      <c r="QWF3">
        <f>'Pathways sector energy demand'!QWF3</f>
        <v>0</v>
      </c>
      <c r="QWG3">
        <f>'Pathways sector energy demand'!QWG3</f>
        <v>0</v>
      </c>
      <c r="QWH3">
        <f>'Pathways sector energy demand'!QWH3</f>
        <v>0</v>
      </c>
      <c r="QWI3">
        <f>'Pathways sector energy demand'!QWI3</f>
        <v>0</v>
      </c>
      <c r="QWJ3">
        <f>'Pathways sector energy demand'!QWJ3</f>
        <v>0</v>
      </c>
      <c r="QWK3">
        <f>'Pathways sector energy demand'!QWK3</f>
        <v>0</v>
      </c>
      <c r="QWL3">
        <f>'Pathways sector energy demand'!QWL3</f>
        <v>0</v>
      </c>
      <c r="QWM3">
        <f>'Pathways sector energy demand'!QWM3</f>
        <v>0</v>
      </c>
      <c r="QWN3">
        <f>'Pathways sector energy demand'!QWN3</f>
        <v>0</v>
      </c>
      <c r="QWO3">
        <f>'Pathways sector energy demand'!QWO3</f>
        <v>0</v>
      </c>
      <c r="QWP3">
        <f>'Pathways sector energy demand'!QWP3</f>
        <v>0</v>
      </c>
      <c r="QWQ3">
        <f>'Pathways sector energy demand'!QWQ3</f>
        <v>0</v>
      </c>
      <c r="QWR3">
        <f>'Pathways sector energy demand'!QWR3</f>
        <v>0</v>
      </c>
      <c r="QWS3">
        <f>'Pathways sector energy demand'!QWS3</f>
        <v>0</v>
      </c>
      <c r="QWT3">
        <f>'Pathways sector energy demand'!QWT3</f>
        <v>0</v>
      </c>
      <c r="QWU3">
        <f>'Pathways sector energy demand'!QWU3</f>
        <v>0</v>
      </c>
      <c r="QWV3">
        <f>'Pathways sector energy demand'!QWV3</f>
        <v>0</v>
      </c>
      <c r="QWW3">
        <f>'Pathways sector energy demand'!QWW3</f>
        <v>0</v>
      </c>
      <c r="QWX3">
        <f>'Pathways sector energy demand'!QWX3</f>
        <v>0</v>
      </c>
      <c r="QWY3">
        <f>'Pathways sector energy demand'!QWY3</f>
        <v>0</v>
      </c>
      <c r="QWZ3">
        <f>'Pathways sector energy demand'!QWZ3</f>
        <v>0</v>
      </c>
      <c r="QXA3">
        <f>'Pathways sector energy demand'!QXA3</f>
        <v>0</v>
      </c>
      <c r="QXB3">
        <f>'Pathways sector energy demand'!QXB3</f>
        <v>0</v>
      </c>
      <c r="QXC3">
        <f>'Pathways sector energy demand'!QXC3</f>
        <v>0</v>
      </c>
      <c r="QXD3">
        <f>'Pathways sector energy demand'!QXD3</f>
        <v>0</v>
      </c>
      <c r="QXE3">
        <f>'Pathways sector energy demand'!QXE3</f>
        <v>0</v>
      </c>
      <c r="QXF3">
        <f>'Pathways sector energy demand'!QXF3</f>
        <v>0</v>
      </c>
      <c r="QXG3">
        <f>'Pathways sector energy demand'!QXG3</f>
        <v>0</v>
      </c>
      <c r="QXH3">
        <f>'Pathways sector energy demand'!QXH3</f>
        <v>0</v>
      </c>
      <c r="QXI3">
        <f>'Pathways sector energy demand'!QXI3</f>
        <v>0</v>
      </c>
      <c r="QXJ3">
        <f>'Pathways sector energy demand'!QXJ3</f>
        <v>0</v>
      </c>
      <c r="QXK3">
        <f>'Pathways sector energy demand'!QXK3</f>
        <v>0</v>
      </c>
      <c r="QXL3">
        <f>'Pathways sector energy demand'!QXL3</f>
        <v>0</v>
      </c>
      <c r="QXM3">
        <f>'Pathways sector energy demand'!QXM3</f>
        <v>0</v>
      </c>
      <c r="QXN3">
        <f>'Pathways sector energy demand'!QXN3</f>
        <v>0</v>
      </c>
      <c r="QXO3">
        <f>'Pathways sector energy demand'!QXO3</f>
        <v>0</v>
      </c>
      <c r="QXP3">
        <f>'Pathways sector energy demand'!QXP3</f>
        <v>0</v>
      </c>
      <c r="QXQ3">
        <f>'Pathways sector energy demand'!QXQ3</f>
        <v>0</v>
      </c>
      <c r="QXR3">
        <f>'Pathways sector energy demand'!QXR3</f>
        <v>0</v>
      </c>
      <c r="QXS3">
        <f>'Pathways sector energy demand'!QXS3</f>
        <v>0</v>
      </c>
      <c r="QXT3">
        <f>'Pathways sector energy demand'!QXT3</f>
        <v>0</v>
      </c>
      <c r="QXU3">
        <f>'Pathways sector energy demand'!QXU3</f>
        <v>0</v>
      </c>
      <c r="QXV3">
        <f>'Pathways sector energy demand'!QXV3</f>
        <v>0</v>
      </c>
      <c r="QXW3">
        <f>'Pathways sector energy demand'!QXW3</f>
        <v>0</v>
      </c>
      <c r="QXX3">
        <f>'Pathways sector energy demand'!QXX3</f>
        <v>0</v>
      </c>
      <c r="QXY3">
        <f>'Pathways sector energy demand'!QXY3</f>
        <v>0</v>
      </c>
      <c r="QXZ3">
        <f>'Pathways sector energy demand'!QXZ3</f>
        <v>0</v>
      </c>
      <c r="QYA3">
        <f>'Pathways sector energy demand'!QYA3</f>
        <v>0</v>
      </c>
      <c r="QYB3">
        <f>'Pathways sector energy demand'!QYB3</f>
        <v>0</v>
      </c>
      <c r="QYC3">
        <f>'Pathways sector energy demand'!QYC3</f>
        <v>0</v>
      </c>
      <c r="QYD3">
        <f>'Pathways sector energy demand'!QYD3</f>
        <v>0</v>
      </c>
      <c r="QYE3">
        <f>'Pathways sector energy demand'!QYE3</f>
        <v>0</v>
      </c>
      <c r="QYF3">
        <f>'Pathways sector energy demand'!QYF3</f>
        <v>0</v>
      </c>
      <c r="QYG3">
        <f>'Pathways sector energy demand'!QYG3</f>
        <v>0</v>
      </c>
      <c r="QYH3">
        <f>'Pathways sector energy demand'!QYH3</f>
        <v>0</v>
      </c>
      <c r="QYI3">
        <f>'Pathways sector energy demand'!QYI3</f>
        <v>0</v>
      </c>
      <c r="QYJ3">
        <f>'Pathways sector energy demand'!QYJ3</f>
        <v>0</v>
      </c>
      <c r="QYK3">
        <f>'Pathways sector energy demand'!QYK3</f>
        <v>0</v>
      </c>
      <c r="QYL3">
        <f>'Pathways sector energy demand'!QYL3</f>
        <v>0</v>
      </c>
      <c r="QYM3">
        <f>'Pathways sector energy demand'!QYM3</f>
        <v>0</v>
      </c>
      <c r="QYN3">
        <f>'Pathways sector energy demand'!QYN3</f>
        <v>0</v>
      </c>
      <c r="QYO3">
        <f>'Pathways sector energy demand'!QYO3</f>
        <v>0</v>
      </c>
      <c r="QYP3">
        <f>'Pathways sector energy demand'!QYP3</f>
        <v>0</v>
      </c>
      <c r="QYQ3">
        <f>'Pathways sector energy demand'!QYQ3</f>
        <v>0</v>
      </c>
      <c r="QYR3">
        <f>'Pathways sector energy demand'!QYR3</f>
        <v>0</v>
      </c>
      <c r="QYS3">
        <f>'Pathways sector energy demand'!QYS3</f>
        <v>0</v>
      </c>
      <c r="QYT3">
        <f>'Pathways sector energy demand'!QYT3</f>
        <v>0</v>
      </c>
      <c r="QYU3">
        <f>'Pathways sector energy demand'!QYU3</f>
        <v>0</v>
      </c>
      <c r="QYV3">
        <f>'Pathways sector energy demand'!QYV3</f>
        <v>0</v>
      </c>
      <c r="QYW3">
        <f>'Pathways sector energy demand'!QYW3</f>
        <v>0</v>
      </c>
      <c r="QYX3">
        <f>'Pathways sector energy demand'!QYX3</f>
        <v>0</v>
      </c>
      <c r="QYY3">
        <f>'Pathways sector energy demand'!QYY3</f>
        <v>0</v>
      </c>
      <c r="QYZ3">
        <f>'Pathways sector energy demand'!QYZ3</f>
        <v>0</v>
      </c>
      <c r="QZA3">
        <f>'Pathways sector energy demand'!QZA3</f>
        <v>0</v>
      </c>
      <c r="QZB3">
        <f>'Pathways sector energy demand'!QZB3</f>
        <v>0</v>
      </c>
      <c r="QZC3">
        <f>'Pathways sector energy demand'!QZC3</f>
        <v>0</v>
      </c>
      <c r="QZD3">
        <f>'Pathways sector energy demand'!QZD3</f>
        <v>0</v>
      </c>
      <c r="QZE3">
        <f>'Pathways sector energy demand'!QZE3</f>
        <v>0</v>
      </c>
      <c r="QZF3">
        <f>'Pathways sector energy demand'!QZF3</f>
        <v>0</v>
      </c>
      <c r="QZG3">
        <f>'Pathways sector energy demand'!QZG3</f>
        <v>0</v>
      </c>
      <c r="QZH3">
        <f>'Pathways sector energy demand'!QZH3</f>
        <v>0</v>
      </c>
      <c r="QZI3">
        <f>'Pathways sector energy demand'!QZI3</f>
        <v>0</v>
      </c>
      <c r="QZJ3">
        <f>'Pathways sector energy demand'!QZJ3</f>
        <v>0</v>
      </c>
      <c r="QZK3">
        <f>'Pathways sector energy demand'!QZK3</f>
        <v>0</v>
      </c>
      <c r="QZL3">
        <f>'Pathways sector energy demand'!QZL3</f>
        <v>0</v>
      </c>
      <c r="QZM3">
        <f>'Pathways sector energy demand'!QZM3</f>
        <v>0</v>
      </c>
      <c r="QZN3">
        <f>'Pathways sector energy demand'!QZN3</f>
        <v>0</v>
      </c>
      <c r="QZO3">
        <f>'Pathways sector energy demand'!QZO3</f>
        <v>0</v>
      </c>
      <c r="QZP3">
        <f>'Pathways sector energy demand'!QZP3</f>
        <v>0</v>
      </c>
      <c r="QZQ3">
        <f>'Pathways sector energy demand'!QZQ3</f>
        <v>0</v>
      </c>
      <c r="QZR3">
        <f>'Pathways sector energy demand'!QZR3</f>
        <v>0</v>
      </c>
      <c r="QZS3">
        <f>'Pathways sector energy demand'!QZS3</f>
        <v>0</v>
      </c>
      <c r="QZT3">
        <f>'Pathways sector energy demand'!QZT3</f>
        <v>0</v>
      </c>
      <c r="QZU3">
        <f>'Pathways sector energy demand'!QZU3</f>
        <v>0</v>
      </c>
      <c r="QZV3">
        <f>'Pathways sector energy demand'!QZV3</f>
        <v>0</v>
      </c>
      <c r="QZW3">
        <f>'Pathways sector energy demand'!QZW3</f>
        <v>0</v>
      </c>
      <c r="QZX3">
        <f>'Pathways sector energy demand'!QZX3</f>
        <v>0</v>
      </c>
      <c r="QZY3">
        <f>'Pathways sector energy demand'!QZY3</f>
        <v>0</v>
      </c>
      <c r="QZZ3">
        <f>'Pathways sector energy demand'!QZZ3</f>
        <v>0</v>
      </c>
      <c r="RAA3">
        <f>'Pathways sector energy demand'!RAA3</f>
        <v>0</v>
      </c>
      <c r="RAB3">
        <f>'Pathways sector energy demand'!RAB3</f>
        <v>0</v>
      </c>
      <c r="RAC3">
        <f>'Pathways sector energy demand'!RAC3</f>
        <v>0</v>
      </c>
      <c r="RAD3">
        <f>'Pathways sector energy demand'!RAD3</f>
        <v>0</v>
      </c>
      <c r="RAE3">
        <f>'Pathways sector energy demand'!RAE3</f>
        <v>0</v>
      </c>
      <c r="RAF3">
        <f>'Pathways sector energy demand'!RAF3</f>
        <v>0</v>
      </c>
      <c r="RAG3">
        <f>'Pathways sector energy demand'!RAG3</f>
        <v>0</v>
      </c>
      <c r="RAH3">
        <f>'Pathways sector energy demand'!RAH3</f>
        <v>0</v>
      </c>
      <c r="RAI3">
        <f>'Pathways sector energy demand'!RAI3</f>
        <v>0</v>
      </c>
      <c r="RAJ3">
        <f>'Pathways sector energy demand'!RAJ3</f>
        <v>0</v>
      </c>
      <c r="RAK3">
        <f>'Pathways sector energy demand'!RAK3</f>
        <v>0</v>
      </c>
      <c r="RAL3">
        <f>'Pathways sector energy demand'!RAL3</f>
        <v>0</v>
      </c>
      <c r="RAM3">
        <f>'Pathways sector energy demand'!RAM3</f>
        <v>0</v>
      </c>
      <c r="RAN3">
        <f>'Pathways sector energy demand'!RAN3</f>
        <v>0</v>
      </c>
      <c r="RAO3">
        <f>'Pathways sector energy demand'!RAO3</f>
        <v>0</v>
      </c>
      <c r="RAP3">
        <f>'Pathways sector energy demand'!RAP3</f>
        <v>0</v>
      </c>
      <c r="RAQ3">
        <f>'Pathways sector energy demand'!RAQ3</f>
        <v>0</v>
      </c>
      <c r="RAR3">
        <f>'Pathways sector energy demand'!RAR3</f>
        <v>0</v>
      </c>
      <c r="RAS3">
        <f>'Pathways sector energy demand'!RAS3</f>
        <v>0</v>
      </c>
      <c r="RAT3">
        <f>'Pathways sector energy demand'!RAT3</f>
        <v>0</v>
      </c>
      <c r="RAU3">
        <f>'Pathways sector energy demand'!RAU3</f>
        <v>0</v>
      </c>
      <c r="RAV3">
        <f>'Pathways sector energy demand'!RAV3</f>
        <v>0</v>
      </c>
      <c r="RAW3">
        <f>'Pathways sector energy demand'!RAW3</f>
        <v>0</v>
      </c>
      <c r="RAX3">
        <f>'Pathways sector energy demand'!RAX3</f>
        <v>0</v>
      </c>
      <c r="RAY3">
        <f>'Pathways sector energy demand'!RAY3</f>
        <v>0</v>
      </c>
      <c r="RAZ3">
        <f>'Pathways sector energy demand'!RAZ3</f>
        <v>0</v>
      </c>
      <c r="RBA3">
        <f>'Pathways sector energy demand'!RBA3</f>
        <v>0</v>
      </c>
      <c r="RBB3">
        <f>'Pathways sector energy demand'!RBB3</f>
        <v>0</v>
      </c>
      <c r="RBC3">
        <f>'Pathways sector energy demand'!RBC3</f>
        <v>0</v>
      </c>
      <c r="RBD3">
        <f>'Pathways sector energy demand'!RBD3</f>
        <v>0</v>
      </c>
      <c r="RBE3">
        <f>'Pathways sector energy demand'!RBE3</f>
        <v>0</v>
      </c>
      <c r="RBF3">
        <f>'Pathways sector energy demand'!RBF3</f>
        <v>0</v>
      </c>
      <c r="RBG3">
        <f>'Pathways sector energy demand'!RBG3</f>
        <v>0</v>
      </c>
      <c r="RBH3">
        <f>'Pathways sector energy demand'!RBH3</f>
        <v>0</v>
      </c>
      <c r="RBI3">
        <f>'Pathways sector energy demand'!RBI3</f>
        <v>0</v>
      </c>
      <c r="RBJ3">
        <f>'Pathways sector energy demand'!RBJ3</f>
        <v>0</v>
      </c>
      <c r="RBK3">
        <f>'Pathways sector energy demand'!RBK3</f>
        <v>0</v>
      </c>
      <c r="RBL3">
        <f>'Pathways sector energy demand'!RBL3</f>
        <v>0</v>
      </c>
      <c r="RBM3">
        <f>'Pathways sector energy demand'!RBM3</f>
        <v>0</v>
      </c>
      <c r="RBN3">
        <f>'Pathways sector energy demand'!RBN3</f>
        <v>0</v>
      </c>
      <c r="RBO3">
        <f>'Pathways sector energy demand'!RBO3</f>
        <v>0</v>
      </c>
      <c r="RBP3">
        <f>'Pathways sector energy demand'!RBP3</f>
        <v>0</v>
      </c>
      <c r="RBQ3">
        <f>'Pathways sector energy demand'!RBQ3</f>
        <v>0</v>
      </c>
      <c r="RBR3">
        <f>'Pathways sector energy demand'!RBR3</f>
        <v>0</v>
      </c>
      <c r="RBS3">
        <f>'Pathways sector energy demand'!RBS3</f>
        <v>0</v>
      </c>
      <c r="RBT3">
        <f>'Pathways sector energy demand'!RBT3</f>
        <v>0</v>
      </c>
      <c r="RBU3">
        <f>'Pathways sector energy demand'!RBU3</f>
        <v>0</v>
      </c>
      <c r="RBV3">
        <f>'Pathways sector energy demand'!RBV3</f>
        <v>0</v>
      </c>
      <c r="RBW3">
        <f>'Pathways sector energy demand'!RBW3</f>
        <v>0</v>
      </c>
      <c r="RBX3">
        <f>'Pathways sector energy demand'!RBX3</f>
        <v>0</v>
      </c>
      <c r="RBY3">
        <f>'Pathways sector energy demand'!RBY3</f>
        <v>0</v>
      </c>
      <c r="RBZ3">
        <f>'Pathways sector energy demand'!RBZ3</f>
        <v>0</v>
      </c>
      <c r="RCA3">
        <f>'Pathways sector energy demand'!RCA3</f>
        <v>0</v>
      </c>
      <c r="RCB3">
        <f>'Pathways sector energy demand'!RCB3</f>
        <v>0</v>
      </c>
      <c r="RCC3">
        <f>'Pathways sector energy demand'!RCC3</f>
        <v>0</v>
      </c>
      <c r="RCD3">
        <f>'Pathways sector energy demand'!RCD3</f>
        <v>0</v>
      </c>
      <c r="RCE3">
        <f>'Pathways sector energy demand'!RCE3</f>
        <v>0</v>
      </c>
      <c r="RCF3">
        <f>'Pathways sector energy demand'!RCF3</f>
        <v>0</v>
      </c>
      <c r="RCG3">
        <f>'Pathways sector energy demand'!RCG3</f>
        <v>0</v>
      </c>
      <c r="RCH3">
        <f>'Pathways sector energy demand'!RCH3</f>
        <v>0</v>
      </c>
      <c r="RCI3">
        <f>'Pathways sector energy demand'!RCI3</f>
        <v>0</v>
      </c>
      <c r="RCJ3">
        <f>'Pathways sector energy demand'!RCJ3</f>
        <v>0</v>
      </c>
      <c r="RCK3">
        <f>'Pathways sector energy demand'!RCK3</f>
        <v>0</v>
      </c>
      <c r="RCL3">
        <f>'Pathways sector energy demand'!RCL3</f>
        <v>0</v>
      </c>
      <c r="RCM3">
        <f>'Pathways sector energy demand'!RCM3</f>
        <v>0</v>
      </c>
      <c r="RCN3">
        <f>'Pathways sector energy demand'!RCN3</f>
        <v>0</v>
      </c>
      <c r="RCO3">
        <f>'Pathways sector energy demand'!RCO3</f>
        <v>0</v>
      </c>
      <c r="RCP3">
        <f>'Pathways sector energy demand'!RCP3</f>
        <v>0</v>
      </c>
      <c r="RCQ3">
        <f>'Pathways sector energy demand'!RCQ3</f>
        <v>0</v>
      </c>
      <c r="RCR3">
        <f>'Pathways sector energy demand'!RCR3</f>
        <v>0</v>
      </c>
      <c r="RCS3">
        <f>'Pathways sector energy demand'!RCS3</f>
        <v>0</v>
      </c>
      <c r="RCT3">
        <f>'Pathways sector energy demand'!RCT3</f>
        <v>0</v>
      </c>
      <c r="RCU3">
        <f>'Pathways sector energy demand'!RCU3</f>
        <v>0</v>
      </c>
      <c r="RCV3">
        <f>'Pathways sector energy demand'!RCV3</f>
        <v>0</v>
      </c>
      <c r="RCW3">
        <f>'Pathways sector energy demand'!RCW3</f>
        <v>0</v>
      </c>
      <c r="RCX3">
        <f>'Pathways sector energy demand'!RCX3</f>
        <v>0</v>
      </c>
      <c r="RCY3">
        <f>'Pathways sector energy demand'!RCY3</f>
        <v>0</v>
      </c>
      <c r="RCZ3">
        <f>'Pathways sector energy demand'!RCZ3</f>
        <v>0</v>
      </c>
      <c r="RDA3">
        <f>'Pathways sector energy demand'!RDA3</f>
        <v>0</v>
      </c>
      <c r="RDB3">
        <f>'Pathways sector energy demand'!RDB3</f>
        <v>0</v>
      </c>
      <c r="RDC3">
        <f>'Pathways sector energy demand'!RDC3</f>
        <v>0</v>
      </c>
      <c r="RDD3">
        <f>'Pathways sector energy demand'!RDD3</f>
        <v>0</v>
      </c>
      <c r="RDE3">
        <f>'Pathways sector energy demand'!RDE3</f>
        <v>0</v>
      </c>
      <c r="RDF3">
        <f>'Pathways sector energy demand'!RDF3</f>
        <v>0</v>
      </c>
      <c r="RDG3">
        <f>'Pathways sector energy demand'!RDG3</f>
        <v>0</v>
      </c>
      <c r="RDH3">
        <f>'Pathways sector energy demand'!RDH3</f>
        <v>0</v>
      </c>
      <c r="RDI3">
        <f>'Pathways sector energy demand'!RDI3</f>
        <v>0</v>
      </c>
      <c r="RDJ3">
        <f>'Pathways sector energy demand'!RDJ3</f>
        <v>0</v>
      </c>
      <c r="RDK3">
        <f>'Pathways sector energy demand'!RDK3</f>
        <v>0</v>
      </c>
      <c r="RDL3">
        <f>'Pathways sector energy demand'!RDL3</f>
        <v>0</v>
      </c>
      <c r="RDM3">
        <f>'Pathways sector energy demand'!RDM3</f>
        <v>0</v>
      </c>
      <c r="RDN3">
        <f>'Pathways sector energy demand'!RDN3</f>
        <v>0</v>
      </c>
      <c r="RDO3">
        <f>'Pathways sector energy demand'!RDO3</f>
        <v>0</v>
      </c>
      <c r="RDP3">
        <f>'Pathways sector energy demand'!RDP3</f>
        <v>0</v>
      </c>
      <c r="RDQ3">
        <f>'Pathways sector energy demand'!RDQ3</f>
        <v>0</v>
      </c>
      <c r="RDR3">
        <f>'Pathways sector energy demand'!RDR3</f>
        <v>0</v>
      </c>
      <c r="RDS3">
        <f>'Pathways sector energy demand'!RDS3</f>
        <v>0</v>
      </c>
      <c r="RDT3">
        <f>'Pathways sector energy demand'!RDT3</f>
        <v>0</v>
      </c>
      <c r="RDU3">
        <f>'Pathways sector energy demand'!RDU3</f>
        <v>0</v>
      </c>
      <c r="RDV3">
        <f>'Pathways sector energy demand'!RDV3</f>
        <v>0</v>
      </c>
      <c r="RDW3">
        <f>'Pathways sector energy demand'!RDW3</f>
        <v>0</v>
      </c>
      <c r="RDX3">
        <f>'Pathways sector energy demand'!RDX3</f>
        <v>0</v>
      </c>
      <c r="RDY3">
        <f>'Pathways sector energy demand'!RDY3</f>
        <v>0</v>
      </c>
      <c r="RDZ3">
        <f>'Pathways sector energy demand'!RDZ3</f>
        <v>0</v>
      </c>
      <c r="REA3">
        <f>'Pathways sector energy demand'!REA3</f>
        <v>0</v>
      </c>
      <c r="REB3">
        <f>'Pathways sector energy demand'!REB3</f>
        <v>0</v>
      </c>
      <c r="REC3">
        <f>'Pathways sector energy demand'!REC3</f>
        <v>0</v>
      </c>
      <c r="RED3">
        <f>'Pathways sector energy demand'!RED3</f>
        <v>0</v>
      </c>
      <c r="REE3">
        <f>'Pathways sector energy demand'!REE3</f>
        <v>0</v>
      </c>
      <c r="REF3">
        <f>'Pathways sector energy demand'!REF3</f>
        <v>0</v>
      </c>
      <c r="REG3">
        <f>'Pathways sector energy demand'!REG3</f>
        <v>0</v>
      </c>
      <c r="REH3">
        <f>'Pathways sector energy demand'!REH3</f>
        <v>0</v>
      </c>
      <c r="REI3">
        <f>'Pathways sector energy demand'!REI3</f>
        <v>0</v>
      </c>
      <c r="REJ3">
        <f>'Pathways sector energy demand'!REJ3</f>
        <v>0</v>
      </c>
      <c r="REK3">
        <f>'Pathways sector energy demand'!REK3</f>
        <v>0</v>
      </c>
      <c r="REL3">
        <f>'Pathways sector energy demand'!REL3</f>
        <v>0</v>
      </c>
      <c r="REM3">
        <f>'Pathways sector energy demand'!REM3</f>
        <v>0</v>
      </c>
      <c r="REN3">
        <f>'Pathways sector energy demand'!REN3</f>
        <v>0</v>
      </c>
      <c r="REO3">
        <f>'Pathways sector energy demand'!REO3</f>
        <v>0</v>
      </c>
      <c r="REP3">
        <f>'Pathways sector energy demand'!REP3</f>
        <v>0</v>
      </c>
      <c r="REQ3">
        <f>'Pathways sector energy demand'!REQ3</f>
        <v>0</v>
      </c>
      <c r="RER3">
        <f>'Pathways sector energy demand'!RER3</f>
        <v>0</v>
      </c>
      <c r="RES3">
        <f>'Pathways sector energy demand'!RES3</f>
        <v>0</v>
      </c>
      <c r="RET3">
        <f>'Pathways sector energy demand'!RET3</f>
        <v>0</v>
      </c>
      <c r="REU3">
        <f>'Pathways sector energy demand'!REU3</f>
        <v>0</v>
      </c>
      <c r="REV3">
        <f>'Pathways sector energy demand'!REV3</f>
        <v>0</v>
      </c>
      <c r="REW3">
        <f>'Pathways sector energy demand'!REW3</f>
        <v>0</v>
      </c>
      <c r="REX3">
        <f>'Pathways sector energy demand'!REX3</f>
        <v>0</v>
      </c>
      <c r="REY3">
        <f>'Pathways sector energy demand'!REY3</f>
        <v>0</v>
      </c>
      <c r="REZ3">
        <f>'Pathways sector energy demand'!REZ3</f>
        <v>0</v>
      </c>
      <c r="RFA3">
        <f>'Pathways sector energy demand'!RFA3</f>
        <v>0</v>
      </c>
      <c r="RFB3">
        <f>'Pathways sector energy demand'!RFB3</f>
        <v>0</v>
      </c>
      <c r="RFC3">
        <f>'Pathways sector energy demand'!RFC3</f>
        <v>0</v>
      </c>
      <c r="RFD3">
        <f>'Pathways sector energy demand'!RFD3</f>
        <v>0</v>
      </c>
      <c r="RFE3">
        <f>'Pathways sector energy demand'!RFE3</f>
        <v>0</v>
      </c>
      <c r="RFF3">
        <f>'Pathways sector energy demand'!RFF3</f>
        <v>0</v>
      </c>
      <c r="RFG3">
        <f>'Pathways sector energy demand'!RFG3</f>
        <v>0</v>
      </c>
      <c r="RFH3">
        <f>'Pathways sector energy demand'!RFH3</f>
        <v>0</v>
      </c>
      <c r="RFI3">
        <f>'Pathways sector energy demand'!RFI3</f>
        <v>0</v>
      </c>
      <c r="RFJ3">
        <f>'Pathways sector energy demand'!RFJ3</f>
        <v>0</v>
      </c>
      <c r="RFK3">
        <f>'Pathways sector energy demand'!RFK3</f>
        <v>0</v>
      </c>
      <c r="RFL3">
        <f>'Pathways sector energy demand'!RFL3</f>
        <v>0</v>
      </c>
      <c r="RFM3">
        <f>'Pathways sector energy demand'!RFM3</f>
        <v>0</v>
      </c>
      <c r="RFN3">
        <f>'Pathways sector energy demand'!RFN3</f>
        <v>0</v>
      </c>
      <c r="RFO3">
        <f>'Pathways sector energy demand'!RFO3</f>
        <v>0</v>
      </c>
      <c r="RFP3">
        <f>'Pathways sector energy demand'!RFP3</f>
        <v>0</v>
      </c>
      <c r="RFQ3">
        <f>'Pathways sector energy demand'!RFQ3</f>
        <v>0</v>
      </c>
      <c r="RFR3">
        <f>'Pathways sector energy demand'!RFR3</f>
        <v>0</v>
      </c>
      <c r="RFS3">
        <f>'Pathways sector energy demand'!RFS3</f>
        <v>0</v>
      </c>
      <c r="RFT3">
        <f>'Pathways sector energy demand'!RFT3</f>
        <v>0</v>
      </c>
      <c r="RFU3">
        <f>'Pathways sector energy demand'!RFU3</f>
        <v>0</v>
      </c>
      <c r="RFV3">
        <f>'Pathways sector energy demand'!RFV3</f>
        <v>0</v>
      </c>
      <c r="RFW3">
        <f>'Pathways sector energy demand'!RFW3</f>
        <v>0</v>
      </c>
      <c r="RFX3">
        <f>'Pathways sector energy demand'!RFX3</f>
        <v>0</v>
      </c>
      <c r="RFY3">
        <f>'Pathways sector energy demand'!RFY3</f>
        <v>0</v>
      </c>
      <c r="RFZ3">
        <f>'Pathways sector energy demand'!RFZ3</f>
        <v>0</v>
      </c>
      <c r="RGA3">
        <f>'Pathways sector energy demand'!RGA3</f>
        <v>0</v>
      </c>
      <c r="RGB3">
        <f>'Pathways sector energy demand'!RGB3</f>
        <v>0</v>
      </c>
      <c r="RGC3">
        <f>'Pathways sector energy demand'!RGC3</f>
        <v>0</v>
      </c>
      <c r="RGD3">
        <f>'Pathways sector energy demand'!RGD3</f>
        <v>0</v>
      </c>
      <c r="RGE3">
        <f>'Pathways sector energy demand'!RGE3</f>
        <v>0</v>
      </c>
      <c r="RGF3">
        <f>'Pathways sector energy demand'!RGF3</f>
        <v>0</v>
      </c>
      <c r="RGG3">
        <f>'Pathways sector energy demand'!RGG3</f>
        <v>0</v>
      </c>
      <c r="RGH3">
        <f>'Pathways sector energy demand'!RGH3</f>
        <v>0</v>
      </c>
      <c r="RGI3">
        <f>'Pathways sector energy demand'!RGI3</f>
        <v>0</v>
      </c>
      <c r="RGJ3">
        <f>'Pathways sector energy demand'!RGJ3</f>
        <v>0</v>
      </c>
      <c r="RGK3">
        <f>'Pathways sector energy demand'!RGK3</f>
        <v>0</v>
      </c>
      <c r="RGL3">
        <f>'Pathways sector energy demand'!RGL3</f>
        <v>0</v>
      </c>
      <c r="RGM3">
        <f>'Pathways sector energy demand'!RGM3</f>
        <v>0</v>
      </c>
      <c r="RGN3">
        <f>'Pathways sector energy demand'!RGN3</f>
        <v>0</v>
      </c>
      <c r="RGO3">
        <f>'Pathways sector energy demand'!RGO3</f>
        <v>0</v>
      </c>
      <c r="RGP3">
        <f>'Pathways sector energy demand'!RGP3</f>
        <v>0</v>
      </c>
      <c r="RGQ3">
        <f>'Pathways sector energy demand'!RGQ3</f>
        <v>0</v>
      </c>
      <c r="RGR3">
        <f>'Pathways sector energy demand'!RGR3</f>
        <v>0</v>
      </c>
      <c r="RGS3">
        <f>'Pathways sector energy demand'!RGS3</f>
        <v>0</v>
      </c>
      <c r="RGT3">
        <f>'Pathways sector energy demand'!RGT3</f>
        <v>0</v>
      </c>
      <c r="RGU3">
        <f>'Pathways sector energy demand'!RGU3</f>
        <v>0</v>
      </c>
      <c r="RGV3">
        <f>'Pathways sector energy demand'!RGV3</f>
        <v>0</v>
      </c>
      <c r="RGW3">
        <f>'Pathways sector energy demand'!RGW3</f>
        <v>0</v>
      </c>
      <c r="RGX3">
        <f>'Pathways sector energy demand'!RGX3</f>
        <v>0</v>
      </c>
      <c r="RGY3">
        <f>'Pathways sector energy demand'!RGY3</f>
        <v>0</v>
      </c>
      <c r="RGZ3">
        <f>'Pathways sector energy demand'!RGZ3</f>
        <v>0</v>
      </c>
      <c r="RHA3">
        <f>'Pathways sector energy demand'!RHA3</f>
        <v>0</v>
      </c>
      <c r="RHB3">
        <f>'Pathways sector energy demand'!RHB3</f>
        <v>0</v>
      </c>
      <c r="RHC3">
        <f>'Pathways sector energy demand'!RHC3</f>
        <v>0</v>
      </c>
      <c r="RHD3">
        <f>'Pathways sector energy demand'!RHD3</f>
        <v>0</v>
      </c>
      <c r="RHE3">
        <f>'Pathways sector energy demand'!RHE3</f>
        <v>0</v>
      </c>
      <c r="RHF3">
        <f>'Pathways sector energy demand'!RHF3</f>
        <v>0</v>
      </c>
      <c r="RHG3">
        <f>'Pathways sector energy demand'!RHG3</f>
        <v>0</v>
      </c>
      <c r="RHH3">
        <f>'Pathways sector energy demand'!RHH3</f>
        <v>0</v>
      </c>
      <c r="RHI3">
        <f>'Pathways sector energy demand'!RHI3</f>
        <v>0</v>
      </c>
      <c r="RHJ3">
        <f>'Pathways sector energy demand'!RHJ3</f>
        <v>0</v>
      </c>
      <c r="RHK3">
        <f>'Pathways sector energy demand'!RHK3</f>
        <v>0</v>
      </c>
      <c r="RHL3">
        <f>'Pathways sector energy demand'!RHL3</f>
        <v>0</v>
      </c>
      <c r="RHM3">
        <f>'Pathways sector energy demand'!RHM3</f>
        <v>0</v>
      </c>
      <c r="RHN3">
        <f>'Pathways sector energy demand'!RHN3</f>
        <v>0</v>
      </c>
      <c r="RHO3">
        <f>'Pathways sector energy demand'!RHO3</f>
        <v>0</v>
      </c>
      <c r="RHP3">
        <f>'Pathways sector energy demand'!RHP3</f>
        <v>0</v>
      </c>
      <c r="RHQ3">
        <f>'Pathways sector energy demand'!RHQ3</f>
        <v>0</v>
      </c>
      <c r="RHR3">
        <f>'Pathways sector energy demand'!RHR3</f>
        <v>0</v>
      </c>
      <c r="RHS3">
        <f>'Pathways sector energy demand'!RHS3</f>
        <v>0</v>
      </c>
      <c r="RHT3">
        <f>'Pathways sector energy demand'!RHT3</f>
        <v>0</v>
      </c>
      <c r="RHU3">
        <f>'Pathways sector energy demand'!RHU3</f>
        <v>0</v>
      </c>
      <c r="RHV3">
        <f>'Pathways sector energy demand'!RHV3</f>
        <v>0</v>
      </c>
      <c r="RHW3">
        <f>'Pathways sector energy demand'!RHW3</f>
        <v>0</v>
      </c>
      <c r="RHX3">
        <f>'Pathways sector energy demand'!RHX3</f>
        <v>0</v>
      </c>
      <c r="RHY3">
        <f>'Pathways sector energy demand'!RHY3</f>
        <v>0</v>
      </c>
      <c r="RHZ3">
        <f>'Pathways sector energy demand'!RHZ3</f>
        <v>0</v>
      </c>
      <c r="RIA3">
        <f>'Pathways sector energy demand'!RIA3</f>
        <v>0</v>
      </c>
      <c r="RIB3">
        <f>'Pathways sector energy demand'!RIB3</f>
        <v>0</v>
      </c>
      <c r="RIC3">
        <f>'Pathways sector energy demand'!RIC3</f>
        <v>0</v>
      </c>
      <c r="RID3">
        <f>'Pathways sector energy demand'!RID3</f>
        <v>0</v>
      </c>
      <c r="RIE3">
        <f>'Pathways sector energy demand'!RIE3</f>
        <v>0</v>
      </c>
      <c r="RIF3">
        <f>'Pathways sector energy demand'!RIF3</f>
        <v>0</v>
      </c>
      <c r="RIG3">
        <f>'Pathways sector energy demand'!RIG3</f>
        <v>0</v>
      </c>
      <c r="RIH3">
        <f>'Pathways sector energy demand'!RIH3</f>
        <v>0</v>
      </c>
      <c r="RII3">
        <f>'Pathways sector energy demand'!RII3</f>
        <v>0</v>
      </c>
      <c r="RIJ3">
        <f>'Pathways sector energy demand'!RIJ3</f>
        <v>0</v>
      </c>
      <c r="RIK3">
        <f>'Pathways sector energy demand'!RIK3</f>
        <v>0</v>
      </c>
      <c r="RIL3">
        <f>'Pathways sector energy demand'!RIL3</f>
        <v>0</v>
      </c>
      <c r="RIM3">
        <f>'Pathways sector energy demand'!RIM3</f>
        <v>0</v>
      </c>
      <c r="RIN3">
        <f>'Pathways sector energy demand'!RIN3</f>
        <v>0</v>
      </c>
      <c r="RIO3">
        <f>'Pathways sector energy demand'!RIO3</f>
        <v>0</v>
      </c>
      <c r="RIP3">
        <f>'Pathways sector energy demand'!RIP3</f>
        <v>0</v>
      </c>
      <c r="RIQ3">
        <f>'Pathways sector energy demand'!RIQ3</f>
        <v>0</v>
      </c>
      <c r="RIR3">
        <f>'Pathways sector energy demand'!RIR3</f>
        <v>0</v>
      </c>
      <c r="RIS3">
        <f>'Pathways sector energy demand'!RIS3</f>
        <v>0</v>
      </c>
      <c r="RIT3">
        <f>'Pathways sector energy demand'!RIT3</f>
        <v>0</v>
      </c>
      <c r="RIU3">
        <f>'Pathways sector energy demand'!RIU3</f>
        <v>0</v>
      </c>
      <c r="RIV3">
        <f>'Pathways sector energy demand'!RIV3</f>
        <v>0</v>
      </c>
      <c r="RIW3">
        <f>'Pathways sector energy demand'!RIW3</f>
        <v>0</v>
      </c>
      <c r="RIX3">
        <f>'Pathways sector energy demand'!RIX3</f>
        <v>0</v>
      </c>
      <c r="RIY3">
        <f>'Pathways sector energy demand'!RIY3</f>
        <v>0</v>
      </c>
      <c r="RIZ3">
        <f>'Pathways sector energy demand'!RIZ3</f>
        <v>0</v>
      </c>
      <c r="RJA3">
        <f>'Pathways sector energy demand'!RJA3</f>
        <v>0</v>
      </c>
      <c r="RJB3">
        <f>'Pathways sector energy demand'!RJB3</f>
        <v>0</v>
      </c>
      <c r="RJC3">
        <f>'Pathways sector energy demand'!RJC3</f>
        <v>0</v>
      </c>
      <c r="RJD3">
        <f>'Pathways sector energy demand'!RJD3</f>
        <v>0</v>
      </c>
      <c r="RJE3">
        <f>'Pathways sector energy demand'!RJE3</f>
        <v>0</v>
      </c>
      <c r="RJF3">
        <f>'Pathways sector energy demand'!RJF3</f>
        <v>0</v>
      </c>
      <c r="RJG3">
        <f>'Pathways sector energy demand'!RJG3</f>
        <v>0</v>
      </c>
      <c r="RJH3">
        <f>'Pathways sector energy demand'!RJH3</f>
        <v>0</v>
      </c>
      <c r="RJI3">
        <f>'Pathways sector energy demand'!RJI3</f>
        <v>0</v>
      </c>
      <c r="RJJ3">
        <f>'Pathways sector energy demand'!RJJ3</f>
        <v>0</v>
      </c>
      <c r="RJK3">
        <f>'Pathways sector energy demand'!RJK3</f>
        <v>0</v>
      </c>
      <c r="RJL3">
        <f>'Pathways sector energy demand'!RJL3</f>
        <v>0</v>
      </c>
      <c r="RJM3">
        <f>'Pathways sector energy demand'!RJM3</f>
        <v>0</v>
      </c>
      <c r="RJN3">
        <f>'Pathways sector energy demand'!RJN3</f>
        <v>0</v>
      </c>
      <c r="RJO3">
        <f>'Pathways sector energy demand'!RJO3</f>
        <v>0</v>
      </c>
      <c r="RJP3">
        <f>'Pathways sector energy demand'!RJP3</f>
        <v>0</v>
      </c>
      <c r="RJQ3">
        <f>'Pathways sector energy demand'!RJQ3</f>
        <v>0</v>
      </c>
      <c r="RJR3">
        <f>'Pathways sector energy demand'!RJR3</f>
        <v>0</v>
      </c>
      <c r="RJS3">
        <f>'Pathways sector energy demand'!RJS3</f>
        <v>0</v>
      </c>
      <c r="RJT3">
        <f>'Pathways sector energy demand'!RJT3</f>
        <v>0</v>
      </c>
      <c r="RJU3">
        <f>'Pathways sector energy demand'!RJU3</f>
        <v>0</v>
      </c>
      <c r="RJV3">
        <f>'Pathways sector energy demand'!RJV3</f>
        <v>0</v>
      </c>
      <c r="RJW3">
        <f>'Pathways sector energy demand'!RJW3</f>
        <v>0</v>
      </c>
      <c r="RJX3">
        <f>'Pathways sector energy demand'!RJX3</f>
        <v>0</v>
      </c>
      <c r="RJY3">
        <f>'Pathways sector energy demand'!RJY3</f>
        <v>0</v>
      </c>
      <c r="RJZ3">
        <f>'Pathways sector energy demand'!RJZ3</f>
        <v>0</v>
      </c>
      <c r="RKA3">
        <f>'Pathways sector energy demand'!RKA3</f>
        <v>0</v>
      </c>
      <c r="RKB3">
        <f>'Pathways sector energy demand'!RKB3</f>
        <v>0</v>
      </c>
      <c r="RKC3">
        <f>'Pathways sector energy demand'!RKC3</f>
        <v>0</v>
      </c>
      <c r="RKD3">
        <f>'Pathways sector energy demand'!RKD3</f>
        <v>0</v>
      </c>
      <c r="RKE3">
        <f>'Pathways sector energy demand'!RKE3</f>
        <v>0</v>
      </c>
      <c r="RKF3">
        <f>'Pathways sector energy demand'!RKF3</f>
        <v>0</v>
      </c>
      <c r="RKG3">
        <f>'Pathways sector energy demand'!RKG3</f>
        <v>0</v>
      </c>
      <c r="RKH3">
        <f>'Pathways sector energy demand'!RKH3</f>
        <v>0</v>
      </c>
      <c r="RKI3">
        <f>'Pathways sector energy demand'!RKI3</f>
        <v>0</v>
      </c>
      <c r="RKJ3">
        <f>'Pathways sector energy demand'!RKJ3</f>
        <v>0</v>
      </c>
      <c r="RKK3">
        <f>'Pathways sector energy demand'!RKK3</f>
        <v>0</v>
      </c>
      <c r="RKL3">
        <f>'Pathways sector energy demand'!RKL3</f>
        <v>0</v>
      </c>
      <c r="RKM3">
        <f>'Pathways sector energy demand'!RKM3</f>
        <v>0</v>
      </c>
      <c r="RKN3">
        <f>'Pathways sector energy demand'!RKN3</f>
        <v>0</v>
      </c>
      <c r="RKO3">
        <f>'Pathways sector energy demand'!RKO3</f>
        <v>0</v>
      </c>
      <c r="RKP3">
        <f>'Pathways sector energy demand'!RKP3</f>
        <v>0</v>
      </c>
      <c r="RKQ3">
        <f>'Pathways sector energy demand'!RKQ3</f>
        <v>0</v>
      </c>
      <c r="RKR3">
        <f>'Pathways sector energy demand'!RKR3</f>
        <v>0</v>
      </c>
      <c r="RKS3">
        <f>'Pathways sector energy demand'!RKS3</f>
        <v>0</v>
      </c>
      <c r="RKT3">
        <f>'Pathways sector energy demand'!RKT3</f>
        <v>0</v>
      </c>
      <c r="RKU3">
        <f>'Pathways sector energy demand'!RKU3</f>
        <v>0</v>
      </c>
      <c r="RKV3">
        <f>'Pathways sector energy demand'!RKV3</f>
        <v>0</v>
      </c>
      <c r="RKW3">
        <f>'Pathways sector energy demand'!RKW3</f>
        <v>0</v>
      </c>
      <c r="RKX3">
        <f>'Pathways sector energy demand'!RKX3</f>
        <v>0</v>
      </c>
      <c r="RKY3">
        <f>'Pathways sector energy demand'!RKY3</f>
        <v>0</v>
      </c>
      <c r="RKZ3">
        <f>'Pathways sector energy demand'!RKZ3</f>
        <v>0</v>
      </c>
      <c r="RLA3">
        <f>'Pathways sector energy demand'!RLA3</f>
        <v>0</v>
      </c>
      <c r="RLB3">
        <f>'Pathways sector energy demand'!RLB3</f>
        <v>0</v>
      </c>
      <c r="RLC3">
        <f>'Pathways sector energy demand'!RLC3</f>
        <v>0</v>
      </c>
      <c r="RLD3">
        <f>'Pathways sector energy demand'!RLD3</f>
        <v>0</v>
      </c>
      <c r="RLE3">
        <f>'Pathways sector energy demand'!RLE3</f>
        <v>0</v>
      </c>
      <c r="RLF3">
        <f>'Pathways sector energy demand'!RLF3</f>
        <v>0</v>
      </c>
      <c r="RLG3">
        <f>'Pathways sector energy demand'!RLG3</f>
        <v>0</v>
      </c>
      <c r="RLH3">
        <f>'Pathways sector energy demand'!RLH3</f>
        <v>0</v>
      </c>
      <c r="RLI3">
        <f>'Pathways sector energy demand'!RLI3</f>
        <v>0</v>
      </c>
      <c r="RLJ3">
        <f>'Pathways sector energy demand'!RLJ3</f>
        <v>0</v>
      </c>
      <c r="RLK3">
        <f>'Pathways sector energy demand'!RLK3</f>
        <v>0</v>
      </c>
      <c r="RLL3">
        <f>'Pathways sector energy demand'!RLL3</f>
        <v>0</v>
      </c>
      <c r="RLM3">
        <f>'Pathways sector energy demand'!RLM3</f>
        <v>0</v>
      </c>
      <c r="RLN3">
        <f>'Pathways sector energy demand'!RLN3</f>
        <v>0</v>
      </c>
      <c r="RLO3">
        <f>'Pathways sector energy demand'!RLO3</f>
        <v>0</v>
      </c>
      <c r="RLP3">
        <f>'Pathways sector energy demand'!RLP3</f>
        <v>0</v>
      </c>
      <c r="RLQ3">
        <f>'Pathways sector energy demand'!RLQ3</f>
        <v>0</v>
      </c>
      <c r="RLR3">
        <f>'Pathways sector energy demand'!RLR3</f>
        <v>0</v>
      </c>
      <c r="RLS3">
        <f>'Pathways sector energy demand'!RLS3</f>
        <v>0</v>
      </c>
      <c r="RLT3">
        <f>'Pathways sector energy demand'!RLT3</f>
        <v>0</v>
      </c>
      <c r="RLU3">
        <f>'Pathways sector energy demand'!RLU3</f>
        <v>0</v>
      </c>
      <c r="RLV3">
        <f>'Pathways sector energy demand'!RLV3</f>
        <v>0</v>
      </c>
      <c r="RLW3">
        <f>'Pathways sector energy demand'!RLW3</f>
        <v>0</v>
      </c>
      <c r="RLX3">
        <f>'Pathways sector energy demand'!RLX3</f>
        <v>0</v>
      </c>
      <c r="RLY3">
        <f>'Pathways sector energy demand'!RLY3</f>
        <v>0</v>
      </c>
      <c r="RLZ3">
        <f>'Pathways sector energy demand'!RLZ3</f>
        <v>0</v>
      </c>
      <c r="RMA3">
        <f>'Pathways sector energy demand'!RMA3</f>
        <v>0</v>
      </c>
      <c r="RMB3">
        <f>'Pathways sector energy demand'!RMB3</f>
        <v>0</v>
      </c>
      <c r="RMC3">
        <f>'Pathways sector energy demand'!RMC3</f>
        <v>0</v>
      </c>
      <c r="RMD3">
        <f>'Pathways sector energy demand'!RMD3</f>
        <v>0</v>
      </c>
      <c r="RME3">
        <f>'Pathways sector energy demand'!RME3</f>
        <v>0</v>
      </c>
      <c r="RMF3">
        <f>'Pathways sector energy demand'!RMF3</f>
        <v>0</v>
      </c>
      <c r="RMG3">
        <f>'Pathways sector energy demand'!RMG3</f>
        <v>0</v>
      </c>
      <c r="RMH3">
        <f>'Pathways sector energy demand'!RMH3</f>
        <v>0</v>
      </c>
      <c r="RMI3">
        <f>'Pathways sector energy demand'!RMI3</f>
        <v>0</v>
      </c>
      <c r="RMJ3">
        <f>'Pathways sector energy demand'!RMJ3</f>
        <v>0</v>
      </c>
      <c r="RMK3">
        <f>'Pathways sector energy demand'!RMK3</f>
        <v>0</v>
      </c>
      <c r="RML3">
        <f>'Pathways sector energy demand'!RML3</f>
        <v>0</v>
      </c>
      <c r="RMM3">
        <f>'Pathways sector energy demand'!RMM3</f>
        <v>0</v>
      </c>
      <c r="RMN3">
        <f>'Pathways sector energy demand'!RMN3</f>
        <v>0</v>
      </c>
      <c r="RMO3">
        <f>'Pathways sector energy demand'!RMO3</f>
        <v>0</v>
      </c>
      <c r="RMP3">
        <f>'Pathways sector energy demand'!RMP3</f>
        <v>0</v>
      </c>
      <c r="RMQ3">
        <f>'Pathways sector energy demand'!RMQ3</f>
        <v>0</v>
      </c>
      <c r="RMR3">
        <f>'Pathways sector energy demand'!RMR3</f>
        <v>0</v>
      </c>
      <c r="RMS3">
        <f>'Pathways sector energy demand'!RMS3</f>
        <v>0</v>
      </c>
      <c r="RMT3">
        <f>'Pathways sector energy demand'!RMT3</f>
        <v>0</v>
      </c>
      <c r="RMU3">
        <f>'Pathways sector energy demand'!RMU3</f>
        <v>0</v>
      </c>
      <c r="RMV3">
        <f>'Pathways sector energy demand'!RMV3</f>
        <v>0</v>
      </c>
      <c r="RMW3">
        <f>'Pathways sector energy demand'!RMW3</f>
        <v>0</v>
      </c>
      <c r="RMX3">
        <f>'Pathways sector energy demand'!RMX3</f>
        <v>0</v>
      </c>
      <c r="RMY3">
        <f>'Pathways sector energy demand'!RMY3</f>
        <v>0</v>
      </c>
      <c r="RMZ3">
        <f>'Pathways sector energy demand'!RMZ3</f>
        <v>0</v>
      </c>
      <c r="RNA3">
        <f>'Pathways sector energy demand'!RNA3</f>
        <v>0</v>
      </c>
      <c r="RNB3">
        <f>'Pathways sector energy demand'!RNB3</f>
        <v>0</v>
      </c>
      <c r="RNC3">
        <f>'Pathways sector energy demand'!RNC3</f>
        <v>0</v>
      </c>
      <c r="RND3">
        <f>'Pathways sector energy demand'!RND3</f>
        <v>0</v>
      </c>
      <c r="RNE3">
        <f>'Pathways sector energy demand'!RNE3</f>
        <v>0</v>
      </c>
      <c r="RNF3">
        <f>'Pathways sector energy demand'!RNF3</f>
        <v>0</v>
      </c>
      <c r="RNG3">
        <f>'Pathways sector energy demand'!RNG3</f>
        <v>0</v>
      </c>
      <c r="RNH3">
        <f>'Pathways sector energy demand'!RNH3</f>
        <v>0</v>
      </c>
      <c r="RNI3">
        <f>'Pathways sector energy demand'!RNI3</f>
        <v>0</v>
      </c>
      <c r="RNJ3">
        <f>'Pathways sector energy demand'!RNJ3</f>
        <v>0</v>
      </c>
      <c r="RNK3">
        <f>'Pathways sector energy demand'!RNK3</f>
        <v>0</v>
      </c>
      <c r="RNL3">
        <f>'Pathways sector energy demand'!RNL3</f>
        <v>0</v>
      </c>
      <c r="RNM3">
        <f>'Pathways sector energy demand'!RNM3</f>
        <v>0</v>
      </c>
      <c r="RNN3">
        <f>'Pathways sector energy demand'!RNN3</f>
        <v>0</v>
      </c>
      <c r="RNO3">
        <f>'Pathways sector energy demand'!RNO3</f>
        <v>0</v>
      </c>
      <c r="RNP3">
        <f>'Pathways sector energy demand'!RNP3</f>
        <v>0</v>
      </c>
      <c r="RNQ3">
        <f>'Pathways sector energy demand'!RNQ3</f>
        <v>0</v>
      </c>
      <c r="RNR3">
        <f>'Pathways sector energy demand'!RNR3</f>
        <v>0</v>
      </c>
      <c r="RNS3">
        <f>'Pathways sector energy demand'!RNS3</f>
        <v>0</v>
      </c>
      <c r="RNT3">
        <f>'Pathways sector energy demand'!RNT3</f>
        <v>0</v>
      </c>
      <c r="RNU3">
        <f>'Pathways sector energy demand'!RNU3</f>
        <v>0</v>
      </c>
      <c r="RNV3">
        <f>'Pathways sector energy demand'!RNV3</f>
        <v>0</v>
      </c>
      <c r="RNW3">
        <f>'Pathways sector energy demand'!RNW3</f>
        <v>0</v>
      </c>
      <c r="RNX3">
        <f>'Pathways sector energy demand'!RNX3</f>
        <v>0</v>
      </c>
      <c r="RNY3">
        <f>'Pathways sector energy demand'!RNY3</f>
        <v>0</v>
      </c>
      <c r="RNZ3">
        <f>'Pathways sector energy demand'!RNZ3</f>
        <v>0</v>
      </c>
      <c r="ROA3">
        <f>'Pathways sector energy demand'!ROA3</f>
        <v>0</v>
      </c>
      <c r="ROB3">
        <f>'Pathways sector energy demand'!ROB3</f>
        <v>0</v>
      </c>
      <c r="ROC3">
        <f>'Pathways sector energy demand'!ROC3</f>
        <v>0</v>
      </c>
      <c r="ROD3">
        <f>'Pathways sector energy demand'!ROD3</f>
        <v>0</v>
      </c>
      <c r="ROE3">
        <f>'Pathways sector energy demand'!ROE3</f>
        <v>0</v>
      </c>
      <c r="ROF3">
        <f>'Pathways sector energy demand'!ROF3</f>
        <v>0</v>
      </c>
      <c r="ROG3">
        <f>'Pathways sector energy demand'!ROG3</f>
        <v>0</v>
      </c>
      <c r="ROH3">
        <f>'Pathways sector energy demand'!ROH3</f>
        <v>0</v>
      </c>
      <c r="ROI3">
        <f>'Pathways sector energy demand'!ROI3</f>
        <v>0</v>
      </c>
      <c r="ROJ3">
        <f>'Pathways sector energy demand'!ROJ3</f>
        <v>0</v>
      </c>
      <c r="ROK3">
        <f>'Pathways sector energy demand'!ROK3</f>
        <v>0</v>
      </c>
      <c r="ROL3">
        <f>'Pathways sector energy demand'!ROL3</f>
        <v>0</v>
      </c>
      <c r="ROM3">
        <f>'Pathways sector energy demand'!ROM3</f>
        <v>0</v>
      </c>
      <c r="RON3">
        <f>'Pathways sector energy demand'!RON3</f>
        <v>0</v>
      </c>
      <c r="ROO3">
        <f>'Pathways sector energy demand'!ROO3</f>
        <v>0</v>
      </c>
      <c r="ROP3">
        <f>'Pathways sector energy demand'!ROP3</f>
        <v>0</v>
      </c>
      <c r="ROQ3">
        <f>'Pathways sector energy demand'!ROQ3</f>
        <v>0</v>
      </c>
      <c r="ROR3">
        <f>'Pathways sector energy demand'!ROR3</f>
        <v>0</v>
      </c>
      <c r="ROS3">
        <f>'Pathways sector energy demand'!ROS3</f>
        <v>0</v>
      </c>
      <c r="ROT3">
        <f>'Pathways sector energy demand'!ROT3</f>
        <v>0</v>
      </c>
      <c r="ROU3">
        <f>'Pathways sector energy demand'!ROU3</f>
        <v>0</v>
      </c>
      <c r="ROV3">
        <f>'Pathways sector energy demand'!ROV3</f>
        <v>0</v>
      </c>
      <c r="ROW3">
        <f>'Pathways sector energy demand'!ROW3</f>
        <v>0</v>
      </c>
      <c r="ROX3">
        <f>'Pathways sector energy demand'!ROX3</f>
        <v>0</v>
      </c>
      <c r="ROY3">
        <f>'Pathways sector energy demand'!ROY3</f>
        <v>0</v>
      </c>
      <c r="ROZ3">
        <f>'Pathways sector energy demand'!ROZ3</f>
        <v>0</v>
      </c>
      <c r="RPA3">
        <f>'Pathways sector energy demand'!RPA3</f>
        <v>0</v>
      </c>
      <c r="RPB3">
        <f>'Pathways sector energy demand'!RPB3</f>
        <v>0</v>
      </c>
      <c r="RPC3">
        <f>'Pathways sector energy demand'!RPC3</f>
        <v>0</v>
      </c>
      <c r="RPD3">
        <f>'Pathways sector energy demand'!RPD3</f>
        <v>0</v>
      </c>
      <c r="RPE3">
        <f>'Pathways sector energy demand'!RPE3</f>
        <v>0</v>
      </c>
      <c r="RPF3">
        <f>'Pathways sector energy demand'!RPF3</f>
        <v>0</v>
      </c>
      <c r="RPG3">
        <f>'Pathways sector energy demand'!RPG3</f>
        <v>0</v>
      </c>
      <c r="RPH3">
        <f>'Pathways sector energy demand'!RPH3</f>
        <v>0</v>
      </c>
      <c r="RPI3">
        <f>'Pathways sector energy demand'!RPI3</f>
        <v>0</v>
      </c>
      <c r="RPJ3">
        <f>'Pathways sector energy demand'!RPJ3</f>
        <v>0</v>
      </c>
      <c r="RPK3">
        <f>'Pathways sector energy demand'!RPK3</f>
        <v>0</v>
      </c>
      <c r="RPL3">
        <f>'Pathways sector energy demand'!RPL3</f>
        <v>0</v>
      </c>
      <c r="RPM3">
        <f>'Pathways sector energy demand'!RPM3</f>
        <v>0</v>
      </c>
      <c r="RPN3">
        <f>'Pathways sector energy demand'!RPN3</f>
        <v>0</v>
      </c>
      <c r="RPO3">
        <f>'Pathways sector energy demand'!RPO3</f>
        <v>0</v>
      </c>
      <c r="RPP3">
        <f>'Pathways sector energy demand'!RPP3</f>
        <v>0</v>
      </c>
      <c r="RPQ3">
        <f>'Pathways sector energy demand'!RPQ3</f>
        <v>0</v>
      </c>
      <c r="RPR3">
        <f>'Pathways sector energy demand'!RPR3</f>
        <v>0</v>
      </c>
      <c r="RPS3">
        <f>'Pathways sector energy demand'!RPS3</f>
        <v>0</v>
      </c>
      <c r="RPT3">
        <f>'Pathways sector energy demand'!RPT3</f>
        <v>0</v>
      </c>
      <c r="RPU3">
        <f>'Pathways sector energy demand'!RPU3</f>
        <v>0</v>
      </c>
      <c r="RPV3">
        <f>'Pathways sector energy demand'!RPV3</f>
        <v>0</v>
      </c>
      <c r="RPW3">
        <f>'Pathways sector energy demand'!RPW3</f>
        <v>0</v>
      </c>
      <c r="RPX3">
        <f>'Pathways sector energy demand'!RPX3</f>
        <v>0</v>
      </c>
      <c r="RPY3">
        <f>'Pathways sector energy demand'!RPY3</f>
        <v>0</v>
      </c>
      <c r="RPZ3">
        <f>'Pathways sector energy demand'!RPZ3</f>
        <v>0</v>
      </c>
      <c r="RQA3">
        <f>'Pathways sector energy demand'!RQA3</f>
        <v>0</v>
      </c>
      <c r="RQB3">
        <f>'Pathways sector energy demand'!RQB3</f>
        <v>0</v>
      </c>
      <c r="RQC3">
        <f>'Pathways sector energy demand'!RQC3</f>
        <v>0</v>
      </c>
      <c r="RQD3">
        <f>'Pathways sector energy demand'!RQD3</f>
        <v>0</v>
      </c>
      <c r="RQE3">
        <f>'Pathways sector energy demand'!RQE3</f>
        <v>0</v>
      </c>
      <c r="RQF3">
        <f>'Pathways sector energy demand'!RQF3</f>
        <v>0</v>
      </c>
      <c r="RQG3">
        <f>'Pathways sector energy demand'!RQG3</f>
        <v>0</v>
      </c>
      <c r="RQH3">
        <f>'Pathways sector energy demand'!RQH3</f>
        <v>0</v>
      </c>
      <c r="RQI3">
        <f>'Pathways sector energy demand'!RQI3</f>
        <v>0</v>
      </c>
      <c r="RQJ3">
        <f>'Pathways sector energy demand'!RQJ3</f>
        <v>0</v>
      </c>
      <c r="RQK3">
        <f>'Pathways sector energy demand'!RQK3</f>
        <v>0</v>
      </c>
      <c r="RQL3">
        <f>'Pathways sector energy demand'!RQL3</f>
        <v>0</v>
      </c>
      <c r="RQM3">
        <f>'Pathways sector energy demand'!RQM3</f>
        <v>0</v>
      </c>
      <c r="RQN3">
        <f>'Pathways sector energy demand'!RQN3</f>
        <v>0</v>
      </c>
      <c r="RQO3">
        <f>'Pathways sector energy demand'!RQO3</f>
        <v>0</v>
      </c>
      <c r="RQP3">
        <f>'Pathways sector energy demand'!RQP3</f>
        <v>0</v>
      </c>
      <c r="RQQ3">
        <f>'Pathways sector energy demand'!RQQ3</f>
        <v>0</v>
      </c>
      <c r="RQR3">
        <f>'Pathways sector energy demand'!RQR3</f>
        <v>0</v>
      </c>
      <c r="RQS3">
        <f>'Pathways sector energy demand'!RQS3</f>
        <v>0</v>
      </c>
      <c r="RQT3">
        <f>'Pathways sector energy demand'!RQT3</f>
        <v>0</v>
      </c>
      <c r="RQU3">
        <f>'Pathways sector energy demand'!RQU3</f>
        <v>0</v>
      </c>
      <c r="RQV3">
        <f>'Pathways sector energy demand'!RQV3</f>
        <v>0</v>
      </c>
      <c r="RQW3">
        <f>'Pathways sector energy demand'!RQW3</f>
        <v>0</v>
      </c>
      <c r="RQX3">
        <f>'Pathways sector energy demand'!RQX3</f>
        <v>0</v>
      </c>
      <c r="RQY3">
        <f>'Pathways sector energy demand'!RQY3</f>
        <v>0</v>
      </c>
      <c r="RQZ3">
        <f>'Pathways sector energy demand'!RQZ3</f>
        <v>0</v>
      </c>
      <c r="RRA3">
        <f>'Pathways sector energy demand'!RRA3</f>
        <v>0</v>
      </c>
      <c r="RRB3">
        <f>'Pathways sector energy demand'!RRB3</f>
        <v>0</v>
      </c>
      <c r="RRC3">
        <f>'Pathways sector energy demand'!RRC3</f>
        <v>0</v>
      </c>
      <c r="RRD3">
        <f>'Pathways sector energy demand'!RRD3</f>
        <v>0</v>
      </c>
      <c r="RRE3">
        <f>'Pathways sector energy demand'!RRE3</f>
        <v>0</v>
      </c>
      <c r="RRF3">
        <f>'Pathways sector energy demand'!RRF3</f>
        <v>0</v>
      </c>
      <c r="RRG3">
        <f>'Pathways sector energy demand'!RRG3</f>
        <v>0</v>
      </c>
      <c r="RRH3">
        <f>'Pathways sector energy demand'!RRH3</f>
        <v>0</v>
      </c>
      <c r="RRI3">
        <f>'Pathways sector energy demand'!RRI3</f>
        <v>0</v>
      </c>
      <c r="RRJ3">
        <f>'Pathways sector energy demand'!RRJ3</f>
        <v>0</v>
      </c>
      <c r="RRK3">
        <f>'Pathways sector energy demand'!RRK3</f>
        <v>0</v>
      </c>
      <c r="RRL3">
        <f>'Pathways sector energy demand'!RRL3</f>
        <v>0</v>
      </c>
      <c r="RRM3">
        <f>'Pathways sector energy demand'!RRM3</f>
        <v>0</v>
      </c>
      <c r="RRN3">
        <f>'Pathways sector energy demand'!RRN3</f>
        <v>0</v>
      </c>
      <c r="RRO3">
        <f>'Pathways sector energy demand'!RRO3</f>
        <v>0</v>
      </c>
      <c r="RRP3">
        <f>'Pathways sector energy demand'!RRP3</f>
        <v>0</v>
      </c>
      <c r="RRQ3">
        <f>'Pathways sector energy demand'!RRQ3</f>
        <v>0</v>
      </c>
      <c r="RRR3">
        <f>'Pathways sector energy demand'!RRR3</f>
        <v>0</v>
      </c>
      <c r="RRS3">
        <f>'Pathways sector energy demand'!RRS3</f>
        <v>0</v>
      </c>
      <c r="RRT3">
        <f>'Pathways sector energy demand'!RRT3</f>
        <v>0</v>
      </c>
      <c r="RRU3">
        <f>'Pathways sector energy demand'!RRU3</f>
        <v>0</v>
      </c>
      <c r="RRV3">
        <f>'Pathways sector energy demand'!RRV3</f>
        <v>0</v>
      </c>
      <c r="RRW3">
        <f>'Pathways sector energy demand'!RRW3</f>
        <v>0</v>
      </c>
      <c r="RRX3">
        <f>'Pathways sector energy demand'!RRX3</f>
        <v>0</v>
      </c>
      <c r="RRY3">
        <f>'Pathways sector energy demand'!RRY3</f>
        <v>0</v>
      </c>
      <c r="RRZ3">
        <f>'Pathways sector energy demand'!RRZ3</f>
        <v>0</v>
      </c>
      <c r="RSA3">
        <f>'Pathways sector energy demand'!RSA3</f>
        <v>0</v>
      </c>
      <c r="RSB3">
        <f>'Pathways sector energy demand'!RSB3</f>
        <v>0</v>
      </c>
      <c r="RSC3">
        <f>'Pathways sector energy demand'!RSC3</f>
        <v>0</v>
      </c>
      <c r="RSD3">
        <f>'Pathways sector energy demand'!RSD3</f>
        <v>0</v>
      </c>
      <c r="RSE3">
        <f>'Pathways sector energy demand'!RSE3</f>
        <v>0</v>
      </c>
      <c r="RSF3">
        <f>'Pathways sector energy demand'!RSF3</f>
        <v>0</v>
      </c>
      <c r="RSG3">
        <f>'Pathways sector energy demand'!RSG3</f>
        <v>0</v>
      </c>
      <c r="RSH3">
        <f>'Pathways sector energy demand'!RSH3</f>
        <v>0</v>
      </c>
      <c r="RSI3">
        <f>'Pathways sector energy demand'!RSI3</f>
        <v>0</v>
      </c>
      <c r="RSJ3">
        <f>'Pathways sector energy demand'!RSJ3</f>
        <v>0</v>
      </c>
      <c r="RSK3">
        <f>'Pathways sector energy demand'!RSK3</f>
        <v>0</v>
      </c>
      <c r="RSL3">
        <f>'Pathways sector energy demand'!RSL3</f>
        <v>0</v>
      </c>
      <c r="RSM3">
        <f>'Pathways sector energy demand'!RSM3</f>
        <v>0</v>
      </c>
      <c r="RSN3">
        <f>'Pathways sector energy demand'!RSN3</f>
        <v>0</v>
      </c>
      <c r="RSO3">
        <f>'Pathways sector energy demand'!RSO3</f>
        <v>0</v>
      </c>
      <c r="RSP3">
        <f>'Pathways sector energy demand'!RSP3</f>
        <v>0</v>
      </c>
      <c r="RSQ3">
        <f>'Pathways sector energy demand'!RSQ3</f>
        <v>0</v>
      </c>
      <c r="RSR3">
        <f>'Pathways sector energy demand'!RSR3</f>
        <v>0</v>
      </c>
      <c r="RSS3">
        <f>'Pathways sector energy demand'!RSS3</f>
        <v>0</v>
      </c>
      <c r="RST3">
        <f>'Pathways sector energy demand'!RST3</f>
        <v>0</v>
      </c>
      <c r="RSU3">
        <f>'Pathways sector energy demand'!RSU3</f>
        <v>0</v>
      </c>
      <c r="RSV3">
        <f>'Pathways sector energy demand'!RSV3</f>
        <v>0</v>
      </c>
      <c r="RSW3">
        <f>'Pathways sector energy demand'!RSW3</f>
        <v>0</v>
      </c>
      <c r="RSX3">
        <f>'Pathways sector energy demand'!RSX3</f>
        <v>0</v>
      </c>
      <c r="RSY3">
        <f>'Pathways sector energy demand'!RSY3</f>
        <v>0</v>
      </c>
      <c r="RSZ3">
        <f>'Pathways sector energy demand'!RSZ3</f>
        <v>0</v>
      </c>
      <c r="RTA3">
        <f>'Pathways sector energy demand'!RTA3</f>
        <v>0</v>
      </c>
      <c r="RTB3">
        <f>'Pathways sector energy demand'!RTB3</f>
        <v>0</v>
      </c>
      <c r="RTC3">
        <f>'Pathways sector energy demand'!RTC3</f>
        <v>0</v>
      </c>
      <c r="RTD3">
        <f>'Pathways sector energy demand'!RTD3</f>
        <v>0</v>
      </c>
      <c r="RTE3">
        <f>'Pathways sector energy demand'!RTE3</f>
        <v>0</v>
      </c>
      <c r="RTF3">
        <f>'Pathways sector energy demand'!RTF3</f>
        <v>0</v>
      </c>
      <c r="RTG3">
        <f>'Pathways sector energy demand'!RTG3</f>
        <v>0</v>
      </c>
      <c r="RTH3">
        <f>'Pathways sector energy demand'!RTH3</f>
        <v>0</v>
      </c>
      <c r="RTI3">
        <f>'Pathways sector energy demand'!RTI3</f>
        <v>0</v>
      </c>
      <c r="RTJ3">
        <f>'Pathways sector energy demand'!RTJ3</f>
        <v>0</v>
      </c>
      <c r="RTK3">
        <f>'Pathways sector energy demand'!RTK3</f>
        <v>0</v>
      </c>
      <c r="RTL3">
        <f>'Pathways sector energy demand'!RTL3</f>
        <v>0</v>
      </c>
      <c r="RTM3">
        <f>'Pathways sector energy demand'!RTM3</f>
        <v>0</v>
      </c>
      <c r="RTN3">
        <f>'Pathways sector energy demand'!RTN3</f>
        <v>0</v>
      </c>
      <c r="RTO3">
        <f>'Pathways sector energy demand'!RTO3</f>
        <v>0</v>
      </c>
      <c r="RTP3">
        <f>'Pathways sector energy demand'!RTP3</f>
        <v>0</v>
      </c>
      <c r="RTQ3">
        <f>'Pathways sector energy demand'!RTQ3</f>
        <v>0</v>
      </c>
      <c r="RTR3">
        <f>'Pathways sector energy demand'!RTR3</f>
        <v>0</v>
      </c>
      <c r="RTS3">
        <f>'Pathways sector energy demand'!RTS3</f>
        <v>0</v>
      </c>
      <c r="RTT3">
        <f>'Pathways sector energy demand'!RTT3</f>
        <v>0</v>
      </c>
      <c r="RTU3">
        <f>'Pathways sector energy demand'!RTU3</f>
        <v>0</v>
      </c>
      <c r="RTV3">
        <f>'Pathways sector energy demand'!RTV3</f>
        <v>0</v>
      </c>
      <c r="RTW3">
        <f>'Pathways sector energy demand'!RTW3</f>
        <v>0</v>
      </c>
      <c r="RTX3">
        <f>'Pathways sector energy demand'!RTX3</f>
        <v>0</v>
      </c>
      <c r="RTY3">
        <f>'Pathways sector energy demand'!RTY3</f>
        <v>0</v>
      </c>
      <c r="RTZ3">
        <f>'Pathways sector energy demand'!RTZ3</f>
        <v>0</v>
      </c>
      <c r="RUA3">
        <f>'Pathways sector energy demand'!RUA3</f>
        <v>0</v>
      </c>
      <c r="RUB3">
        <f>'Pathways sector energy demand'!RUB3</f>
        <v>0</v>
      </c>
      <c r="RUC3">
        <f>'Pathways sector energy demand'!RUC3</f>
        <v>0</v>
      </c>
      <c r="RUD3">
        <f>'Pathways sector energy demand'!RUD3</f>
        <v>0</v>
      </c>
      <c r="RUE3">
        <f>'Pathways sector energy demand'!RUE3</f>
        <v>0</v>
      </c>
      <c r="RUF3">
        <f>'Pathways sector energy demand'!RUF3</f>
        <v>0</v>
      </c>
      <c r="RUG3">
        <f>'Pathways sector energy demand'!RUG3</f>
        <v>0</v>
      </c>
      <c r="RUH3">
        <f>'Pathways sector energy demand'!RUH3</f>
        <v>0</v>
      </c>
      <c r="RUI3">
        <f>'Pathways sector energy demand'!RUI3</f>
        <v>0</v>
      </c>
      <c r="RUJ3">
        <f>'Pathways sector energy demand'!RUJ3</f>
        <v>0</v>
      </c>
      <c r="RUK3">
        <f>'Pathways sector energy demand'!RUK3</f>
        <v>0</v>
      </c>
      <c r="RUL3">
        <f>'Pathways sector energy demand'!RUL3</f>
        <v>0</v>
      </c>
      <c r="RUM3">
        <f>'Pathways sector energy demand'!RUM3</f>
        <v>0</v>
      </c>
      <c r="RUN3">
        <f>'Pathways sector energy demand'!RUN3</f>
        <v>0</v>
      </c>
      <c r="RUO3">
        <f>'Pathways sector energy demand'!RUO3</f>
        <v>0</v>
      </c>
      <c r="RUP3">
        <f>'Pathways sector energy demand'!RUP3</f>
        <v>0</v>
      </c>
      <c r="RUQ3">
        <f>'Pathways sector energy demand'!RUQ3</f>
        <v>0</v>
      </c>
      <c r="RUR3">
        <f>'Pathways sector energy demand'!RUR3</f>
        <v>0</v>
      </c>
      <c r="RUS3">
        <f>'Pathways sector energy demand'!RUS3</f>
        <v>0</v>
      </c>
      <c r="RUT3">
        <f>'Pathways sector energy demand'!RUT3</f>
        <v>0</v>
      </c>
      <c r="RUU3">
        <f>'Pathways sector energy demand'!RUU3</f>
        <v>0</v>
      </c>
      <c r="RUV3">
        <f>'Pathways sector energy demand'!RUV3</f>
        <v>0</v>
      </c>
      <c r="RUW3">
        <f>'Pathways sector energy demand'!RUW3</f>
        <v>0</v>
      </c>
      <c r="RUX3">
        <f>'Pathways sector energy demand'!RUX3</f>
        <v>0</v>
      </c>
      <c r="RUY3">
        <f>'Pathways sector energy demand'!RUY3</f>
        <v>0</v>
      </c>
      <c r="RUZ3">
        <f>'Pathways sector energy demand'!RUZ3</f>
        <v>0</v>
      </c>
      <c r="RVA3">
        <f>'Pathways sector energy demand'!RVA3</f>
        <v>0</v>
      </c>
      <c r="RVB3">
        <f>'Pathways sector energy demand'!RVB3</f>
        <v>0</v>
      </c>
      <c r="RVC3">
        <f>'Pathways sector energy demand'!RVC3</f>
        <v>0</v>
      </c>
      <c r="RVD3">
        <f>'Pathways sector energy demand'!RVD3</f>
        <v>0</v>
      </c>
      <c r="RVE3">
        <f>'Pathways sector energy demand'!RVE3</f>
        <v>0</v>
      </c>
      <c r="RVF3">
        <f>'Pathways sector energy demand'!RVF3</f>
        <v>0</v>
      </c>
      <c r="RVG3">
        <f>'Pathways sector energy demand'!RVG3</f>
        <v>0</v>
      </c>
      <c r="RVH3">
        <f>'Pathways sector energy demand'!RVH3</f>
        <v>0</v>
      </c>
      <c r="RVI3">
        <f>'Pathways sector energy demand'!RVI3</f>
        <v>0</v>
      </c>
      <c r="RVJ3">
        <f>'Pathways sector energy demand'!RVJ3</f>
        <v>0</v>
      </c>
      <c r="RVK3">
        <f>'Pathways sector energy demand'!RVK3</f>
        <v>0</v>
      </c>
      <c r="RVL3">
        <f>'Pathways sector energy demand'!RVL3</f>
        <v>0</v>
      </c>
      <c r="RVM3">
        <f>'Pathways sector energy demand'!RVM3</f>
        <v>0</v>
      </c>
      <c r="RVN3">
        <f>'Pathways sector energy demand'!RVN3</f>
        <v>0</v>
      </c>
      <c r="RVO3">
        <f>'Pathways sector energy demand'!RVO3</f>
        <v>0</v>
      </c>
      <c r="RVP3">
        <f>'Pathways sector energy demand'!RVP3</f>
        <v>0</v>
      </c>
      <c r="RVQ3">
        <f>'Pathways sector energy demand'!RVQ3</f>
        <v>0</v>
      </c>
      <c r="RVR3">
        <f>'Pathways sector energy demand'!RVR3</f>
        <v>0</v>
      </c>
      <c r="RVS3">
        <f>'Pathways sector energy demand'!RVS3</f>
        <v>0</v>
      </c>
      <c r="RVT3">
        <f>'Pathways sector energy demand'!RVT3</f>
        <v>0</v>
      </c>
      <c r="RVU3">
        <f>'Pathways sector energy demand'!RVU3</f>
        <v>0</v>
      </c>
      <c r="RVV3">
        <f>'Pathways sector energy demand'!RVV3</f>
        <v>0</v>
      </c>
      <c r="RVW3">
        <f>'Pathways sector energy demand'!RVW3</f>
        <v>0</v>
      </c>
      <c r="RVX3">
        <f>'Pathways sector energy demand'!RVX3</f>
        <v>0</v>
      </c>
      <c r="RVY3">
        <f>'Pathways sector energy demand'!RVY3</f>
        <v>0</v>
      </c>
      <c r="RVZ3">
        <f>'Pathways sector energy demand'!RVZ3</f>
        <v>0</v>
      </c>
      <c r="RWA3">
        <f>'Pathways sector energy demand'!RWA3</f>
        <v>0</v>
      </c>
      <c r="RWB3">
        <f>'Pathways sector energy demand'!RWB3</f>
        <v>0</v>
      </c>
      <c r="RWC3">
        <f>'Pathways sector energy demand'!RWC3</f>
        <v>0</v>
      </c>
      <c r="RWD3">
        <f>'Pathways sector energy demand'!RWD3</f>
        <v>0</v>
      </c>
      <c r="RWE3">
        <f>'Pathways sector energy demand'!RWE3</f>
        <v>0</v>
      </c>
      <c r="RWF3">
        <f>'Pathways sector energy demand'!RWF3</f>
        <v>0</v>
      </c>
      <c r="RWG3">
        <f>'Pathways sector energy demand'!RWG3</f>
        <v>0</v>
      </c>
      <c r="RWH3">
        <f>'Pathways sector energy demand'!RWH3</f>
        <v>0</v>
      </c>
      <c r="RWI3">
        <f>'Pathways sector energy demand'!RWI3</f>
        <v>0</v>
      </c>
      <c r="RWJ3">
        <f>'Pathways sector energy demand'!RWJ3</f>
        <v>0</v>
      </c>
      <c r="RWK3">
        <f>'Pathways sector energy demand'!RWK3</f>
        <v>0</v>
      </c>
      <c r="RWL3">
        <f>'Pathways sector energy demand'!RWL3</f>
        <v>0</v>
      </c>
      <c r="RWM3">
        <f>'Pathways sector energy demand'!RWM3</f>
        <v>0</v>
      </c>
      <c r="RWN3">
        <f>'Pathways sector energy demand'!RWN3</f>
        <v>0</v>
      </c>
      <c r="RWO3">
        <f>'Pathways sector energy demand'!RWO3</f>
        <v>0</v>
      </c>
      <c r="RWP3">
        <f>'Pathways sector energy demand'!RWP3</f>
        <v>0</v>
      </c>
      <c r="RWQ3">
        <f>'Pathways sector energy demand'!RWQ3</f>
        <v>0</v>
      </c>
      <c r="RWR3">
        <f>'Pathways sector energy demand'!RWR3</f>
        <v>0</v>
      </c>
      <c r="RWS3">
        <f>'Pathways sector energy demand'!RWS3</f>
        <v>0</v>
      </c>
      <c r="RWT3">
        <f>'Pathways sector energy demand'!RWT3</f>
        <v>0</v>
      </c>
      <c r="RWU3">
        <f>'Pathways sector energy demand'!RWU3</f>
        <v>0</v>
      </c>
      <c r="RWV3">
        <f>'Pathways sector energy demand'!RWV3</f>
        <v>0</v>
      </c>
      <c r="RWW3">
        <f>'Pathways sector energy demand'!RWW3</f>
        <v>0</v>
      </c>
      <c r="RWX3">
        <f>'Pathways sector energy demand'!RWX3</f>
        <v>0</v>
      </c>
      <c r="RWY3">
        <f>'Pathways sector energy demand'!RWY3</f>
        <v>0</v>
      </c>
      <c r="RWZ3">
        <f>'Pathways sector energy demand'!RWZ3</f>
        <v>0</v>
      </c>
      <c r="RXA3">
        <f>'Pathways sector energy demand'!RXA3</f>
        <v>0</v>
      </c>
      <c r="RXB3">
        <f>'Pathways sector energy demand'!RXB3</f>
        <v>0</v>
      </c>
      <c r="RXC3">
        <f>'Pathways sector energy demand'!RXC3</f>
        <v>0</v>
      </c>
      <c r="RXD3">
        <f>'Pathways sector energy demand'!RXD3</f>
        <v>0</v>
      </c>
      <c r="RXE3">
        <f>'Pathways sector energy demand'!RXE3</f>
        <v>0</v>
      </c>
      <c r="RXF3">
        <f>'Pathways sector energy demand'!RXF3</f>
        <v>0</v>
      </c>
      <c r="RXG3">
        <f>'Pathways sector energy demand'!RXG3</f>
        <v>0</v>
      </c>
      <c r="RXH3">
        <f>'Pathways sector energy demand'!RXH3</f>
        <v>0</v>
      </c>
      <c r="RXI3">
        <f>'Pathways sector energy demand'!RXI3</f>
        <v>0</v>
      </c>
      <c r="RXJ3">
        <f>'Pathways sector energy demand'!RXJ3</f>
        <v>0</v>
      </c>
      <c r="RXK3">
        <f>'Pathways sector energy demand'!RXK3</f>
        <v>0</v>
      </c>
      <c r="RXL3">
        <f>'Pathways sector energy demand'!RXL3</f>
        <v>0</v>
      </c>
      <c r="RXM3">
        <f>'Pathways sector energy demand'!RXM3</f>
        <v>0</v>
      </c>
      <c r="RXN3">
        <f>'Pathways sector energy demand'!RXN3</f>
        <v>0</v>
      </c>
      <c r="RXO3">
        <f>'Pathways sector energy demand'!RXO3</f>
        <v>0</v>
      </c>
      <c r="RXP3">
        <f>'Pathways sector energy demand'!RXP3</f>
        <v>0</v>
      </c>
      <c r="RXQ3">
        <f>'Pathways sector energy demand'!RXQ3</f>
        <v>0</v>
      </c>
      <c r="RXR3">
        <f>'Pathways sector energy demand'!RXR3</f>
        <v>0</v>
      </c>
      <c r="RXS3">
        <f>'Pathways sector energy demand'!RXS3</f>
        <v>0</v>
      </c>
      <c r="RXT3">
        <f>'Pathways sector energy demand'!RXT3</f>
        <v>0</v>
      </c>
      <c r="RXU3">
        <f>'Pathways sector energy demand'!RXU3</f>
        <v>0</v>
      </c>
      <c r="RXV3">
        <f>'Pathways sector energy demand'!RXV3</f>
        <v>0</v>
      </c>
      <c r="RXW3">
        <f>'Pathways sector energy demand'!RXW3</f>
        <v>0</v>
      </c>
      <c r="RXX3">
        <f>'Pathways sector energy demand'!RXX3</f>
        <v>0</v>
      </c>
      <c r="RXY3">
        <f>'Pathways sector energy demand'!RXY3</f>
        <v>0</v>
      </c>
      <c r="RXZ3">
        <f>'Pathways sector energy demand'!RXZ3</f>
        <v>0</v>
      </c>
      <c r="RYA3">
        <f>'Pathways sector energy demand'!RYA3</f>
        <v>0</v>
      </c>
      <c r="RYB3">
        <f>'Pathways sector energy demand'!RYB3</f>
        <v>0</v>
      </c>
      <c r="RYC3">
        <f>'Pathways sector energy demand'!RYC3</f>
        <v>0</v>
      </c>
      <c r="RYD3">
        <f>'Pathways sector energy demand'!RYD3</f>
        <v>0</v>
      </c>
      <c r="RYE3">
        <f>'Pathways sector energy demand'!RYE3</f>
        <v>0</v>
      </c>
      <c r="RYF3">
        <f>'Pathways sector energy demand'!RYF3</f>
        <v>0</v>
      </c>
      <c r="RYG3">
        <f>'Pathways sector energy demand'!RYG3</f>
        <v>0</v>
      </c>
      <c r="RYH3">
        <f>'Pathways sector energy demand'!RYH3</f>
        <v>0</v>
      </c>
      <c r="RYI3">
        <f>'Pathways sector energy demand'!RYI3</f>
        <v>0</v>
      </c>
      <c r="RYJ3">
        <f>'Pathways sector energy demand'!RYJ3</f>
        <v>0</v>
      </c>
      <c r="RYK3">
        <f>'Pathways sector energy demand'!RYK3</f>
        <v>0</v>
      </c>
      <c r="RYL3">
        <f>'Pathways sector energy demand'!RYL3</f>
        <v>0</v>
      </c>
      <c r="RYM3">
        <f>'Pathways sector energy demand'!RYM3</f>
        <v>0</v>
      </c>
      <c r="RYN3">
        <f>'Pathways sector energy demand'!RYN3</f>
        <v>0</v>
      </c>
      <c r="RYO3">
        <f>'Pathways sector energy demand'!RYO3</f>
        <v>0</v>
      </c>
      <c r="RYP3">
        <f>'Pathways sector energy demand'!RYP3</f>
        <v>0</v>
      </c>
      <c r="RYQ3">
        <f>'Pathways sector energy demand'!RYQ3</f>
        <v>0</v>
      </c>
      <c r="RYR3">
        <f>'Pathways sector energy demand'!RYR3</f>
        <v>0</v>
      </c>
      <c r="RYS3">
        <f>'Pathways sector energy demand'!RYS3</f>
        <v>0</v>
      </c>
      <c r="RYT3">
        <f>'Pathways sector energy demand'!RYT3</f>
        <v>0</v>
      </c>
      <c r="RYU3">
        <f>'Pathways sector energy demand'!RYU3</f>
        <v>0</v>
      </c>
      <c r="RYV3">
        <f>'Pathways sector energy demand'!RYV3</f>
        <v>0</v>
      </c>
      <c r="RYW3">
        <f>'Pathways sector energy demand'!RYW3</f>
        <v>0</v>
      </c>
      <c r="RYX3">
        <f>'Pathways sector energy demand'!RYX3</f>
        <v>0</v>
      </c>
      <c r="RYY3">
        <f>'Pathways sector energy demand'!RYY3</f>
        <v>0</v>
      </c>
      <c r="RYZ3">
        <f>'Pathways sector energy demand'!RYZ3</f>
        <v>0</v>
      </c>
      <c r="RZA3">
        <f>'Pathways sector energy demand'!RZA3</f>
        <v>0</v>
      </c>
      <c r="RZB3">
        <f>'Pathways sector energy demand'!RZB3</f>
        <v>0</v>
      </c>
      <c r="RZC3">
        <f>'Pathways sector energy demand'!RZC3</f>
        <v>0</v>
      </c>
      <c r="RZD3">
        <f>'Pathways sector energy demand'!RZD3</f>
        <v>0</v>
      </c>
      <c r="RZE3">
        <f>'Pathways sector energy demand'!RZE3</f>
        <v>0</v>
      </c>
      <c r="RZF3">
        <f>'Pathways sector energy demand'!RZF3</f>
        <v>0</v>
      </c>
      <c r="RZG3">
        <f>'Pathways sector energy demand'!RZG3</f>
        <v>0</v>
      </c>
      <c r="RZH3">
        <f>'Pathways sector energy demand'!RZH3</f>
        <v>0</v>
      </c>
      <c r="RZI3">
        <f>'Pathways sector energy demand'!RZI3</f>
        <v>0</v>
      </c>
      <c r="RZJ3">
        <f>'Pathways sector energy demand'!RZJ3</f>
        <v>0</v>
      </c>
      <c r="RZK3">
        <f>'Pathways sector energy demand'!RZK3</f>
        <v>0</v>
      </c>
      <c r="RZL3">
        <f>'Pathways sector energy demand'!RZL3</f>
        <v>0</v>
      </c>
      <c r="RZM3">
        <f>'Pathways sector energy demand'!RZM3</f>
        <v>0</v>
      </c>
      <c r="RZN3">
        <f>'Pathways sector energy demand'!RZN3</f>
        <v>0</v>
      </c>
      <c r="RZO3">
        <f>'Pathways sector energy demand'!RZO3</f>
        <v>0</v>
      </c>
      <c r="RZP3">
        <f>'Pathways sector energy demand'!RZP3</f>
        <v>0</v>
      </c>
      <c r="RZQ3">
        <f>'Pathways sector energy demand'!RZQ3</f>
        <v>0</v>
      </c>
      <c r="RZR3">
        <f>'Pathways sector energy demand'!RZR3</f>
        <v>0</v>
      </c>
      <c r="RZS3">
        <f>'Pathways sector energy demand'!RZS3</f>
        <v>0</v>
      </c>
      <c r="RZT3">
        <f>'Pathways sector energy demand'!RZT3</f>
        <v>0</v>
      </c>
      <c r="RZU3">
        <f>'Pathways sector energy demand'!RZU3</f>
        <v>0</v>
      </c>
      <c r="RZV3">
        <f>'Pathways sector energy demand'!RZV3</f>
        <v>0</v>
      </c>
      <c r="RZW3">
        <f>'Pathways sector energy demand'!RZW3</f>
        <v>0</v>
      </c>
      <c r="RZX3">
        <f>'Pathways sector energy demand'!RZX3</f>
        <v>0</v>
      </c>
      <c r="RZY3">
        <f>'Pathways sector energy demand'!RZY3</f>
        <v>0</v>
      </c>
      <c r="RZZ3">
        <f>'Pathways sector energy demand'!RZZ3</f>
        <v>0</v>
      </c>
      <c r="SAA3">
        <f>'Pathways sector energy demand'!SAA3</f>
        <v>0</v>
      </c>
      <c r="SAB3">
        <f>'Pathways sector energy demand'!SAB3</f>
        <v>0</v>
      </c>
      <c r="SAC3">
        <f>'Pathways sector energy demand'!SAC3</f>
        <v>0</v>
      </c>
      <c r="SAD3">
        <f>'Pathways sector energy demand'!SAD3</f>
        <v>0</v>
      </c>
      <c r="SAE3">
        <f>'Pathways sector energy demand'!SAE3</f>
        <v>0</v>
      </c>
      <c r="SAF3">
        <f>'Pathways sector energy demand'!SAF3</f>
        <v>0</v>
      </c>
      <c r="SAG3">
        <f>'Pathways sector energy demand'!SAG3</f>
        <v>0</v>
      </c>
      <c r="SAH3">
        <f>'Pathways sector energy demand'!SAH3</f>
        <v>0</v>
      </c>
      <c r="SAI3">
        <f>'Pathways sector energy demand'!SAI3</f>
        <v>0</v>
      </c>
      <c r="SAJ3">
        <f>'Pathways sector energy demand'!SAJ3</f>
        <v>0</v>
      </c>
      <c r="SAK3">
        <f>'Pathways sector energy demand'!SAK3</f>
        <v>0</v>
      </c>
      <c r="SAL3">
        <f>'Pathways sector energy demand'!SAL3</f>
        <v>0</v>
      </c>
      <c r="SAM3">
        <f>'Pathways sector energy demand'!SAM3</f>
        <v>0</v>
      </c>
      <c r="SAN3">
        <f>'Pathways sector energy demand'!SAN3</f>
        <v>0</v>
      </c>
      <c r="SAO3">
        <f>'Pathways sector energy demand'!SAO3</f>
        <v>0</v>
      </c>
      <c r="SAP3">
        <f>'Pathways sector energy demand'!SAP3</f>
        <v>0</v>
      </c>
      <c r="SAQ3">
        <f>'Pathways sector energy demand'!SAQ3</f>
        <v>0</v>
      </c>
      <c r="SAR3">
        <f>'Pathways sector energy demand'!SAR3</f>
        <v>0</v>
      </c>
      <c r="SAS3">
        <f>'Pathways sector energy demand'!SAS3</f>
        <v>0</v>
      </c>
      <c r="SAT3">
        <f>'Pathways sector energy demand'!SAT3</f>
        <v>0</v>
      </c>
      <c r="SAU3">
        <f>'Pathways sector energy demand'!SAU3</f>
        <v>0</v>
      </c>
      <c r="SAV3">
        <f>'Pathways sector energy demand'!SAV3</f>
        <v>0</v>
      </c>
      <c r="SAW3">
        <f>'Pathways sector energy demand'!SAW3</f>
        <v>0</v>
      </c>
      <c r="SAX3">
        <f>'Pathways sector energy demand'!SAX3</f>
        <v>0</v>
      </c>
      <c r="SAY3">
        <f>'Pathways sector energy demand'!SAY3</f>
        <v>0</v>
      </c>
      <c r="SAZ3">
        <f>'Pathways sector energy demand'!SAZ3</f>
        <v>0</v>
      </c>
      <c r="SBA3">
        <f>'Pathways sector energy demand'!SBA3</f>
        <v>0</v>
      </c>
      <c r="SBB3">
        <f>'Pathways sector energy demand'!SBB3</f>
        <v>0</v>
      </c>
      <c r="SBC3">
        <f>'Pathways sector energy demand'!SBC3</f>
        <v>0</v>
      </c>
      <c r="SBD3">
        <f>'Pathways sector energy demand'!SBD3</f>
        <v>0</v>
      </c>
      <c r="SBE3">
        <f>'Pathways sector energy demand'!SBE3</f>
        <v>0</v>
      </c>
      <c r="SBF3">
        <f>'Pathways sector energy demand'!SBF3</f>
        <v>0</v>
      </c>
      <c r="SBG3">
        <f>'Pathways sector energy demand'!SBG3</f>
        <v>0</v>
      </c>
      <c r="SBH3">
        <f>'Pathways sector energy demand'!SBH3</f>
        <v>0</v>
      </c>
      <c r="SBI3">
        <f>'Pathways sector energy demand'!SBI3</f>
        <v>0</v>
      </c>
      <c r="SBJ3">
        <f>'Pathways sector energy demand'!SBJ3</f>
        <v>0</v>
      </c>
      <c r="SBK3">
        <f>'Pathways sector energy demand'!SBK3</f>
        <v>0</v>
      </c>
      <c r="SBL3">
        <f>'Pathways sector energy demand'!SBL3</f>
        <v>0</v>
      </c>
      <c r="SBM3">
        <f>'Pathways sector energy demand'!SBM3</f>
        <v>0</v>
      </c>
      <c r="SBN3">
        <f>'Pathways sector energy demand'!SBN3</f>
        <v>0</v>
      </c>
      <c r="SBO3">
        <f>'Pathways sector energy demand'!SBO3</f>
        <v>0</v>
      </c>
      <c r="SBP3">
        <f>'Pathways sector energy demand'!SBP3</f>
        <v>0</v>
      </c>
      <c r="SBQ3">
        <f>'Pathways sector energy demand'!SBQ3</f>
        <v>0</v>
      </c>
      <c r="SBR3">
        <f>'Pathways sector energy demand'!SBR3</f>
        <v>0</v>
      </c>
      <c r="SBS3">
        <f>'Pathways sector energy demand'!SBS3</f>
        <v>0</v>
      </c>
      <c r="SBT3">
        <f>'Pathways sector energy demand'!SBT3</f>
        <v>0</v>
      </c>
      <c r="SBU3">
        <f>'Pathways sector energy demand'!SBU3</f>
        <v>0</v>
      </c>
      <c r="SBV3">
        <f>'Pathways sector energy demand'!SBV3</f>
        <v>0</v>
      </c>
      <c r="SBW3">
        <f>'Pathways sector energy demand'!SBW3</f>
        <v>0</v>
      </c>
      <c r="SBX3">
        <f>'Pathways sector energy demand'!SBX3</f>
        <v>0</v>
      </c>
      <c r="SBY3">
        <f>'Pathways sector energy demand'!SBY3</f>
        <v>0</v>
      </c>
      <c r="SBZ3">
        <f>'Pathways sector energy demand'!SBZ3</f>
        <v>0</v>
      </c>
      <c r="SCA3">
        <f>'Pathways sector energy demand'!SCA3</f>
        <v>0</v>
      </c>
      <c r="SCB3">
        <f>'Pathways sector energy demand'!SCB3</f>
        <v>0</v>
      </c>
      <c r="SCC3">
        <f>'Pathways sector energy demand'!SCC3</f>
        <v>0</v>
      </c>
      <c r="SCD3">
        <f>'Pathways sector energy demand'!SCD3</f>
        <v>0</v>
      </c>
      <c r="SCE3">
        <f>'Pathways sector energy demand'!SCE3</f>
        <v>0</v>
      </c>
      <c r="SCF3">
        <f>'Pathways sector energy demand'!SCF3</f>
        <v>0</v>
      </c>
      <c r="SCG3">
        <f>'Pathways sector energy demand'!SCG3</f>
        <v>0</v>
      </c>
      <c r="SCH3">
        <f>'Pathways sector energy demand'!SCH3</f>
        <v>0</v>
      </c>
      <c r="SCI3">
        <f>'Pathways sector energy demand'!SCI3</f>
        <v>0</v>
      </c>
      <c r="SCJ3">
        <f>'Pathways sector energy demand'!SCJ3</f>
        <v>0</v>
      </c>
      <c r="SCK3">
        <f>'Pathways sector energy demand'!SCK3</f>
        <v>0</v>
      </c>
      <c r="SCL3">
        <f>'Pathways sector energy demand'!SCL3</f>
        <v>0</v>
      </c>
      <c r="SCM3">
        <f>'Pathways sector energy demand'!SCM3</f>
        <v>0</v>
      </c>
      <c r="SCN3">
        <f>'Pathways sector energy demand'!SCN3</f>
        <v>0</v>
      </c>
      <c r="SCO3">
        <f>'Pathways sector energy demand'!SCO3</f>
        <v>0</v>
      </c>
      <c r="SCP3">
        <f>'Pathways sector energy demand'!SCP3</f>
        <v>0</v>
      </c>
      <c r="SCQ3">
        <f>'Pathways sector energy demand'!SCQ3</f>
        <v>0</v>
      </c>
      <c r="SCR3">
        <f>'Pathways sector energy demand'!SCR3</f>
        <v>0</v>
      </c>
      <c r="SCS3">
        <f>'Pathways sector energy demand'!SCS3</f>
        <v>0</v>
      </c>
      <c r="SCT3">
        <f>'Pathways sector energy demand'!SCT3</f>
        <v>0</v>
      </c>
      <c r="SCU3">
        <f>'Pathways sector energy demand'!SCU3</f>
        <v>0</v>
      </c>
      <c r="SCV3">
        <f>'Pathways sector energy demand'!SCV3</f>
        <v>0</v>
      </c>
      <c r="SCW3">
        <f>'Pathways sector energy demand'!SCW3</f>
        <v>0</v>
      </c>
      <c r="SCX3">
        <f>'Pathways sector energy demand'!SCX3</f>
        <v>0</v>
      </c>
      <c r="SCY3">
        <f>'Pathways sector energy demand'!SCY3</f>
        <v>0</v>
      </c>
      <c r="SCZ3">
        <f>'Pathways sector energy demand'!SCZ3</f>
        <v>0</v>
      </c>
      <c r="SDA3">
        <f>'Pathways sector energy demand'!SDA3</f>
        <v>0</v>
      </c>
      <c r="SDB3">
        <f>'Pathways sector energy demand'!SDB3</f>
        <v>0</v>
      </c>
      <c r="SDC3">
        <f>'Pathways sector energy demand'!SDC3</f>
        <v>0</v>
      </c>
      <c r="SDD3">
        <f>'Pathways sector energy demand'!SDD3</f>
        <v>0</v>
      </c>
      <c r="SDE3">
        <f>'Pathways sector energy demand'!SDE3</f>
        <v>0</v>
      </c>
      <c r="SDF3">
        <f>'Pathways sector energy demand'!SDF3</f>
        <v>0</v>
      </c>
      <c r="SDG3">
        <f>'Pathways sector energy demand'!SDG3</f>
        <v>0</v>
      </c>
      <c r="SDH3">
        <f>'Pathways sector energy demand'!SDH3</f>
        <v>0</v>
      </c>
      <c r="SDI3">
        <f>'Pathways sector energy demand'!SDI3</f>
        <v>0</v>
      </c>
      <c r="SDJ3">
        <f>'Pathways sector energy demand'!SDJ3</f>
        <v>0</v>
      </c>
      <c r="SDK3">
        <f>'Pathways sector energy demand'!SDK3</f>
        <v>0</v>
      </c>
      <c r="SDL3">
        <f>'Pathways sector energy demand'!SDL3</f>
        <v>0</v>
      </c>
      <c r="SDM3">
        <f>'Pathways sector energy demand'!SDM3</f>
        <v>0</v>
      </c>
      <c r="SDN3">
        <f>'Pathways sector energy demand'!SDN3</f>
        <v>0</v>
      </c>
      <c r="SDO3">
        <f>'Pathways sector energy demand'!SDO3</f>
        <v>0</v>
      </c>
      <c r="SDP3">
        <f>'Pathways sector energy demand'!SDP3</f>
        <v>0</v>
      </c>
      <c r="SDQ3">
        <f>'Pathways sector energy demand'!SDQ3</f>
        <v>0</v>
      </c>
      <c r="SDR3">
        <f>'Pathways sector energy demand'!SDR3</f>
        <v>0</v>
      </c>
      <c r="SDS3">
        <f>'Pathways sector energy demand'!SDS3</f>
        <v>0</v>
      </c>
      <c r="SDT3">
        <f>'Pathways sector energy demand'!SDT3</f>
        <v>0</v>
      </c>
      <c r="SDU3">
        <f>'Pathways sector energy demand'!SDU3</f>
        <v>0</v>
      </c>
      <c r="SDV3">
        <f>'Pathways sector energy demand'!SDV3</f>
        <v>0</v>
      </c>
      <c r="SDW3">
        <f>'Pathways sector energy demand'!SDW3</f>
        <v>0</v>
      </c>
      <c r="SDX3">
        <f>'Pathways sector energy demand'!SDX3</f>
        <v>0</v>
      </c>
      <c r="SDY3">
        <f>'Pathways sector energy demand'!SDY3</f>
        <v>0</v>
      </c>
      <c r="SDZ3">
        <f>'Pathways sector energy demand'!SDZ3</f>
        <v>0</v>
      </c>
      <c r="SEA3">
        <f>'Pathways sector energy demand'!SEA3</f>
        <v>0</v>
      </c>
      <c r="SEB3">
        <f>'Pathways sector energy demand'!SEB3</f>
        <v>0</v>
      </c>
      <c r="SEC3">
        <f>'Pathways sector energy demand'!SEC3</f>
        <v>0</v>
      </c>
      <c r="SED3">
        <f>'Pathways sector energy demand'!SED3</f>
        <v>0</v>
      </c>
      <c r="SEE3">
        <f>'Pathways sector energy demand'!SEE3</f>
        <v>0</v>
      </c>
      <c r="SEF3">
        <f>'Pathways sector energy demand'!SEF3</f>
        <v>0</v>
      </c>
      <c r="SEG3">
        <f>'Pathways sector energy demand'!SEG3</f>
        <v>0</v>
      </c>
      <c r="SEH3">
        <f>'Pathways sector energy demand'!SEH3</f>
        <v>0</v>
      </c>
      <c r="SEI3">
        <f>'Pathways sector energy demand'!SEI3</f>
        <v>0</v>
      </c>
      <c r="SEJ3">
        <f>'Pathways sector energy demand'!SEJ3</f>
        <v>0</v>
      </c>
      <c r="SEK3">
        <f>'Pathways sector energy demand'!SEK3</f>
        <v>0</v>
      </c>
      <c r="SEL3">
        <f>'Pathways sector energy demand'!SEL3</f>
        <v>0</v>
      </c>
      <c r="SEM3">
        <f>'Pathways sector energy demand'!SEM3</f>
        <v>0</v>
      </c>
      <c r="SEN3">
        <f>'Pathways sector energy demand'!SEN3</f>
        <v>0</v>
      </c>
      <c r="SEO3">
        <f>'Pathways sector energy demand'!SEO3</f>
        <v>0</v>
      </c>
      <c r="SEP3">
        <f>'Pathways sector energy demand'!SEP3</f>
        <v>0</v>
      </c>
      <c r="SEQ3">
        <f>'Pathways sector energy demand'!SEQ3</f>
        <v>0</v>
      </c>
      <c r="SER3">
        <f>'Pathways sector energy demand'!SER3</f>
        <v>0</v>
      </c>
      <c r="SES3">
        <f>'Pathways sector energy demand'!SES3</f>
        <v>0</v>
      </c>
      <c r="SET3">
        <f>'Pathways sector energy demand'!SET3</f>
        <v>0</v>
      </c>
      <c r="SEU3">
        <f>'Pathways sector energy demand'!SEU3</f>
        <v>0</v>
      </c>
      <c r="SEV3">
        <f>'Pathways sector energy demand'!SEV3</f>
        <v>0</v>
      </c>
      <c r="SEW3">
        <f>'Pathways sector energy demand'!SEW3</f>
        <v>0</v>
      </c>
      <c r="SEX3">
        <f>'Pathways sector energy demand'!SEX3</f>
        <v>0</v>
      </c>
      <c r="SEY3">
        <f>'Pathways sector energy demand'!SEY3</f>
        <v>0</v>
      </c>
      <c r="SEZ3">
        <f>'Pathways sector energy demand'!SEZ3</f>
        <v>0</v>
      </c>
      <c r="SFA3">
        <f>'Pathways sector energy demand'!SFA3</f>
        <v>0</v>
      </c>
      <c r="SFB3">
        <f>'Pathways sector energy demand'!SFB3</f>
        <v>0</v>
      </c>
      <c r="SFC3">
        <f>'Pathways sector energy demand'!SFC3</f>
        <v>0</v>
      </c>
      <c r="SFD3">
        <f>'Pathways sector energy demand'!SFD3</f>
        <v>0</v>
      </c>
      <c r="SFE3">
        <f>'Pathways sector energy demand'!SFE3</f>
        <v>0</v>
      </c>
      <c r="SFF3">
        <f>'Pathways sector energy demand'!SFF3</f>
        <v>0</v>
      </c>
      <c r="SFG3">
        <f>'Pathways sector energy demand'!SFG3</f>
        <v>0</v>
      </c>
      <c r="SFH3">
        <f>'Pathways sector energy demand'!SFH3</f>
        <v>0</v>
      </c>
      <c r="SFI3">
        <f>'Pathways sector energy demand'!SFI3</f>
        <v>0</v>
      </c>
      <c r="SFJ3">
        <f>'Pathways sector energy demand'!SFJ3</f>
        <v>0</v>
      </c>
      <c r="SFK3">
        <f>'Pathways sector energy demand'!SFK3</f>
        <v>0</v>
      </c>
      <c r="SFL3">
        <f>'Pathways sector energy demand'!SFL3</f>
        <v>0</v>
      </c>
      <c r="SFM3">
        <f>'Pathways sector energy demand'!SFM3</f>
        <v>0</v>
      </c>
      <c r="SFN3">
        <f>'Pathways sector energy demand'!SFN3</f>
        <v>0</v>
      </c>
      <c r="SFO3">
        <f>'Pathways sector energy demand'!SFO3</f>
        <v>0</v>
      </c>
      <c r="SFP3">
        <f>'Pathways sector energy demand'!SFP3</f>
        <v>0</v>
      </c>
      <c r="SFQ3">
        <f>'Pathways sector energy demand'!SFQ3</f>
        <v>0</v>
      </c>
      <c r="SFR3">
        <f>'Pathways sector energy demand'!SFR3</f>
        <v>0</v>
      </c>
      <c r="SFS3">
        <f>'Pathways sector energy demand'!SFS3</f>
        <v>0</v>
      </c>
      <c r="SFT3">
        <f>'Pathways sector energy demand'!SFT3</f>
        <v>0</v>
      </c>
      <c r="SFU3">
        <f>'Pathways sector energy demand'!SFU3</f>
        <v>0</v>
      </c>
      <c r="SFV3">
        <f>'Pathways sector energy demand'!SFV3</f>
        <v>0</v>
      </c>
      <c r="SFW3">
        <f>'Pathways sector energy demand'!SFW3</f>
        <v>0</v>
      </c>
      <c r="SFX3">
        <f>'Pathways sector energy demand'!SFX3</f>
        <v>0</v>
      </c>
      <c r="SFY3">
        <f>'Pathways sector energy demand'!SFY3</f>
        <v>0</v>
      </c>
      <c r="SFZ3">
        <f>'Pathways sector energy demand'!SFZ3</f>
        <v>0</v>
      </c>
      <c r="SGA3">
        <f>'Pathways sector energy demand'!SGA3</f>
        <v>0</v>
      </c>
      <c r="SGB3">
        <f>'Pathways sector energy demand'!SGB3</f>
        <v>0</v>
      </c>
      <c r="SGC3">
        <f>'Pathways sector energy demand'!SGC3</f>
        <v>0</v>
      </c>
      <c r="SGD3">
        <f>'Pathways sector energy demand'!SGD3</f>
        <v>0</v>
      </c>
      <c r="SGE3">
        <f>'Pathways sector energy demand'!SGE3</f>
        <v>0</v>
      </c>
      <c r="SGF3">
        <f>'Pathways sector energy demand'!SGF3</f>
        <v>0</v>
      </c>
      <c r="SGG3">
        <f>'Pathways sector energy demand'!SGG3</f>
        <v>0</v>
      </c>
      <c r="SGH3">
        <f>'Pathways sector energy demand'!SGH3</f>
        <v>0</v>
      </c>
      <c r="SGI3">
        <f>'Pathways sector energy demand'!SGI3</f>
        <v>0</v>
      </c>
      <c r="SGJ3">
        <f>'Pathways sector energy demand'!SGJ3</f>
        <v>0</v>
      </c>
      <c r="SGK3">
        <f>'Pathways sector energy demand'!SGK3</f>
        <v>0</v>
      </c>
      <c r="SGL3">
        <f>'Pathways sector energy demand'!SGL3</f>
        <v>0</v>
      </c>
      <c r="SGM3">
        <f>'Pathways sector energy demand'!SGM3</f>
        <v>0</v>
      </c>
      <c r="SGN3">
        <f>'Pathways sector energy demand'!SGN3</f>
        <v>0</v>
      </c>
      <c r="SGO3">
        <f>'Pathways sector energy demand'!SGO3</f>
        <v>0</v>
      </c>
      <c r="SGP3">
        <f>'Pathways sector energy demand'!SGP3</f>
        <v>0</v>
      </c>
      <c r="SGQ3">
        <f>'Pathways sector energy demand'!SGQ3</f>
        <v>0</v>
      </c>
      <c r="SGR3">
        <f>'Pathways sector energy demand'!SGR3</f>
        <v>0</v>
      </c>
      <c r="SGS3">
        <f>'Pathways sector energy demand'!SGS3</f>
        <v>0</v>
      </c>
      <c r="SGT3">
        <f>'Pathways sector energy demand'!SGT3</f>
        <v>0</v>
      </c>
      <c r="SGU3">
        <f>'Pathways sector energy demand'!SGU3</f>
        <v>0</v>
      </c>
      <c r="SGV3">
        <f>'Pathways sector energy demand'!SGV3</f>
        <v>0</v>
      </c>
      <c r="SGW3">
        <f>'Pathways sector energy demand'!SGW3</f>
        <v>0</v>
      </c>
      <c r="SGX3">
        <f>'Pathways sector energy demand'!SGX3</f>
        <v>0</v>
      </c>
      <c r="SGY3">
        <f>'Pathways sector energy demand'!SGY3</f>
        <v>0</v>
      </c>
      <c r="SGZ3">
        <f>'Pathways sector energy demand'!SGZ3</f>
        <v>0</v>
      </c>
      <c r="SHA3">
        <f>'Pathways sector energy demand'!SHA3</f>
        <v>0</v>
      </c>
      <c r="SHB3">
        <f>'Pathways sector energy demand'!SHB3</f>
        <v>0</v>
      </c>
      <c r="SHC3">
        <f>'Pathways sector energy demand'!SHC3</f>
        <v>0</v>
      </c>
      <c r="SHD3">
        <f>'Pathways sector energy demand'!SHD3</f>
        <v>0</v>
      </c>
      <c r="SHE3">
        <f>'Pathways sector energy demand'!SHE3</f>
        <v>0</v>
      </c>
      <c r="SHF3">
        <f>'Pathways sector energy demand'!SHF3</f>
        <v>0</v>
      </c>
      <c r="SHG3">
        <f>'Pathways sector energy demand'!SHG3</f>
        <v>0</v>
      </c>
      <c r="SHH3">
        <f>'Pathways sector energy demand'!SHH3</f>
        <v>0</v>
      </c>
      <c r="SHI3">
        <f>'Pathways sector energy demand'!SHI3</f>
        <v>0</v>
      </c>
      <c r="SHJ3">
        <f>'Pathways sector energy demand'!SHJ3</f>
        <v>0</v>
      </c>
      <c r="SHK3">
        <f>'Pathways sector energy demand'!SHK3</f>
        <v>0</v>
      </c>
      <c r="SHL3">
        <f>'Pathways sector energy demand'!SHL3</f>
        <v>0</v>
      </c>
      <c r="SHM3">
        <f>'Pathways sector energy demand'!SHM3</f>
        <v>0</v>
      </c>
      <c r="SHN3">
        <f>'Pathways sector energy demand'!SHN3</f>
        <v>0</v>
      </c>
      <c r="SHO3">
        <f>'Pathways sector energy demand'!SHO3</f>
        <v>0</v>
      </c>
      <c r="SHP3">
        <f>'Pathways sector energy demand'!SHP3</f>
        <v>0</v>
      </c>
      <c r="SHQ3">
        <f>'Pathways sector energy demand'!SHQ3</f>
        <v>0</v>
      </c>
      <c r="SHR3">
        <f>'Pathways sector energy demand'!SHR3</f>
        <v>0</v>
      </c>
      <c r="SHS3">
        <f>'Pathways sector energy demand'!SHS3</f>
        <v>0</v>
      </c>
      <c r="SHT3">
        <f>'Pathways sector energy demand'!SHT3</f>
        <v>0</v>
      </c>
      <c r="SHU3">
        <f>'Pathways sector energy demand'!SHU3</f>
        <v>0</v>
      </c>
      <c r="SHV3">
        <f>'Pathways sector energy demand'!SHV3</f>
        <v>0</v>
      </c>
      <c r="SHW3">
        <f>'Pathways sector energy demand'!SHW3</f>
        <v>0</v>
      </c>
      <c r="SHX3">
        <f>'Pathways sector energy demand'!SHX3</f>
        <v>0</v>
      </c>
      <c r="SHY3">
        <f>'Pathways sector energy demand'!SHY3</f>
        <v>0</v>
      </c>
      <c r="SHZ3">
        <f>'Pathways sector energy demand'!SHZ3</f>
        <v>0</v>
      </c>
      <c r="SIA3">
        <f>'Pathways sector energy demand'!SIA3</f>
        <v>0</v>
      </c>
      <c r="SIB3">
        <f>'Pathways sector energy demand'!SIB3</f>
        <v>0</v>
      </c>
      <c r="SIC3">
        <f>'Pathways sector energy demand'!SIC3</f>
        <v>0</v>
      </c>
      <c r="SID3">
        <f>'Pathways sector energy demand'!SID3</f>
        <v>0</v>
      </c>
      <c r="SIE3">
        <f>'Pathways sector energy demand'!SIE3</f>
        <v>0</v>
      </c>
      <c r="SIF3">
        <f>'Pathways sector energy demand'!SIF3</f>
        <v>0</v>
      </c>
      <c r="SIG3">
        <f>'Pathways sector energy demand'!SIG3</f>
        <v>0</v>
      </c>
      <c r="SIH3">
        <f>'Pathways sector energy demand'!SIH3</f>
        <v>0</v>
      </c>
      <c r="SII3">
        <f>'Pathways sector energy demand'!SII3</f>
        <v>0</v>
      </c>
      <c r="SIJ3">
        <f>'Pathways sector energy demand'!SIJ3</f>
        <v>0</v>
      </c>
      <c r="SIK3">
        <f>'Pathways sector energy demand'!SIK3</f>
        <v>0</v>
      </c>
      <c r="SIL3">
        <f>'Pathways sector energy demand'!SIL3</f>
        <v>0</v>
      </c>
      <c r="SIM3">
        <f>'Pathways sector energy demand'!SIM3</f>
        <v>0</v>
      </c>
      <c r="SIN3">
        <f>'Pathways sector energy demand'!SIN3</f>
        <v>0</v>
      </c>
      <c r="SIO3">
        <f>'Pathways sector energy demand'!SIO3</f>
        <v>0</v>
      </c>
      <c r="SIP3">
        <f>'Pathways sector energy demand'!SIP3</f>
        <v>0</v>
      </c>
      <c r="SIQ3">
        <f>'Pathways sector energy demand'!SIQ3</f>
        <v>0</v>
      </c>
      <c r="SIR3">
        <f>'Pathways sector energy demand'!SIR3</f>
        <v>0</v>
      </c>
      <c r="SIS3">
        <f>'Pathways sector energy demand'!SIS3</f>
        <v>0</v>
      </c>
      <c r="SIT3">
        <f>'Pathways sector energy demand'!SIT3</f>
        <v>0</v>
      </c>
      <c r="SIU3">
        <f>'Pathways sector energy demand'!SIU3</f>
        <v>0</v>
      </c>
      <c r="SIV3">
        <f>'Pathways sector energy demand'!SIV3</f>
        <v>0</v>
      </c>
      <c r="SIW3">
        <f>'Pathways sector energy demand'!SIW3</f>
        <v>0</v>
      </c>
      <c r="SIX3">
        <f>'Pathways sector energy demand'!SIX3</f>
        <v>0</v>
      </c>
      <c r="SIY3">
        <f>'Pathways sector energy demand'!SIY3</f>
        <v>0</v>
      </c>
      <c r="SIZ3">
        <f>'Pathways sector energy demand'!SIZ3</f>
        <v>0</v>
      </c>
      <c r="SJA3">
        <f>'Pathways sector energy demand'!SJA3</f>
        <v>0</v>
      </c>
      <c r="SJB3">
        <f>'Pathways sector energy demand'!SJB3</f>
        <v>0</v>
      </c>
      <c r="SJC3">
        <f>'Pathways sector energy demand'!SJC3</f>
        <v>0</v>
      </c>
      <c r="SJD3">
        <f>'Pathways sector energy demand'!SJD3</f>
        <v>0</v>
      </c>
      <c r="SJE3">
        <f>'Pathways sector energy demand'!SJE3</f>
        <v>0</v>
      </c>
      <c r="SJF3">
        <f>'Pathways sector energy demand'!SJF3</f>
        <v>0</v>
      </c>
      <c r="SJG3">
        <f>'Pathways sector energy demand'!SJG3</f>
        <v>0</v>
      </c>
      <c r="SJH3">
        <f>'Pathways sector energy demand'!SJH3</f>
        <v>0</v>
      </c>
      <c r="SJI3">
        <f>'Pathways sector energy demand'!SJI3</f>
        <v>0</v>
      </c>
      <c r="SJJ3">
        <f>'Pathways sector energy demand'!SJJ3</f>
        <v>0</v>
      </c>
      <c r="SJK3">
        <f>'Pathways sector energy demand'!SJK3</f>
        <v>0</v>
      </c>
      <c r="SJL3">
        <f>'Pathways sector energy demand'!SJL3</f>
        <v>0</v>
      </c>
      <c r="SJM3">
        <f>'Pathways sector energy demand'!SJM3</f>
        <v>0</v>
      </c>
      <c r="SJN3">
        <f>'Pathways sector energy demand'!SJN3</f>
        <v>0</v>
      </c>
      <c r="SJO3">
        <f>'Pathways sector energy demand'!SJO3</f>
        <v>0</v>
      </c>
      <c r="SJP3">
        <f>'Pathways sector energy demand'!SJP3</f>
        <v>0</v>
      </c>
      <c r="SJQ3">
        <f>'Pathways sector energy demand'!SJQ3</f>
        <v>0</v>
      </c>
      <c r="SJR3">
        <f>'Pathways sector energy demand'!SJR3</f>
        <v>0</v>
      </c>
      <c r="SJS3">
        <f>'Pathways sector energy demand'!SJS3</f>
        <v>0</v>
      </c>
      <c r="SJT3">
        <f>'Pathways sector energy demand'!SJT3</f>
        <v>0</v>
      </c>
      <c r="SJU3">
        <f>'Pathways sector energy demand'!SJU3</f>
        <v>0</v>
      </c>
      <c r="SJV3">
        <f>'Pathways sector energy demand'!SJV3</f>
        <v>0</v>
      </c>
      <c r="SJW3">
        <f>'Pathways sector energy demand'!SJW3</f>
        <v>0</v>
      </c>
      <c r="SJX3">
        <f>'Pathways sector energy demand'!SJX3</f>
        <v>0</v>
      </c>
      <c r="SJY3">
        <f>'Pathways sector energy demand'!SJY3</f>
        <v>0</v>
      </c>
      <c r="SJZ3">
        <f>'Pathways sector energy demand'!SJZ3</f>
        <v>0</v>
      </c>
      <c r="SKA3">
        <f>'Pathways sector energy demand'!SKA3</f>
        <v>0</v>
      </c>
      <c r="SKB3">
        <f>'Pathways sector energy demand'!SKB3</f>
        <v>0</v>
      </c>
      <c r="SKC3">
        <f>'Pathways sector energy demand'!SKC3</f>
        <v>0</v>
      </c>
      <c r="SKD3">
        <f>'Pathways sector energy demand'!SKD3</f>
        <v>0</v>
      </c>
      <c r="SKE3">
        <f>'Pathways sector energy demand'!SKE3</f>
        <v>0</v>
      </c>
      <c r="SKF3">
        <f>'Pathways sector energy demand'!SKF3</f>
        <v>0</v>
      </c>
      <c r="SKG3">
        <f>'Pathways sector energy demand'!SKG3</f>
        <v>0</v>
      </c>
      <c r="SKH3">
        <f>'Pathways sector energy demand'!SKH3</f>
        <v>0</v>
      </c>
      <c r="SKI3">
        <f>'Pathways sector energy demand'!SKI3</f>
        <v>0</v>
      </c>
      <c r="SKJ3">
        <f>'Pathways sector energy demand'!SKJ3</f>
        <v>0</v>
      </c>
      <c r="SKK3">
        <f>'Pathways sector energy demand'!SKK3</f>
        <v>0</v>
      </c>
      <c r="SKL3">
        <f>'Pathways sector energy demand'!SKL3</f>
        <v>0</v>
      </c>
      <c r="SKM3">
        <f>'Pathways sector energy demand'!SKM3</f>
        <v>0</v>
      </c>
      <c r="SKN3">
        <f>'Pathways sector energy demand'!SKN3</f>
        <v>0</v>
      </c>
      <c r="SKO3">
        <f>'Pathways sector energy demand'!SKO3</f>
        <v>0</v>
      </c>
      <c r="SKP3">
        <f>'Pathways sector energy demand'!SKP3</f>
        <v>0</v>
      </c>
      <c r="SKQ3">
        <f>'Pathways sector energy demand'!SKQ3</f>
        <v>0</v>
      </c>
      <c r="SKR3">
        <f>'Pathways sector energy demand'!SKR3</f>
        <v>0</v>
      </c>
      <c r="SKS3">
        <f>'Pathways sector energy demand'!SKS3</f>
        <v>0</v>
      </c>
      <c r="SKT3">
        <f>'Pathways sector energy demand'!SKT3</f>
        <v>0</v>
      </c>
      <c r="SKU3">
        <f>'Pathways sector energy demand'!SKU3</f>
        <v>0</v>
      </c>
      <c r="SKV3">
        <f>'Pathways sector energy demand'!SKV3</f>
        <v>0</v>
      </c>
      <c r="SKW3">
        <f>'Pathways sector energy demand'!SKW3</f>
        <v>0</v>
      </c>
      <c r="SKX3">
        <f>'Pathways sector energy demand'!SKX3</f>
        <v>0</v>
      </c>
      <c r="SKY3">
        <f>'Pathways sector energy demand'!SKY3</f>
        <v>0</v>
      </c>
      <c r="SKZ3">
        <f>'Pathways sector energy demand'!SKZ3</f>
        <v>0</v>
      </c>
      <c r="SLA3">
        <f>'Pathways sector energy demand'!SLA3</f>
        <v>0</v>
      </c>
      <c r="SLB3">
        <f>'Pathways sector energy demand'!SLB3</f>
        <v>0</v>
      </c>
      <c r="SLC3">
        <f>'Pathways sector energy demand'!SLC3</f>
        <v>0</v>
      </c>
      <c r="SLD3">
        <f>'Pathways sector energy demand'!SLD3</f>
        <v>0</v>
      </c>
      <c r="SLE3">
        <f>'Pathways sector energy demand'!SLE3</f>
        <v>0</v>
      </c>
      <c r="SLF3">
        <f>'Pathways sector energy demand'!SLF3</f>
        <v>0</v>
      </c>
      <c r="SLG3">
        <f>'Pathways sector energy demand'!SLG3</f>
        <v>0</v>
      </c>
      <c r="SLH3">
        <f>'Pathways sector energy demand'!SLH3</f>
        <v>0</v>
      </c>
      <c r="SLI3">
        <f>'Pathways sector energy demand'!SLI3</f>
        <v>0</v>
      </c>
      <c r="SLJ3">
        <f>'Pathways sector energy demand'!SLJ3</f>
        <v>0</v>
      </c>
      <c r="SLK3">
        <f>'Pathways sector energy demand'!SLK3</f>
        <v>0</v>
      </c>
      <c r="SLL3">
        <f>'Pathways sector energy demand'!SLL3</f>
        <v>0</v>
      </c>
      <c r="SLM3">
        <f>'Pathways sector energy demand'!SLM3</f>
        <v>0</v>
      </c>
      <c r="SLN3">
        <f>'Pathways sector energy demand'!SLN3</f>
        <v>0</v>
      </c>
      <c r="SLO3">
        <f>'Pathways sector energy demand'!SLO3</f>
        <v>0</v>
      </c>
      <c r="SLP3">
        <f>'Pathways sector energy demand'!SLP3</f>
        <v>0</v>
      </c>
      <c r="SLQ3">
        <f>'Pathways sector energy demand'!SLQ3</f>
        <v>0</v>
      </c>
      <c r="SLR3">
        <f>'Pathways sector energy demand'!SLR3</f>
        <v>0</v>
      </c>
      <c r="SLS3">
        <f>'Pathways sector energy demand'!SLS3</f>
        <v>0</v>
      </c>
      <c r="SLT3">
        <f>'Pathways sector energy demand'!SLT3</f>
        <v>0</v>
      </c>
      <c r="SLU3">
        <f>'Pathways sector energy demand'!SLU3</f>
        <v>0</v>
      </c>
      <c r="SLV3">
        <f>'Pathways sector energy demand'!SLV3</f>
        <v>0</v>
      </c>
      <c r="SLW3">
        <f>'Pathways sector energy demand'!SLW3</f>
        <v>0</v>
      </c>
      <c r="SLX3">
        <f>'Pathways sector energy demand'!SLX3</f>
        <v>0</v>
      </c>
      <c r="SLY3">
        <f>'Pathways sector energy demand'!SLY3</f>
        <v>0</v>
      </c>
      <c r="SLZ3">
        <f>'Pathways sector energy demand'!SLZ3</f>
        <v>0</v>
      </c>
      <c r="SMA3">
        <f>'Pathways sector energy demand'!SMA3</f>
        <v>0</v>
      </c>
      <c r="SMB3">
        <f>'Pathways sector energy demand'!SMB3</f>
        <v>0</v>
      </c>
      <c r="SMC3">
        <f>'Pathways sector energy demand'!SMC3</f>
        <v>0</v>
      </c>
      <c r="SMD3">
        <f>'Pathways sector energy demand'!SMD3</f>
        <v>0</v>
      </c>
      <c r="SME3">
        <f>'Pathways sector energy demand'!SME3</f>
        <v>0</v>
      </c>
      <c r="SMF3">
        <f>'Pathways sector energy demand'!SMF3</f>
        <v>0</v>
      </c>
      <c r="SMG3">
        <f>'Pathways sector energy demand'!SMG3</f>
        <v>0</v>
      </c>
      <c r="SMH3">
        <f>'Pathways sector energy demand'!SMH3</f>
        <v>0</v>
      </c>
      <c r="SMI3">
        <f>'Pathways sector energy demand'!SMI3</f>
        <v>0</v>
      </c>
      <c r="SMJ3">
        <f>'Pathways sector energy demand'!SMJ3</f>
        <v>0</v>
      </c>
      <c r="SMK3">
        <f>'Pathways sector energy demand'!SMK3</f>
        <v>0</v>
      </c>
      <c r="SML3">
        <f>'Pathways sector energy demand'!SML3</f>
        <v>0</v>
      </c>
      <c r="SMM3">
        <f>'Pathways sector energy demand'!SMM3</f>
        <v>0</v>
      </c>
      <c r="SMN3">
        <f>'Pathways sector energy demand'!SMN3</f>
        <v>0</v>
      </c>
      <c r="SMO3">
        <f>'Pathways sector energy demand'!SMO3</f>
        <v>0</v>
      </c>
      <c r="SMP3">
        <f>'Pathways sector energy demand'!SMP3</f>
        <v>0</v>
      </c>
      <c r="SMQ3">
        <f>'Pathways sector energy demand'!SMQ3</f>
        <v>0</v>
      </c>
      <c r="SMR3">
        <f>'Pathways sector energy demand'!SMR3</f>
        <v>0</v>
      </c>
      <c r="SMS3">
        <f>'Pathways sector energy demand'!SMS3</f>
        <v>0</v>
      </c>
      <c r="SMT3">
        <f>'Pathways sector energy demand'!SMT3</f>
        <v>0</v>
      </c>
      <c r="SMU3">
        <f>'Pathways sector energy demand'!SMU3</f>
        <v>0</v>
      </c>
      <c r="SMV3">
        <f>'Pathways sector energy demand'!SMV3</f>
        <v>0</v>
      </c>
      <c r="SMW3">
        <f>'Pathways sector energy demand'!SMW3</f>
        <v>0</v>
      </c>
      <c r="SMX3">
        <f>'Pathways sector energy demand'!SMX3</f>
        <v>0</v>
      </c>
      <c r="SMY3">
        <f>'Pathways sector energy demand'!SMY3</f>
        <v>0</v>
      </c>
      <c r="SMZ3">
        <f>'Pathways sector energy demand'!SMZ3</f>
        <v>0</v>
      </c>
      <c r="SNA3">
        <f>'Pathways sector energy demand'!SNA3</f>
        <v>0</v>
      </c>
      <c r="SNB3">
        <f>'Pathways sector energy demand'!SNB3</f>
        <v>0</v>
      </c>
      <c r="SNC3">
        <f>'Pathways sector energy demand'!SNC3</f>
        <v>0</v>
      </c>
      <c r="SND3">
        <f>'Pathways sector energy demand'!SND3</f>
        <v>0</v>
      </c>
      <c r="SNE3">
        <f>'Pathways sector energy demand'!SNE3</f>
        <v>0</v>
      </c>
      <c r="SNF3">
        <f>'Pathways sector energy demand'!SNF3</f>
        <v>0</v>
      </c>
      <c r="SNG3">
        <f>'Pathways sector energy demand'!SNG3</f>
        <v>0</v>
      </c>
      <c r="SNH3">
        <f>'Pathways sector energy demand'!SNH3</f>
        <v>0</v>
      </c>
      <c r="SNI3">
        <f>'Pathways sector energy demand'!SNI3</f>
        <v>0</v>
      </c>
      <c r="SNJ3">
        <f>'Pathways sector energy demand'!SNJ3</f>
        <v>0</v>
      </c>
      <c r="SNK3">
        <f>'Pathways sector energy demand'!SNK3</f>
        <v>0</v>
      </c>
      <c r="SNL3">
        <f>'Pathways sector energy demand'!SNL3</f>
        <v>0</v>
      </c>
      <c r="SNM3">
        <f>'Pathways sector energy demand'!SNM3</f>
        <v>0</v>
      </c>
      <c r="SNN3">
        <f>'Pathways sector energy demand'!SNN3</f>
        <v>0</v>
      </c>
      <c r="SNO3">
        <f>'Pathways sector energy demand'!SNO3</f>
        <v>0</v>
      </c>
      <c r="SNP3">
        <f>'Pathways sector energy demand'!SNP3</f>
        <v>0</v>
      </c>
      <c r="SNQ3">
        <f>'Pathways sector energy demand'!SNQ3</f>
        <v>0</v>
      </c>
      <c r="SNR3">
        <f>'Pathways sector energy demand'!SNR3</f>
        <v>0</v>
      </c>
      <c r="SNS3">
        <f>'Pathways sector energy demand'!SNS3</f>
        <v>0</v>
      </c>
      <c r="SNT3">
        <f>'Pathways sector energy demand'!SNT3</f>
        <v>0</v>
      </c>
      <c r="SNU3">
        <f>'Pathways sector energy demand'!SNU3</f>
        <v>0</v>
      </c>
      <c r="SNV3">
        <f>'Pathways sector energy demand'!SNV3</f>
        <v>0</v>
      </c>
      <c r="SNW3">
        <f>'Pathways sector energy demand'!SNW3</f>
        <v>0</v>
      </c>
      <c r="SNX3">
        <f>'Pathways sector energy demand'!SNX3</f>
        <v>0</v>
      </c>
      <c r="SNY3">
        <f>'Pathways sector energy demand'!SNY3</f>
        <v>0</v>
      </c>
      <c r="SNZ3">
        <f>'Pathways sector energy demand'!SNZ3</f>
        <v>0</v>
      </c>
      <c r="SOA3">
        <f>'Pathways sector energy demand'!SOA3</f>
        <v>0</v>
      </c>
      <c r="SOB3">
        <f>'Pathways sector energy demand'!SOB3</f>
        <v>0</v>
      </c>
      <c r="SOC3">
        <f>'Pathways sector energy demand'!SOC3</f>
        <v>0</v>
      </c>
      <c r="SOD3">
        <f>'Pathways sector energy demand'!SOD3</f>
        <v>0</v>
      </c>
      <c r="SOE3">
        <f>'Pathways sector energy demand'!SOE3</f>
        <v>0</v>
      </c>
      <c r="SOF3">
        <f>'Pathways sector energy demand'!SOF3</f>
        <v>0</v>
      </c>
      <c r="SOG3">
        <f>'Pathways sector energy demand'!SOG3</f>
        <v>0</v>
      </c>
      <c r="SOH3">
        <f>'Pathways sector energy demand'!SOH3</f>
        <v>0</v>
      </c>
      <c r="SOI3">
        <f>'Pathways sector energy demand'!SOI3</f>
        <v>0</v>
      </c>
      <c r="SOJ3">
        <f>'Pathways sector energy demand'!SOJ3</f>
        <v>0</v>
      </c>
      <c r="SOK3">
        <f>'Pathways sector energy demand'!SOK3</f>
        <v>0</v>
      </c>
      <c r="SOL3">
        <f>'Pathways sector energy demand'!SOL3</f>
        <v>0</v>
      </c>
      <c r="SOM3">
        <f>'Pathways sector energy demand'!SOM3</f>
        <v>0</v>
      </c>
      <c r="SON3">
        <f>'Pathways sector energy demand'!SON3</f>
        <v>0</v>
      </c>
      <c r="SOO3">
        <f>'Pathways sector energy demand'!SOO3</f>
        <v>0</v>
      </c>
      <c r="SOP3">
        <f>'Pathways sector energy demand'!SOP3</f>
        <v>0</v>
      </c>
      <c r="SOQ3">
        <f>'Pathways sector energy demand'!SOQ3</f>
        <v>0</v>
      </c>
      <c r="SOR3">
        <f>'Pathways sector energy demand'!SOR3</f>
        <v>0</v>
      </c>
      <c r="SOS3">
        <f>'Pathways sector energy demand'!SOS3</f>
        <v>0</v>
      </c>
      <c r="SOT3">
        <f>'Pathways sector energy demand'!SOT3</f>
        <v>0</v>
      </c>
      <c r="SOU3">
        <f>'Pathways sector energy demand'!SOU3</f>
        <v>0</v>
      </c>
      <c r="SOV3">
        <f>'Pathways sector energy demand'!SOV3</f>
        <v>0</v>
      </c>
      <c r="SOW3">
        <f>'Pathways sector energy demand'!SOW3</f>
        <v>0</v>
      </c>
      <c r="SOX3">
        <f>'Pathways sector energy demand'!SOX3</f>
        <v>0</v>
      </c>
      <c r="SOY3">
        <f>'Pathways sector energy demand'!SOY3</f>
        <v>0</v>
      </c>
      <c r="SOZ3">
        <f>'Pathways sector energy demand'!SOZ3</f>
        <v>0</v>
      </c>
      <c r="SPA3">
        <f>'Pathways sector energy demand'!SPA3</f>
        <v>0</v>
      </c>
      <c r="SPB3">
        <f>'Pathways sector energy demand'!SPB3</f>
        <v>0</v>
      </c>
      <c r="SPC3">
        <f>'Pathways sector energy demand'!SPC3</f>
        <v>0</v>
      </c>
      <c r="SPD3">
        <f>'Pathways sector energy demand'!SPD3</f>
        <v>0</v>
      </c>
      <c r="SPE3">
        <f>'Pathways sector energy demand'!SPE3</f>
        <v>0</v>
      </c>
      <c r="SPF3">
        <f>'Pathways sector energy demand'!SPF3</f>
        <v>0</v>
      </c>
      <c r="SPG3">
        <f>'Pathways sector energy demand'!SPG3</f>
        <v>0</v>
      </c>
      <c r="SPH3">
        <f>'Pathways sector energy demand'!SPH3</f>
        <v>0</v>
      </c>
      <c r="SPI3">
        <f>'Pathways sector energy demand'!SPI3</f>
        <v>0</v>
      </c>
      <c r="SPJ3">
        <f>'Pathways sector energy demand'!SPJ3</f>
        <v>0</v>
      </c>
      <c r="SPK3">
        <f>'Pathways sector energy demand'!SPK3</f>
        <v>0</v>
      </c>
      <c r="SPL3">
        <f>'Pathways sector energy demand'!SPL3</f>
        <v>0</v>
      </c>
      <c r="SPM3">
        <f>'Pathways sector energy demand'!SPM3</f>
        <v>0</v>
      </c>
      <c r="SPN3">
        <f>'Pathways sector energy demand'!SPN3</f>
        <v>0</v>
      </c>
      <c r="SPO3">
        <f>'Pathways sector energy demand'!SPO3</f>
        <v>0</v>
      </c>
      <c r="SPP3">
        <f>'Pathways sector energy demand'!SPP3</f>
        <v>0</v>
      </c>
      <c r="SPQ3">
        <f>'Pathways sector energy demand'!SPQ3</f>
        <v>0</v>
      </c>
      <c r="SPR3">
        <f>'Pathways sector energy demand'!SPR3</f>
        <v>0</v>
      </c>
      <c r="SPS3">
        <f>'Pathways sector energy demand'!SPS3</f>
        <v>0</v>
      </c>
      <c r="SPT3">
        <f>'Pathways sector energy demand'!SPT3</f>
        <v>0</v>
      </c>
      <c r="SPU3">
        <f>'Pathways sector energy demand'!SPU3</f>
        <v>0</v>
      </c>
      <c r="SPV3">
        <f>'Pathways sector energy demand'!SPV3</f>
        <v>0</v>
      </c>
      <c r="SPW3">
        <f>'Pathways sector energy demand'!SPW3</f>
        <v>0</v>
      </c>
      <c r="SPX3">
        <f>'Pathways sector energy demand'!SPX3</f>
        <v>0</v>
      </c>
      <c r="SPY3">
        <f>'Pathways sector energy demand'!SPY3</f>
        <v>0</v>
      </c>
      <c r="SPZ3">
        <f>'Pathways sector energy demand'!SPZ3</f>
        <v>0</v>
      </c>
      <c r="SQA3">
        <f>'Pathways sector energy demand'!SQA3</f>
        <v>0</v>
      </c>
      <c r="SQB3">
        <f>'Pathways sector energy demand'!SQB3</f>
        <v>0</v>
      </c>
      <c r="SQC3">
        <f>'Pathways sector energy demand'!SQC3</f>
        <v>0</v>
      </c>
      <c r="SQD3">
        <f>'Pathways sector energy demand'!SQD3</f>
        <v>0</v>
      </c>
      <c r="SQE3">
        <f>'Pathways sector energy demand'!SQE3</f>
        <v>0</v>
      </c>
      <c r="SQF3">
        <f>'Pathways sector energy demand'!SQF3</f>
        <v>0</v>
      </c>
      <c r="SQG3">
        <f>'Pathways sector energy demand'!SQG3</f>
        <v>0</v>
      </c>
      <c r="SQH3">
        <f>'Pathways sector energy demand'!SQH3</f>
        <v>0</v>
      </c>
      <c r="SQI3">
        <f>'Pathways sector energy demand'!SQI3</f>
        <v>0</v>
      </c>
      <c r="SQJ3">
        <f>'Pathways sector energy demand'!SQJ3</f>
        <v>0</v>
      </c>
      <c r="SQK3">
        <f>'Pathways sector energy demand'!SQK3</f>
        <v>0</v>
      </c>
      <c r="SQL3">
        <f>'Pathways sector energy demand'!SQL3</f>
        <v>0</v>
      </c>
      <c r="SQM3">
        <f>'Pathways sector energy demand'!SQM3</f>
        <v>0</v>
      </c>
      <c r="SQN3">
        <f>'Pathways sector energy demand'!SQN3</f>
        <v>0</v>
      </c>
      <c r="SQO3">
        <f>'Pathways sector energy demand'!SQO3</f>
        <v>0</v>
      </c>
      <c r="SQP3">
        <f>'Pathways sector energy demand'!SQP3</f>
        <v>0</v>
      </c>
      <c r="SQQ3">
        <f>'Pathways sector energy demand'!SQQ3</f>
        <v>0</v>
      </c>
      <c r="SQR3">
        <f>'Pathways sector energy demand'!SQR3</f>
        <v>0</v>
      </c>
      <c r="SQS3">
        <f>'Pathways sector energy demand'!SQS3</f>
        <v>0</v>
      </c>
      <c r="SQT3">
        <f>'Pathways sector energy demand'!SQT3</f>
        <v>0</v>
      </c>
      <c r="SQU3">
        <f>'Pathways sector energy demand'!SQU3</f>
        <v>0</v>
      </c>
      <c r="SQV3">
        <f>'Pathways sector energy demand'!SQV3</f>
        <v>0</v>
      </c>
      <c r="SQW3">
        <f>'Pathways sector energy demand'!SQW3</f>
        <v>0</v>
      </c>
      <c r="SQX3">
        <f>'Pathways sector energy demand'!SQX3</f>
        <v>0</v>
      </c>
      <c r="SQY3">
        <f>'Pathways sector energy demand'!SQY3</f>
        <v>0</v>
      </c>
      <c r="SQZ3">
        <f>'Pathways sector energy demand'!SQZ3</f>
        <v>0</v>
      </c>
      <c r="SRA3">
        <f>'Pathways sector energy demand'!SRA3</f>
        <v>0</v>
      </c>
      <c r="SRB3">
        <f>'Pathways sector energy demand'!SRB3</f>
        <v>0</v>
      </c>
      <c r="SRC3">
        <f>'Pathways sector energy demand'!SRC3</f>
        <v>0</v>
      </c>
      <c r="SRD3">
        <f>'Pathways sector energy demand'!SRD3</f>
        <v>0</v>
      </c>
      <c r="SRE3">
        <f>'Pathways sector energy demand'!SRE3</f>
        <v>0</v>
      </c>
      <c r="SRF3">
        <f>'Pathways sector energy demand'!SRF3</f>
        <v>0</v>
      </c>
      <c r="SRG3">
        <f>'Pathways sector energy demand'!SRG3</f>
        <v>0</v>
      </c>
      <c r="SRH3">
        <f>'Pathways sector energy demand'!SRH3</f>
        <v>0</v>
      </c>
      <c r="SRI3">
        <f>'Pathways sector energy demand'!SRI3</f>
        <v>0</v>
      </c>
      <c r="SRJ3">
        <f>'Pathways sector energy demand'!SRJ3</f>
        <v>0</v>
      </c>
      <c r="SRK3">
        <f>'Pathways sector energy demand'!SRK3</f>
        <v>0</v>
      </c>
      <c r="SRL3">
        <f>'Pathways sector energy demand'!SRL3</f>
        <v>0</v>
      </c>
      <c r="SRM3">
        <f>'Pathways sector energy demand'!SRM3</f>
        <v>0</v>
      </c>
      <c r="SRN3">
        <f>'Pathways sector energy demand'!SRN3</f>
        <v>0</v>
      </c>
      <c r="SRO3">
        <f>'Pathways sector energy demand'!SRO3</f>
        <v>0</v>
      </c>
      <c r="SRP3">
        <f>'Pathways sector energy demand'!SRP3</f>
        <v>0</v>
      </c>
      <c r="SRQ3">
        <f>'Pathways sector energy demand'!SRQ3</f>
        <v>0</v>
      </c>
      <c r="SRR3">
        <f>'Pathways sector energy demand'!SRR3</f>
        <v>0</v>
      </c>
      <c r="SRS3">
        <f>'Pathways sector energy demand'!SRS3</f>
        <v>0</v>
      </c>
      <c r="SRT3">
        <f>'Pathways sector energy demand'!SRT3</f>
        <v>0</v>
      </c>
      <c r="SRU3">
        <f>'Pathways sector energy demand'!SRU3</f>
        <v>0</v>
      </c>
      <c r="SRV3">
        <f>'Pathways sector energy demand'!SRV3</f>
        <v>0</v>
      </c>
      <c r="SRW3">
        <f>'Pathways sector energy demand'!SRW3</f>
        <v>0</v>
      </c>
      <c r="SRX3">
        <f>'Pathways sector energy demand'!SRX3</f>
        <v>0</v>
      </c>
      <c r="SRY3">
        <f>'Pathways sector energy demand'!SRY3</f>
        <v>0</v>
      </c>
      <c r="SRZ3">
        <f>'Pathways sector energy demand'!SRZ3</f>
        <v>0</v>
      </c>
      <c r="SSA3">
        <f>'Pathways sector energy demand'!SSA3</f>
        <v>0</v>
      </c>
      <c r="SSB3">
        <f>'Pathways sector energy demand'!SSB3</f>
        <v>0</v>
      </c>
      <c r="SSC3">
        <f>'Pathways sector energy demand'!SSC3</f>
        <v>0</v>
      </c>
      <c r="SSD3">
        <f>'Pathways sector energy demand'!SSD3</f>
        <v>0</v>
      </c>
      <c r="SSE3">
        <f>'Pathways sector energy demand'!SSE3</f>
        <v>0</v>
      </c>
      <c r="SSF3">
        <f>'Pathways sector energy demand'!SSF3</f>
        <v>0</v>
      </c>
      <c r="SSG3">
        <f>'Pathways sector energy demand'!SSG3</f>
        <v>0</v>
      </c>
      <c r="SSH3">
        <f>'Pathways sector energy demand'!SSH3</f>
        <v>0</v>
      </c>
      <c r="SSI3">
        <f>'Pathways sector energy demand'!SSI3</f>
        <v>0</v>
      </c>
      <c r="SSJ3">
        <f>'Pathways sector energy demand'!SSJ3</f>
        <v>0</v>
      </c>
      <c r="SSK3">
        <f>'Pathways sector energy demand'!SSK3</f>
        <v>0</v>
      </c>
      <c r="SSL3">
        <f>'Pathways sector energy demand'!SSL3</f>
        <v>0</v>
      </c>
      <c r="SSM3">
        <f>'Pathways sector energy demand'!SSM3</f>
        <v>0</v>
      </c>
      <c r="SSN3">
        <f>'Pathways sector energy demand'!SSN3</f>
        <v>0</v>
      </c>
      <c r="SSO3">
        <f>'Pathways sector energy demand'!SSO3</f>
        <v>0</v>
      </c>
      <c r="SSP3">
        <f>'Pathways sector energy demand'!SSP3</f>
        <v>0</v>
      </c>
      <c r="SSQ3">
        <f>'Pathways sector energy demand'!SSQ3</f>
        <v>0</v>
      </c>
      <c r="SSR3">
        <f>'Pathways sector energy demand'!SSR3</f>
        <v>0</v>
      </c>
      <c r="SSS3">
        <f>'Pathways sector energy demand'!SSS3</f>
        <v>0</v>
      </c>
      <c r="SST3">
        <f>'Pathways sector energy demand'!SST3</f>
        <v>0</v>
      </c>
      <c r="SSU3">
        <f>'Pathways sector energy demand'!SSU3</f>
        <v>0</v>
      </c>
      <c r="SSV3">
        <f>'Pathways sector energy demand'!SSV3</f>
        <v>0</v>
      </c>
      <c r="SSW3">
        <f>'Pathways sector energy demand'!SSW3</f>
        <v>0</v>
      </c>
      <c r="SSX3">
        <f>'Pathways sector energy demand'!SSX3</f>
        <v>0</v>
      </c>
      <c r="SSY3">
        <f>'Pathways sector energy demand'!SSY3</f>
        <v>0</v>
      </c>
      <c r="SSZ3">
        <f>'Pathways sector energy demand'!SSZ3</f>
        <v>0</v>
      </c>
      <c r="STA3">
        <f>'Pathways sector energy demand'!STA3</f>
        <v>0</v>
      </c>
      <c r="STB3">
        <f>'Pathways sector energy demand'!STB3</f>
        <v>0</v>
      </c>
      <c r="STC3">
        <f>'Pathways sector energy demand'!STC3</f>
        <v>0</v>
      </c>
      <c r="STD3">
        <f>'Pathways sector energy demand'!STD3</f>
        <v>0</v>
      </c>
      <c r="STE3">
        <f>'Pathways sector energy demand'!STE3</f>
        <v>0</v>
      </c>
      <c r="STF3">
        <f>'Pathways sector energy demand'!STF3</f>
        <v>0</v>
      </c>
      <c r="STG3">
        <f>'Pathways sector energy demand'!STG3</f>
        <v>0</v>
      </c>
      <c r="STH3">
        <f>'Pathways sector energy demand'!STH3</f>
        <v>0</v>
      </c>
      <c r="STI3">
        <f>'Pathways sector energy demand'!STI3</f>
        <v>0</v>
      </c>
      <c r="STJ3">
        <f>'Pathways sector energy demand'!STJ3</f>
        <v>0</v>
      </c>
      <c r="STK3">
        <f>'Pathways sector energy demand'!STK3</f>
        <v>0</v>
      </c>
      <c r="STL3">
        <f>'Pathways sector energy demand'!STL3</f>
        <v>0</v>
      </c>
      <c r="STM3">
        <f>'Pathways sector energy demand'!STM3</f>
        <v>0</v>
      </c>
      <c r="STN3">
        <f>'Pathways sector energy demand'!STN3</f>
        <v>0</v>
      </c>
      <c r="STO3">
        <f>'Pathways sector energy demand'!STO3</f>
        <v>0</v>
      </c>
      <c r="STP3">
        <f>'Pathways sector energy demand'!STP3</f>
        <v>0</v>
      </c>
      <c r="STQ3">
        <f>'Pathways sector energy demand'!STQ3</f>
        <v>0</v>
      </c>
      <c r="STR3">
        <f>'Pathways sector energy demand'!STR3</f>
        <v>0</v>
      </c>
      <c r="STS3">
        <f>'Pathways sector energy demand'!STS3</f>
        <v>0</v>
      </c>
      <c r="STT3">
        <f>'Pathways sector energy demand'!STT3</f>
        <v>0</v>
      </c>
      <c r="STU3">
        <f>'Pathways sector energy demand'!STU3</f>
        <v>0</v>
      </c>
      <c r="STV3">
        <f>'Pathways sector energy demand'!STV3</f>
        <v>0</v>
      </c>
      <c r="STW3">
        <f>'Pathways sector energy demand'!STW3</f>
        <v>0</v>
      </c>
      <c r="STX3">
        <f>'Pathways sector energy demand'!STX3</f>
        <v>0</v>
      </c>
      <c r="STY3">
        <f>'Pathways sector energy demand'!STY3</f>
        <v>0</v>
      </c>
      <c r="STZ3">
        <f>'Pathways sector energy demand'!STZ3</f>
        <v>0</v>
      </c>
      <c r="SUA3">
        <f>'Pathways sector energy demand'!SUA3</f>
        <v>0</v>
      </c>
      <c r="SUB3">
        <f>'Pathways sector energy demand'!SUB3</f>
        <v>0</v>
      </c>
      <c r="SUC3">
        <f>'Pathways sector energy demand'!SUC3</f>
        <v>0</v>
      </c>
      <c r="SUD3">
        <f>'Pathways sector energy demand'!SUD3</f>
        <v>0</v>
      </c>
      <c r="SUE3">
        <f>'Pathways sector energy demand'!SUE3</f>
        <v>0</v>
      </c>
      <c r="SUF3">
        <f>'Pathways sector energy demand'!SUF3</f>
        <v>0</v>
      </c>
      <c r="SUG3">
        <f>'Pathways sector energy demand'!SUG3</f>
        <v>0</v>
      </c>
      <c r="SUH3">
        <f>'Pathways sector energy demand'!SUH3</f>
        <v>0</v>
      </c>
      <c r="SUI3">
        <f>'Pathways sector energy demand'!SUI3</f>
        <v>0</v>
      </c>
      <c r="SUJ3">
        <f>'Pathways sector energy demand'!SUJ3</f>
        <v>0</v>
      </c>
      <c r="SUK3">
        <f>'Pathways sector energy demand'!SUK3</f>
        <v>0</v>
      </c>
      <c r="SUL3">
        <f>'Pathways sector energy demand'!SUL3</f>
        <v>0</v>
      </c>
      <c r="SUM3">
        <f>'Pathways sector energy demand'!SUM3</f>
        <v>0</v>
      </c>
      <c r="SUN3">
        <f>'Pathways sector energy demand'!SUN3</f>
        <v>0</v>
      </c>
      <c r="SUO3">
        <f>'Pathways sector energy demand'!SUO3</f>
        <v>0</v>
      </c>
      <c r="SUP3">
        <f>'Pathways sector energy demand'!SUP3</f>
        <v>0</v>
      </c>
      <c r="SUQ3">
        <f>'Pathways sector energy demand'!SUQ3</f>
        <v>0</v>
      </c>
      <c r="SUR3">
        <f>'Pathways sector energy demand'!SUR3</f>
        <v>0</v>
      </c>
      <c r="SUS3">
        <f>'Pathways sector energy demand'!SUS3</f>
        <v>0</v>
      </c>
      <c r="SUT3">
        <f>'Pathways sector energy demand'!SUT3</f>
        <v>0</v>
      </c>
      <c r="SUU3">
        <f>'Pathways sector energy demand'!SUU3</f>
        <v>0</v>
      </c>
      <c r="SUV3">
        <f>'Pathways sector energy demand'!SUV3</f>
        <v>0</v>
      </c>
      <c r="SUW3">
        <f>'Pathways sector energy demand'!SUW3</f>
        <v>0</v>
      </c>
      <c r="SUX3">
        <f>'Pathways sector energy demand'!SUX3</f>
        <v>0</v>
      </c>
      <c r="SUY3">
        <f>'Pathways sector energy demand'!SUY3</f>
        <v>0</v>
      </c>
      <c r="SUZ3">
        <f>'Pathways sector energy demand'!SUZ3</f>
        <v>0</v>
      </c>
      <c r="SVA3">
        <f>'Pathways sector energy demand'!SVA3</f>
        <v>0</v>
      </c>
      <c r="SVB3">
        <f>'Pathways sector energy demand'!SVB3</f>
        <v>0</v>
      </c>
      <c r="SVC3">
        <f>'Pathways sector energy demand'!SVC3</f>
        <v>0</v>
      </c>
      <c r="SVD3">
        <f>'Pathways sector energy demand'!SVD3</f>
        <v>0</v>
      </c>
      <c r="SVE3">
        <f>'Pathways sector energy demand'!SVE3</f>
        <v>0</v>
      </c>
      <c r="SVF3">
        <f>'Pathways sector energy demand'!SVF3</f>
        <v>0</v>
      </c>
      <c r="SVG3">
        <f>'Pathways sector energy demand'!SVG3</f>
        <v>0</v>
      </c>
      <c r="SVH3">
        <f>'Pathways sector energy demand'!SVH3</f>
        <v>0</v>
      </c>
      <c r="SVI3">
        <f>'Pathways sector energy demand'!SVI3</f>
        <v>0</v>
      </c>
      <c r="SVJ3">
        <f>'Pathways sector energy demand'!SVJ3</f>
        <v>0</v>
      </c>
      <c r="SVK3">
        <f>'Pathways sector energy demand'!SVK3</f>
        <v>0</v>
      </c>
      <c r="SVL3">
        <f>'Pathways sector energy demand'!SVL3</f>
        <v>0</v>
      </c>
      <c r="SVM3">
        <f>'Pathways sector energy demand'!SVM3</f>
        <v>0</v>
      </c>
      <c r="SVN3">
        <f>'Pathways sector energy demand'!SVN3</f>
        <v>0</v>
      </c>
      <c r="SVO3">
        <f>'Pathways sector energy demand'!SVO3</f>
        <v>0</v>
      </c>
      <c r="SVP3">
        <f>'Pathways sector energy demand'!SVP3</f>
        <v>0</v>
      </c>
      <c r="SVQ3">
        <f>'Pathways sector energy demand'!SVQ3</f>
        <v>0</v>
      </c>
      <c r="SVR3">
        <f>'Pathways sector energy demand'!SVR3</f>
        <v>0</v>
      </c>
      <c r="SVS3">
        <f>'Pathways sector energy demand'!SVS3</f>
        <v>0</v>
      </c>
      <c r="SVT3">
        <f>'Pathways sector energy demand'!SVT3</f>
        <v>0</v>
      </c>
      <c r="SVU3">
        <f>'Pathways sector energy demand'!SVU3</f>
        <v>0</v>
      </c>
      <c r="SVV3">
        <f>'Pathways sector energy demand'!SVV3</f>
        <v>0</v>
      </c>
      <c r="SVW3">
        <f>'Pathways sector energy demand'!SVW3</f>
        <v>0</v>
      </c>
      <c r="SVX3">
        <f>'Pathways sector energy demand'!SVX3</f>
        <v>0</v>
      </c>
      <c r="SVY3">
        <f>'Pathways sector energy demand'!SVY3</f>
        <v>0</v>
      </c>
      <c r="SVZ3">
        <f>'Pathways sector energy demand'!SVZ3</f>
        <v>0</v>
      </c>
      <c r="SWA3">
        <f>'Pathways sector energy demand'!SWA3</f>
        <v>0</v>
      </c>
      <c r="SWB3">
        <f>'Pathways sector energy demand'!SWB3</f>
        <v>0</v>
      </c>
      <c r="SWC3">
        <f>'Pathways sector energy demand'!SWC3</f>
        <v>0</v>
      </c>
      <c r="SWD3">
        <f>'Pathways sector energy demand'!SWD3</f>
        <v>0</v>
      </c>
      <c r="SWE3">
        <f>'Pathways sector energy demand'!SWE3</f>
        <v>0</v>
      </c>
      <c r="SWF3">
        <f>'Pathways sector energy demand'!SWF3</f>
        <v>0</v>
      </c>
      <c r="SWG3">
        <f>'Pathways sector energy demand'!SWG3</f>
        <v>0</v>
      </c>
      <c r="SWH3">
        <f>'Pathways sector energy demand'!SWH3</f>
        <v>0</v>
      </c>
      <c r="SWI3">
        <f>'Pathways sector energy demand'!SWI3</f>
        <v>0</v>
      </c>
      <c r="SWJ3">
        <f>'Pathways sector energy demand'!SWJ3</f>
        <v>0</v>
      </c>
      <c r="SWK3">
        <f>'Pathways sector energy demand'!SWK3</f>
        <v>0</v>
      </c>
      <c r="SWL3">
        <f>'Pathways sector energy demand'!SWL3</f>
        <v>0</v>
      </c>
      <c r="SWM3">
        <f>'Pathways sector energy demand'!SWM3</f>
        <v>0</v>
      </c>
      <c r="SWN3">
        <f>'Pathways sector energy demand'!SWN3</f>
        <v>0</v>
      </c>
      <c r="SWO3">
        <f>'Pathways sector energy demand'!SWO3</f>
        <v>0</v>
      </c>
      <c r="SWP3">
        <f>'Pathways sector energy demand'!SWP3</f>
        <v>0</v>
      </c>
      <c r="SWQ3">
        <f>'Pathways sector energy demand'!SWQ3</f>
        <v>0</v>
      </c>
      <c r="SWR3">
        <f>'Pathways sector energy demand'!SWR3</f>
        <v>0</v>
      </c>
      <c r="SWS3">
        <f>'Pathways sector energy demand'!SWS3</f>
        <v>0</v>
      </c>
      <c r="SWT3">
        <f>'Pathways sector energy demand'!SWT3</f>
        <v>0</v>
      </c>
      <c r="SWU3">
        <f>'Pathways sector energy demand'!SWU3</f>
        <v>0</v>
      </c>
      <c r="SWV3">
        <f>'Pathways sector energy demand'!SWV3</f>
        <v>0</v>
      </c>
      <c r="SWW3">
        <f>'Pathways sector energy demand'!SWW3</f>
        <v>0</v>
      </c>
      <c r="SWX3">
        <f>'Pathways sector energy demand'!SWX3</f>
        <v>0</v>
      </c>
      <c r="SWY3">
        <f>'Pathways sector energy demand'!SWY3</f>
        <v>0</v>
      </c>
      <c r="SWZ3">
        <f>'Pathways sector energy demand'!SWZ3</f>
        <v>0</v>
      </c>
      <c r="SXA3">
        <f>'Pathways sector energy demand'!SXA3</f>
        <v>0</v>
      </c>
      <c r="SXB3">
        <f>'Pathways sector energy demand'!SXB3</f>
        <v>0</v>
      </c>
      <c r="SXC3">
        <f>'Pathways sector energy demand'!SXC3</f>
        <v>0</v>
      </c>
      <c r="SXD3">
        <f>'Pathways sector energy demand'!SXD3</f>
        <v>0</v>
      </c>
      <c r="SXE3">
        <f>'Pathways sector energy demand'!SXE3</f>
        <v>0</v>
      </c>
      <c r="SXF3">
        <f>'Pathways sector energy demand'!SXF3</f>
        <v>0</v>
      </c>
      <c r="SXG3">
        <f>'Pathways sector energy demand'!SXG3</f>
        <v>0</v>
      </c>
      <c r="SXH3">
        <f>'Pathways sector energy demand'!SXH3</f>
        <v>0</v>
      </c>
      <c r="SXI3">
        <f>'Pathways sector energy demand'!SXI3</f>
        <v>0</v>
      </c>
      <c r="SXJ3">
        <f>'Pathways sector energy demand'!SXJ3</f>
        <v>0</v>
      </c>
      <c r="SXK3">
        <f>'Pathways sector energy demand'!SXK3</f>
        <v>0</v>
      </c>
      <c r="SXL3">
        <f>'Pathways sector energy demand'!SXL3</f>
        <v>0</v>
      </c>
      <c r="SXM3">
        <f>'Pathways sector energy demand'!SXM3</f>
        <v>0</v>
      </c>
      <c r="SXN3">
        <f>'Pathways sector energy demand'!SXN3</f>
        <v>0</v>
      </c>
      <c r="SXO3">
        <f>'Pathways sector energy demand'!SXO3</f>
        <v>0</v>
      </c>
      <c r="SXP3">
        <f>'Pathways sector energy demand'!SXP3</f>
        <v>0</v>
      </c>
      <c r="SXQ3">
        <f>'Pathways sector energy demand'!SXQ3</f>
        <v>0</v>
      </c>
      <c r="SXR3">
        <f>'Pathways sector energy demand'!SXR3</f>
        <v>0</v>
      </c>
      <c r="SXS3">
        <f>'Pathways sector energy demand'!SXS3</f>
        <v>0</v>
      </c>
      <c r="SXT3">
        <f>'Pathways sector energy demand'!SXT3</f>
        <v>0</v>
      </c>
      <c r="SXU3">
        <f>'Pathways sector energy demand'!SXU3</f>
        <v>0</v>
      </c>
      <c r="SXV3">
        <f>'Pathways sector energy demand'!SXV3</f>
        <v>0</v>
      </c>
      <c r="SXW3">
        <f>'Pathways sector energy demand'!SXW3</f>
        <v>0</v>
      </c>
      <c r="SXX3">
        <f>'Pathways sector energy demand'!SXX3</f>
        <v>0</v>
      </c>
      <c r="SXY3">
        <f>'Pathways sector energy demand'!SXY3</f>
        <v>0</v>
      </c>
      <c r="SXZ3">
        <f>'Pathways sector energy demand'!SXZ3</f>
        <v>0</v>
      </c>
      <c r="SYA3">
        <f>'Pathways sector energy demand'!SYA3</f>
        <v>0</v>
      </c>
      <c r="SYB3">
        <f>'Pathways sector energy demand'!SYB3</f>
        <v>0</v>
      </c>
      <c r="SYC3">
        <f>'Pathways sector energy demand'!SYC3</f>
        <v>0</v>
      </c>
      <c r="SYD3">
        <f>'Pathways sector energy demand'!SYD3</f>
        <v>0</v>
      </c>
      <c r="SYE3">
        <f>'Pathways sector energy demand'!SYE3</f>
        <v>0</v>
      </c>
      <c r="SYF3">
        <f>'Pathways sector energy demand'!SYF3</f>
        <v>0</v>
      </c>
      <c r="SYG3">
        <f>'Pathways sector energy demand'!SYG3</f>
        <v>0</v>
      </c>
      <c r="SYH3">
        <f>'Pathways sector energy demand'!SYH3</f>
        <v>0</v>
      </c>
      <c r="SYI3">
        <f>'Pathways sector energy demand'!SYI3</f>
        <v>0</v>
      </c>
      <c r="SYJ3">
        <f>'Pathways sector energy demand'!SYJ3</f>
        <v>0</v>
      </c>
      <c r="SYK3">
        <f>'Pathways sector energy demand'!SYK3</f>
        <v>0</v>
      </c>
      <c r="SYL3">
        <f>'Pathways sector energy demand'!SYL3</f>
        <v>0</v>
      </c>
      <c r="SYM3">
        <f>'Pathways sector energy demand'!SYM3</f>
        <v>0</v>
      </c>
      <c r="SYN3">
        <f>'Pathways sector energy demand'!SYN3</f>
        <v>0</v>
      </c>
      <c r="SYO3">
        <f>'Pathways sector energy demand'!SYO3</f>
        <v>0</v>
      </c>
      <c r="SYP3">
        <f>'Pathways sector energy demand'!SYP3</f>
        <v>0</v>
      </c>
      <c r="SYQ3">
        <f>'Pathways sector energy demand'!SYQ3</f>
        <v>0</v>
      </c>
      <c r="SYR3">
        <f>'Pathways sector energy demand'!SYR3</f>
        <v>0</v>
      </c>
      <c r="SYS3">
        <f>'Pathways sector energy demand'!SYS3</f>
        <v>0</v>
      </c>
      <c r="SYT3">
        <f>'Pathways sector energy demand'!SYT3</f>
        <v>0</v>
      </c>
      <c r="SYU3">
        <f>'Pathways sector energy demand'!SYU3</f>
        <v>0</v>
      </c>
      <c r="SYV3">
        <f>'Pathways sector energy demand'!SYV3</f>
        <v>0</v>
      </c>
      <c r="SYW3">
        <f>'Pathways sector energy demand'!SYW3</f>
        <v>0</v>
      </c>
      <c r="SYX3">
        <f>'Pathways sector energy demand'!SYX3</f>
        <v>0</v>
      </c>
      <c r="SYY3">
        <f>'Pathways sector energy demand'!SYY3</f>
        <v>0</v>
      </c>
      <c r="SYZ3">
        <f>'Pathways sector energy demand'!SYZ3</f>
        <v>0</v>
      </c>
      <c r="SZA3">
        <f>'Pathways sector energy demand'!SZA3</f>
        <v>0</v>
      </c>
      <c r="SZB3">
        <f>'Pathways sector energy demand'!SZB3</f>
        <v>0</v>
      </c>
      <c r="SZC3">
        <f>'Pathways sector energy demand'!SZC3</f>
        <v>0</v>
      </c>
      <c r="SZD3">
        <f>'Pathways sector energy demand'!SZD3</f>
        <v>0</v>
      </c>
      <c r="SZE3">
        <f>'Pathways sector energy demand'!SZE3</f>
        <v>0</v>
      </c>
      <c r="SZF3">
        <f>'Pathways sector energy demand'!SZF3</f>
        <v>0</v>
      </c>
      <c r="SZG3">
        <f>'Pathways sector energy demand'!SZG3</f>
        <v>0</v>
      </c>
      <c r="SZH3">
        <f>'Pathways sector energy demand'!SZH3</f>
        <v>0</v>
      </c>
      <c r="SZI3">
        <f>'Pathways sector energy demand'!SZI3</f>
        <v>0</v>
      </c>
      <c r="SZJ3">
        <f>'Pathways sector energy demand'!SZJ3</f>
        <v>0</v>
      </c>
      <c r="SZK3">
        <f>'Pathways sector energy demand'!SZK3</f>
        <v>0</v>
      </c>
      <c r="SZL3">
        <f>'Pathways sector energy demand'!SZL3</f>
        <v>0</v>
      </c>
      <c r="SZM3">
        <f>'Pathways sector energy demand'!SZM3</f>
        <v>0</v>
      </c>
      <c r="SZN3">
        <f>'Pathways sector energy demand'!SZN3</f>
        <v>0</v>
      </c>
      <c r="SZO3">
        <f>'Pathways sector energy demand'!SZO3</f>
        <v>0</v>
      </c>
      <c r="SZP3">
        <f>'Pathways sector energy demand'!SZP3</f>
        <v>0</v>
      </c>
      <c r="SZQ3">
        <f>'Pathways sector energy demand'!SZQ3</f>
        <v>0</v>
      </c>
      <c r="SZR3">
        <f>'Pathways sector energy demand'!SZR3</f>
        <v>0</v>
      </c>
      <c r="SZS3">
        <f>'Pathways sector energy demand'!SZS3</f>
        <v>0</v>
      </c>
      <c r="SZT3">
        <f>'Pathways sector energy demand'!SZT3</f>
        <v>0</v>
      </c>
      <c r="SZU3">
        <f>'Pathways sector energy demand'!SZU3</f>
        <v>0</v>
      </c>
      <c r="SZV3">
        <f>'Pathways sector energy demand'!SZV3</f>
        <v>0</v>
      </c>
      <c r="SZW3">
        <f>'Pathways sector energy demand'!SZW3</f>
        <v>0</v>
      </c>
      <c r="SZX3">
        <f>'Pathways sector energy demand'!SZX3</f>
        <v>0</v>
      </c>
      <c r="SZY3">
        <f>'Pathways sector energy demand'!SZY3</f>
        <v>0</v>
      </c>
      <c r="SZZ3">
        <f>'Pathways sector energy demand'!SZZ3</f>
        <v>0</v>
      </c>
      <c r="TAA3">
        <f>'Pathways sector energy demand'!TAA3</f>
        <v>0</v>
      </c>
      <c r="TAB3">
        <f>'Pathways sector energy demand'!TAB3</f>
        <v>0</v>
      </c>
      <c r="TAC3">
        <f>'Pathways sector energy demand'!TAC3</f>
        <v>0</v>
      </c>
      <c r="TAD3">
        <f>'Pathways sector energy demand'!TAD3</f>
        <v>0</v>
      </c>
      <c r="TAE3">
        <f>'Pathways sector energy demand'!TAE3</f>
        <v>0</v>
      </c>
      <c r="TAF3">
        <f>'Pathways sector energy demand'!TAF3</f>
        <v>0</v>
      </c>
      <c r="TAG3">
        <f>'Pathways sector energy demand'!TAG3</f>
        <v>0</v>
      </c>
      <c r="TAH3">
        <f>'Pathways sector energy demand'!TAH3</f>
        <v>0</v>
      </c>
      <c r="TAI3">
        <f>'Pathways sector energy demand'!TAI3</f>
        <v>0</v>
      </c>
      <c r="TAJ3">
        <f>'Pathways sector energy demand'!TAJ3</f>
        <v>0</v>
      </c>
      <c r="TAK3">
        <f>'Pathways sector energy demand'!TAK3</f>
        <v>0</v>
      </c>
      <c r="TAL3">
        <f>'Pathways sector energy demand'!TAL3</f>
        <v>0</v>
      </c>
      <c r="TAM3">
        <f>'Pathways sector energy demand'!TAM3</f>
        <v>0</v>
      </c>
      <c r="TAN3">
        <f>'Pathways sector energy demand'!TAN3</f>
        <v>0</v>
      </c>
      <c r="TAO3">
        <f>'Pathways sector energy demand'!TAO3</f>
        <v>0</v>
      </c>
      <c r="TAP3">
        <f>'Pathways sector energy demand'!TAP3</f>
        <v>0</v>
      </c>
      <c r="TAQ3">
        <f>'Pathways sector energy demand'!TAQ3</f>
        <v>0</v>
      </c>
      <c r="TAR3">
        <f>'Pathways sector energy demand'!TAR3</f>
        <v>0</v>
      </c>
      <c r="TAS3">
        <f>'Pathways sector energy demand'!TAS3</f>
        <v>0</v>
      </c>
      <c r="TAT3">
        <f>'Pathways sector energy demand'!TAT3</f>
        <v>0</v>
      </c>
      <c r="TAU3">
        <f>'Pathways sector energy demand'!TAU3</f>
        <v>0</v>
      </c>
      <c r="TAV3">
        <f>'Pathways sector energy demand'!TAV3</f>
        <v>0</v>
      </c>
      <c r="TAW3">
        <f>'Pathways sector energy demand'!TAW3</f>
        <v>0</v>
      </c>
      <c r="TAX3">
        <f>'Pathways sector energy demand'!TAX3</f>
        <v>0</v>
      </c>
      <c r="TAY3">
        <f>'Pathways sector energy demand'!TAY3</f>
        <v>0</v>
      </c>
      <c r="TAZ3">
        <f>'Pathways sector energy demand'!TAZ3</f>
        <v>0</v>
      </c>
      <c r="TBA3">
        <f>'Pathways sector energy demand'!TBA3</f>
        <v>0</v>
      </c>
      <c r="TBB3">
        <f>'Pathways sector energy demand'!TBB3</f>
        <v>0</v>
      </c>
      <c r="TBC3">
        <f>'Pathways sector energy demand'!TBC3</f>
        <v>0</v>
      </c>
      <c r="TBD3">
        <f>'Pathways sector energy demand'!TBD3</f>
        <v>0</v>
      </c>
      <c r="TBE3">
        <f>'Pathways sector energy demand'!TBE3</f>
        <v>0</v>
      </c>
      <c r="TBF3">
        <f>'Pathways sector energy demand'!TBF3</f>
        <v>0</v>
      </c>
      <c r="TBG3">
        <f>'Pathways sector energy demand'!TBG3</f>
        <v>0</v>
      </c>
      <c r="TBH3">
        <f>'Pathways sector energy demand'!TBH3</f>
        <v>0</v>
      </c>
      <c r="TBI3">
        <f>'Pathways sector energy demand'!TBI3</f>
        <v>0</v>
      </c>
      <c r="TBJ3">
        <f>'Pathways sector energy demand'!TBJ3</f>
        <v>0</v>
      </c>
      <c r="TBK3">
        <f>'Pathways sector energy demand'!TBK3</f>
        <v>0</v>
      </c>
      <c r="TBL3">
        <f>'Pathways sector energy demand'!TBL3</f>
        <v>0</v>
      </c>
      <c r="TBM3">
        <f>'Pathways sector energy demand'!TBM3</f>
        <v>0</v>
      </c>
      <c r="TBN3">
        <f>'Pathways sector energy demand'!TBN3</f>
        <v>0</v>
      </c>
      <c r="TBO3">
        <f>'Pathways sector energy demand'!TBO3</f>
        <v>0</v>
      </c>
      <c r="TBP3">
        <f>'Pathways sector energy demand'!TBP3</f>
        <v>0</v>
      </c>
      <c r="TBQ3">
        <f>'Pathways sector energy demand'!TBQ3</f>
        <v>0</v>
      </c>
      <c r="TBR3">
        <f>'Pathways sector energy demand'!TBR3</f>
        <v>0</v>
      </c>
      <c r="TBS3">
        <f>'Pathways sector energy demand'!TBS3</f>
        <v>0</v>
      </c>
      <c r="TBT3">
        <f>'Pathways sector energy demand'!TBT3</f>
        <v>0</v>
      </c>
      <c r="TBU3">
        <f>'Pathways sector energy demand'!TBU3</f>
        <v>0</v>
      </c>
      <c r="TBV3">
        <f>'Pathways sector energy demand'!TBV3</f>
        <v>0</v>
      </c>
      <c r="TBW3">
        <f>'Pathways sector energy demand'!TBW3</f>
        <v>0</v>
      </c>
      <c r="TBX3">
        <f>'Pathways sector energy demand'!TBX3</f>
        <v>0</v>
      </c>
      <c r="TBY3">
        <f>'Pathways sector energy demand'!TBY3</f>
        <v>0</v>
      </c>
      <c r="TBZ3">
        <f>'Pathways sector energy demand'!TBZ3</f>
        <v>0</v>
      </c>
      <c r="TCA3">
        <f>'Pathways sector energy demand'!TCA3</f>
        <v>0</v>
      </c>
      <c r="TCB3">
        <f>'Pathways sector energy demand'!TCB3</f>
        <v>0</v>
      </c>
      <c r="TCC3">
        <f>'Pathways sector energy demand'!TCC3</f>
        <v>0</v>
      </c>
      <c r="TCD3">
        <f>'Pathways sector energy demand'!TCD3</f>
        <v>0</v>
      </c>
      <c r="TCE3">
        <f>'Pathways sector energy demand'!TCE3</f>
        <v>0</v>
      </c>
      <c r="TCF3">
        <f>'Pathways sector energy demand'!TCF3</f>
        <v>0</v>
      </c>
      <c r="TCG3">
        <f>'Pathways sector energy demand'!TCG3</f>
        <v>0</v>
      </c>
      <c r="TCH3">
        <f>'Pathways sector energy demand'!TCH3</f>
        <v>0</v>
      </c>
      <c r="TCI3">
        <f>'Pathways sector energy demand'!TCI3</f>
        <v>0</v>
      </c>
      <c r="TCJ3">
        <f>'Pathways sector energy demand'!TCJ3</f>
        <v>0</v>
      </c>
      <c r="TCK3">
        <f>'Pathways sector energy demand'!TCK3</f>
        <v>0</v>
      </c>
      <c r="TCL3">
        <f>'Pathways sector energy demand'!TCL3</f>
        <v>0</v>
      </c>
      <c r="TCM3">
        <f>'Pathways sector energy demand'!TCM3</f>
        <v>0</v>
      </c>
      <c r="TCN3">
        <f>'Pathways sector energy demand'!TCN3</f>
        <v>0</v>
      </c>
      <c r="TCO3">
        <f>'Pathways sector energy demand'!TCO3</f>
        <v>0</v>
      </c>
      <c r="TCP3">
        <f>'Pathways sector energy demand'!TCP3</f>
        <v>0</v>
      </c>
      <c r="TCQ3">
        <f>'Pathways sector energy demand'!TCQ3</f>
        <v>0</v>
      </c>
      <c r="TCR3">
        <f>'Pathways sector energy demand'!TCR3</f>
        <v>0</v>
      </c>
      <c r="TCS3">
        <f>'Pathways sector energy demand'!TCS3</f>
        <v>0</v>
      </c>
      <c r="TCT3">
        <f>'Pathways sector energy demand'!TCT3</f>
        <v>0</v>
      </c>
      <c r="TCU3">
        <f>'Pathways sector energy demand'!TCU3</f>
        <v>0</v>
      </c>
      <c r="TCV3">
        <f>'Pathways sector energy demand'!TCV3</f>
        <v>0</v>
      </c>
      <c r="TCW3">
        <f>'Pathways sector energy demand'!TCW3</f>
        <v>0</v>
      </c>
      <c r="TCX3">
        <f>'Pathways sector energy demand'!TCX3</f>
        <v>0</v>
      </c>
      <c r="TCY3">
        <f>'Pathways sector energy demand'!TCY3</f>
        <v>0</v>
      </c>
      <c r="TCZ3">
        <f>'Pathways sector energy demand'!TCZ3</f>
        <v>0</v>
      </c>
      <c r="TDA3">
        <f>'Pathways sector energy demand'!TDA3</f>
        <v>0</v>
      </c>
      <c r="TDB3">
        <f>'Pathways sector energy demand'!TDB3</f>
        <v>0</v>
      </c>
      <c r="TDC3">
        <f>'Pathways sector energy demand'!TDC3</f>
        <v>0</v>
      </c>
      <c r="TDD3">
        <f>'Pathways sector energy demand'!TDD3</f>
        <v>0</v>
      </c>
      <c r="TDE3">
        <f>'Pathways sector energy demand'!TDE3</f>
        <v>0</v>
      </c>
      <c r="TDF3">
        <f>'Pathways sector energy demand'!TDF3</f>
        <v>0</v>
      </c>
      <c r="TDG3">
        <f>'Pathways sector energy demand'!TDG3</f>
        <v>0</v>
      </c>
      <c r="TDH3">
        <f>'Pathways sector energy demand'!TDH3</f>
        <v>0</v>
      </c>
      <c r="TDI3">
        <f>'Pathways sector energy demand'!TDI3</f>
        <v>0</v>
      </c>
      <c r="TDJ3">
        <f>'Pathways sector energy demand'!TDJ3</f>
        <v>0</v>
      </c>
      <c r="TDK3">
        <f>'Pathways sector energy demand'!TDK3</f>
        <v>0</v>
      </c>
      <c r="TDL3">
        <f>'Pathways sector energy demand'!TDL3</f>
        <v>0</v>
      </c>
      <c r="TDM3">
        <f>'Pathways sector energy demand'!TDM3</f>
        <v>0</v>
      </c>
      <c r="TDN3">
        <f>'Pathways sector energy demand'!TDN3</f>
        <v>0</v>
      </c>
      <c r="TDO3">
        <f>'Pathways sector energy demand'!TDO3</f>
        <v>0</v>
      </c>
      <c r="TDP3">
        <f>'Pathways sector energy demand'!TDP3</f>
        <v>0</v>
      </c>
      <c r="TDQ3">
        <f>'Pathways sector energy demand'!TDQ3</f>
        <v>0</v>
      </c>
      <c r="TDR3">
        <f>'Pathways sector energy demand'!TDR3</f>
        <v>0</v>
      </c>
      <c r="TDS3">
        <f>'Pathways sector energy demand'!TDS3</f>
        <v>0</v>
      </c>
      <c r="TDT3">
        <f>'Pathways sector energy demand'!TDT3</f>
        <v>0</v>
      </c>
      <c r="TDU3">
        <f>'Pathways sector energy demand'!TDU3</f>
        <v>0</v>
      </c>
      <c r="TDV3">
        <f>'Pathways sector energy demand'!TDV3</f>
        <v>0</v>
      </c>
      <c r="TDW3">
        <f>'Pathways sector energy demand'!TDW3</f>
        <v>0</v>
      </c>
      <c r="TDX3">
        <f>'Pathways sector energy demand'!TDX3</f>
        <v>0</v>
      </c>
      <c r="TDY3">
        <f>'Pathways sector energy demand'!TDY3</f>
        <v>0</v>
      </c>
      <c r="TDZ3">
        <f>'Pathways sector energy demand'!TDZ3</f>
        <v>0</v>
      </c>
      <c r="TEA3">
        <f>'Pathways sector energy demand'!TEA3</f>
        <v>0</v>
      </c>
      <c r="TEB3">
        <f>'Pathways sector energy demand'!TEB3</f>
        <v>0</v>
      </c>
      <c r="TEC3">
        <f>'Pathways sector energy demand'!TEC3</f>
        <v>0</v>
      </c>
      <c r="TED3">
        <f>'Pathways sector energy demand'!TED3</f>
        <v>0</v>
      </c>
      <c r="TEE3">
        <f>'Pathways sector energy demand'!TEE3</f>
        <v>0</v>
      </c>
      <c r="TEF3">
        <f>'Pathways sector energy demand'!TEF3</f>
        <v>0</v>
      </c>
      <c r="TEG3">
        <f>'Pathways sector energy demand'!TEG3</f>
        <v>0</v>
      </c>
      <c r="TEH3">
        <f>'Pathways sector energy demand'!TEH3</f>
        <v>0</v>
      </c>
      <c r="TEI3">
        <f>'Pathways sector energy demand'!TEI3</f>
        <v>0</v>
      </c>
      <c r="TEJ3">
        <f>'Pathways sector energy demand'!TEJ3</f>
        <v>0</v>
      </c>
      <c r="TEK3">
        <f>'Pathways sector energy demand'!TEK3</f>
        <v>0</v>
      </c>
      <c r="TEL3">
        <f>'Pathways sector energy demand'!TEL3</f>
        <v>0</v>
      </c>
      <c r="TEM3">
        <f>'Pathways sector energy demand'!TEM3</f>
        <v>0</v>
      </c>
      <c r="TEN3">
        <f>'Pathways sector energy demand'!TEN3</f>
        <v>0</v>
      </c>
      <c r="TEO3">
        <f>'Pathways sector energy demand'!TEO3</f>
        <v>0</v>
      </c>
      <c r="TEP3">
        <f>'Pathways sector energy demand'!TEP3</f>
        <v>0</v>
      </c>
      <c r="TEQ3">
        <f>'Pathways sector energy demand'!TEQ3</f>
        <v>0</v>
      </c>
      <c r="TER3">
        <f>'Pathways sector energy demand'!TER3</f>
        <v>0</v>
      </c>
      <c r="TES3">
        <f>'Pathways sector energy demand'!TES3</f>
        <v>0</v>
      </c>
      <c r="TET3">
        <f>'Pathways sector energy demand'!TET3</f>
        <v>0</v>
      </c>
      <c r="TEU3">
        <f>'Pathways sector energy demand'!TEU3</f>
        <v>0</v>
      </c>
      <c r="TEV3">
        <f>'Pathways sector energy demand'!TEV3</f>
        <v>0</v>
      </c>
      <c r="TEW3">
        <f>'Pathways sector energy demand'!TEW3</f>
        <v>0</v>
      </c>
      <c r="TEX3">
        <f>'Pathways sector energy demand'!TEX3</f>
        <v>0</v>
      </c>
      <c r="TEY3">
        <f>'Pathways sector energy demand'!TEY3</f>
        <v>0</v>
      </c>
      <c r="TEZ3">
        <f>'Pathways sector energy demand'!TEZ3</f>
        <v>0</v>
      </c>
      <c r="TFA3">
        <f>'Pathways sector energy demand'!TFA3</f>
        <v>0</v>
      </c>
      <c r="TFB3">
        <f>'Pathways sector energy demand'!TFB3</f>
        <v>0</v>
      </c>
      <c r="TFC3">
        <f>'Pathways sector energy demand'!TFC3</f>
        <v>0</v>
      </c>
      <c r="TFD3">
        <f>'Pathways sector energy demand'!TFD3</f>
        <v>0</v>
      </c>
      <c r="TFE3">
        <f>'Pathways sector energy demand'!TFE3</f>
        <v>0</v>
      </c>
      <c r="TFF3">
        <f>'Pathways sector energy demand'!TFF3</f>
        <v>0</v>
      </c>
      <c r="TFG3">
        <f>'Pathways sector energy demand'!TFG3</f>
        <v>0</v>
      </c>
      <c r="TFH3">
        <f>'Pathways sector energy demand'!TFH3</f>
        <v>0</v>
      </c>
      <c r="TFI3">
        <f>'Pathways sector energy demand'!TFI3</f>
        <v>0</v>
      </c>
      <c r="TFJ3">
        <f>'Pathways sector energy demand'!TFJ3</f>
        <v>0</v>
      </c>
      <c r="TFK3">
        <f>'Pathways sector energy demand'!TFK3</f>
        <v>0</v>
      </c>
      <c r="TFL3">
        <f>'Pathways sector energy demand'!TFL3</f>
        <v>0</v>
      </c>
      <c r="TFM3">
        <f>'Pathways sector energy demand'!TFM3</f>
        <v>0</v>
      </c>
      <c r="TFN3">
        <f>'Pathways sector energy demand'!TFN3</f>
        <v>0</v>
      </c>
      <c r="TFO3">
        <f>'Pathways sector energy demand'!TFO3</f>
        <v>0</v>
      </c>
      <c r="TFP3">
        <f>'Pathways sector energy demand'!TFP3</f>
        <v>0</v>
      </c>
      <c r="TFQ3">
        <f>'Pathways sector energy demand'!TFQ3</f>
        <v>0</v>
      </c>
      <c r="TFR3">
        <f>'Pathways sector energy demand'!TFR3</f>
        <v>0</v>
      </c>
      <c r="TFS3">
        <f>'Pathways sector energy demand'!TFS3</f>
        <v>0</v>
      </c>
      <c r="TFT3">
        <f>'Pathways sector energy demand'!TFT3</f>
        <v>0</v>
      </c>
      <c r="TFU3">
        <f>'Pathways sector energy demand'!TFU3</f>
        <v>0</v>
      </c>
      <c r="TFV3">
        <f>'Pathways sector energy demand'!TFV3</f>
        <v>0</v>
      </c>
      <c r="TFW3">
        <f>'Pathways sector energy demand'!TFW3</f>
        <v>0</v>
      </c>
      <c r="TFX3">
        <f>'Pathways sector energy demand'!TFX3</f>
        <v>0</v>
      </c>
      <c r="TFY3">
        <f>'Pathways sector energy demand'!TFY3</f>
        <v>0</v>
      </c>
      <c r="TFZ3">
        <f>'Pathways sector energy demand'!TFZ3</f>
        <v>0</v>
      </c>
      <c r="TGA3">
        <f>'Pathways sector energy demand'!TGA3</f>
        <v>0</v>
      </c>
      <c r="TGB3">
        <f>'Pathways sector energy demand'!TGB3</f>
        <v>0</v>
      </c>
      <c r="TGC3">
        <f>'Pathways sector energy demand'!TGC3</f>
        <v>0</v>
      </c>
      <c r="TGD3">
        <f>'Pathways sector energy demand'!TGD3</f>
        <v>0</v>
      </c>
      <c r="TGE3">
        <f>'Pathways sector energy demand'!TGE3</f>
        <v>0</v>
      </c>
      <c r="TGF3">
        <f>'Pathways sector energy demand'!TGF3</f>
        <v>0</v>
      </c>
      <c r="TGG3">
        <f>'Pathways sector energy demand'!TGG3</f>
        <v>0</v>
      </c>
      <c r="TGH3">
        <f>'Pathways sector energy demand'!TGH3</f>
        <v>0</v>
      </c>
      <c r="TGI3">
        <f>'Pathways sector energy demand'!TGI3</f>
        <v>0</v>
      </c>
      <c r="TGJ3">
        <f>'Pathways sector energy demand'!TGJ3</f>
        <v>0</v>
      </c>
      <c r="TGK3">
        <f>'Pathways sector energy demand'!TGK3</f>
        <v>0</v>
      </c>
      <c r="TGL3">
        <f>'Pathways sector energy demand'!TGL3</f>
        <v>0</v>
      </c>
      <c r="TGM3">
        <f>'Pathways sector energy demand'!TGM3</f>
        <v>0</v>
      </c>
      <c r="TGN3">
        <f>'Pathways sector energy demand'!TGN3</f>
        <v>0</v>
      </c>
      <c r="TGO3">
        <f>'Pathways sector energy demand'!TGO3</f>
        <v>0</v>
      </c>
      <c r="TGP3">
        <f>'Pathways sector energy demand'!TGP3</f>
        <v>0</v>
      </c>
      <c r="TGQ3">
        <f>'Pathways sector energy demand'!TGQ3</f>
        <v>0</v>
      </c>
      <c r="TGR3">
        <f>'Pathways sector energy demand'!TGR3</f>
        <v>0</v>
      </c>
      <c r="TGS3">
        <f>'Pathways sector energy demand'!TGS3</f>
        <v>0</v>
      </c>
      <c r="TGT3">
        <f>'Pathways sector energy demand'!TGT3</f>
        <v>0</v>
      </c>
      <c r="TGU3">
        <f>'Pathways sector energy demand'!TGU3</f>
        <v>0</v>
      </c>
      <c r="TGV3">
        <f>'Pathways sector energy demand'!TGV3</f>
        <v>0</v>
      </c>
      <c r="TGW3">
        <f>'Pathways sector energy demand'!TGW3</f>
        <v>0</v>
      </c>
      <c r="TGX3">
        <f>'Pathways sector energy demand'!TGX3</f>
        <v>0</v>
      </c>
      <c r="TGY3">
        <f>'Pathways sector energy demand'!TGY3</f>
        <v>0</v>
      </c>
      <c r="TGZ3">
        <f>'Pathways sector energy demand'!TGZ3</f>
        <v>0</v>
      </c>
      <c r="THA3">
        <f>'Pathways sector energy demand'!THA3</f>
        <v>0</v>
      </c>
      <c r="THB3">
        <f>'Pathways sector energy demand'!THB3</f>
        <v>0</v>
      </c>
      <c r="THC3">
        <f>'Pathways sector energy demand'!THC3</f>
        <v>0</v>
      </c>
      <c r="THD3">
        <f>'Pathways sector energy demand'!THD3</f>
        <v>0</v>
      </c>
      <c r="THE3">
        <f>'Pathways sector energy demand'!THE3</f>
        <v>0</v>
      </c>
      <c r="THF3">
        <f>'Pathways sector energy demand'!THF3</f>
        <v>0</v>
      </c>
      <c r="THG3">
        <f>'Pathways sector energy demand'!THG3</f>
        <v>0</v>
      </c>
      <c r="THH3">
        <f>'Pathways sector energy demand'!THH3</f>
        <v>0</v>
      </c>
      <c r="THI3">
        <f>'Pathways sector energy demand'!THI3</f>
        <v>0</v>
      </c>
      <c r="THJ3">
        <f>'Pathways sector energy demand'!THJ3</f>
        <v>0</v>
      </c>
      <c r="THK3">
        <f>'Pathways sector energy demand'!THK3</f>
        <v>0</v>
      </c>
      <c r="THL3">
        <f>'Pathways sector energy demand'!THL3</f>
        <v>0</v>
      </c>
      <c r="THM3">
        <f>'Pathways sector energy demand'!THM3</f>
        <v>0</v>
      </c>
      <c r="THN3">
        <f>'Pathways sector energy demand'!THN3</f>
        <v>0</v>
      </c>
      <c r="THO3">
        <f>'Pathways sector energy demand'!THO3</f>
        <v>0</v>
      </c>
      <c r="THP3">
        <f>'Pathways sector energy demand'!THP3</f>
        <v>0</v>
      </c>
      <c r="THQ3">
        <f>'Pathways sector energy demand'!THQ3</f>
        <v>0</v>
      </c>
      <c r="THR3">
        <f>'Pathways sector energy demand'!THR3</f>
        <v>0</v>
      </c>
      <c r="THS3">
        <f>'Pathways sector energy demand'!THS3</f>
        <v>0</v>
      </c>
      <c r="THT3">
        <f>'Pathways sector energy demand'!THT3</f>
        <v>0</v>
      </c>
      <c r="THU3">
        <f>'Pathways sector energy demand'!THU3</f>
        <v>0</v>
      </c>
      <c r="THV3">
        <f>'Pathways sector energy demand'!THV3</f>
        <v>0</v>
      </c>
      <c r="THW3">
        <f>'Pathways sector energy demand'!THW3</f>
        <v>0</v>
      </c>
      <c r="THX3">
        <f>'Pathways sector energy demand'!THX3</f>
        <v>0</v>
      </c>
      <c r="THY3">
        <f>'Pathways sector energy demand'!THY3</f>
        <v>0</v>
      </c>
      <c r="THZ3">
        <f>'Pathways sector energy demand'!THZ3</f>
        <v>0</v>
      </c>
      <c r="TIA3">
        <f>'Pathways sector energy demand'!TIA3</f>
        <v>0</v>
      </c>
      <c r="TIB3">
        <f>'Pathways sector energy demand'!TIB3</f>
        <v>0</v>
      </c>
      <c r="TIC3">
        <f>'Pathways sector energy demand'!TIC3</f>
        <v>0</v>
      </c>
      <c r="TID3">
        <f>'Pathways sector energy demand'!TID3</f>
        <v>0</v>
      </c>
      <c r="TIE3">
        <f>'Pathways sector energy demand'!TIE3</f>
        <v>0</v>
      </c>
      <c r="TIF3">
        <f>'Pathways sector energy demand'!TIF3</f>
        <v>0</v>
      </c>
      <c r="TIG3">
        <f>'Pathways sector energy demand'!TIG3</f>
        <v>0</v>
      </c>
      <c r="TIH3">
        <f>'Pathways sector energy demand'!TIH3</f>
        <v>0</v>
      </c>
      <c r="TII3">
        <f>'Pathways sector energy demand'!TII3</f>
        <v>0</v>
      </c>
      <c r="TIJ3">
        <f>'Pathways sector energy demand'!TIJ3</f>
        <v>0</v>
      </c>
      <c r="TIK3">
        <f>'Pathways sector energy demand'!TIK3</f>
        <v>0</v>
      </c>
      <c r="TIL3">
        <f>'Pathways sector energy demand'!TIL3</f>
        <v>0</v>
      </c>
      <c r="TIM3">
        <f>'Pathways sector energy demand'!TIM3</f>
        <v>0</v>
      </c>
      <c r="TIN3">
        <f>'Pathways sector energy demand'!TIN3</f>
        <v>0</v>
      </c>
      <c r="TIO3">
        <f>'Pathways sector energy demand'!TIO3</f>
        <v>0</v>
      </c>
      <c r="TIP3">
        <f>'Pathways sector energy demand'!TIP3</f>
        <v>0</v>
      </c>
      <c r="TIQ3">
        <f>'Pathways sector energy demand'!TIQ3</f>
        <v>0</v>
      </c>
      <c r="TIR3">
        <f>'Pathways sector energy demand'!TIR3</f>
        <v>0</v>
      </c>
      <c r="TIS3">
        <f>'Pathways sector energy demand'!TIS3</f>
        <v>0</v>
      </c>
      <c r="TIT3">
        <f>'Pathways sector energy demand'!TIT3</f>
        <v>0</v>
      </c>
      <c r="TIU3">
        <f>'Pathways sector energy demand'!TIU3</f>
        <v>0</v>
      </c>
      <c r="TIV3">
        <f>'Pathways sector energy demand'!TIV3</f>
        <v>0</v>
      </c>
      <c r="TIW3">
        <f>'Pathways sector energy demand'!TIW3</f>
        <v>0</v>
      </c>
      <c r="TIX3">
        <f>'Pathways sector energy demand'!TIX3</f>
        <v>0</v>
      </c>
      <c r="TIY3">
        <f>'Pathways sector energy demand'!TIY3</f>
        <v>0</v>
      </c>
      <c r="TIZ3">
        <f>'Pathways sector energy demand'!TIZ3</f>
        <v>0</v>
      </c>
      <c r="TJA3">
        <f>'Pathways sector energy demand'!TJA3</f>
        <v>0</v>
      </c>
      <c r="TJB3">
        <f>'Pathways sector energy demand'!TJB3</f>
        <v>0</v>
      </c>
      <c r="TJC3">
        <f>'Pathways sector energy demand'!TJC3</f>
        <v>0</v>
      </c>
      <c r="TJD3">
        <f>'Pathways sector energy demand'!TJD3</f>
        <v>0</v>
      </c>
      <c r="TJE3">
        <f>'Pathways sector energy demand'!TJE3</f>
        <v>0</v>
      </c>
      <c r="TJF3">
        <f>'Pathways sector energy demand'!TJF3</f>
        <v>0</v>
      </c>
      <c r="TJG3">
        <f>'Pathways sector energy demand'!TJG3</f>
        <v>0</v>
      </c>
      <c r="TJH3">
        <f>'Pathways sector energy demand'!TJH3</f>
        <v>0</v>
      </c>
      <c r="TJI3">
        <f>'Pathways sector energy demand'!TJI3</f>
        <v>0</v>
      </c>
      <c r="TJJ3">
        <f>'Pathways sector energy demand'!TJJ3</f>
        <v>0</v>
      </c>
      <c r="TJK3">
        <f>'Pathways sector energy demand'!TJK3</f>
        <v>0</v>
      </c>
      <c r="TJL3">
        <f>'Pathways sector energy demand'!TJL3</f>
        <v>0</v>
      </c>
      <c r="TJM3">
        <f>'Pathways sector energy demand'!TJM3</f>
        <v>0</v>
      </c>
      <c r="TJN3">
        <f>'Pathways sector energy demand'!TJN3</f>
        <v>0</v>
      </c>
      <c r="TJO3">
        <f>'Pathways sector energy demand'!TJO3</f>
        <v>0</v>
      </c>
      <c r="TJP3">
        <f>'Pathways sector energy demand'!TJP3</f>
        <v>0</v>
      </c>
      <c r="TJQ3">
        <f>'Pathways sector energy demand'!TJQ3</f>
        <v>0</v>
      </c>
      <c r="TJR3">
        <f>'Pathways sector energy demand'!TJR3</f>
        <v>0</v>
      </c>
      <c r="TJS3">
        <f>'Pathways sector energy demand'!TJS3</f>
        <v>0</v>
      </c>
      <c r="TJT3">
        <f>'Pathways sector energy demand'!TJT3</f>
        <v>0</v>
      </c>
      <c r="TJU3">
        <f>'Pathways sector energy demand'!TJU3</f>
        <v>0</v>
      </c>
      <c r="TJV3">
        <f>'Pathways sector energy demand'!TJV3</f>
        <v>0</v>
      </c>
      <c r="TJW3">
        <f>'Pathways sector energy demand'!TJW3</f>
        <v>0</v>
      </c>
      <c r="TJX3">
        <f>'Pathways sector energy demand'!TJX3</f>
        <v>0</v>
      </c>
      <c r="TJY3">
        <f>'Pathways sector energy demand'!TJY3</f>
        <v>0</v>
      </c>
      <c r="TJZ3">
        <f>'Pathways sector energy demand'!TJZ3</f>
        <v>0</v>
      </c>
      <c r="TKA3">
        <f>'Pathways sector energy demand'!TKA3</f>
        <v>0</v>
      </c>
      <c r="TKB3">
        <f>'Pathways sector energy demand'!TKB3</f>
        <v>0</v>
      </c>
      <c r="TKC3">
        <f>'Pathways sector energy demand'!TKC3</f>
        <v>0</v>
      </c>
      <c r="TKD3">
        <f>'Pathways sector energy demand'!TKD3</f>
        <v>0</v>
      </c>
      <c r="TKE3">
        <f>'Pathways sector energy demand'!TKE3</f>
        <v>0</v>
      </c>
      <c r="TKF3">
        <f>'Pathways sector energy demand'!TKF3</f>
        <v>0</v>
      </c>
      <c r="TKG3">
        <f>'Pathways sector energy demand'!TKG3</f>
        <v>0</v>
      </c>
      <c r="TKH3">
        <f>'Pathways sector energy demand'!TKH3</f>
        <v>0</v>
      </c>
      <c r="TKI3">
        <f>'Pathways sector energy demand'!TKI3</f>
        <v>0</v>
      </c>
      <c r="TKJ3">
        <f>'Pathways sector energy demand'!TKJ3</f>
        <v>0</v>
      </c>
      <c r="TKK3">
        <f>'Pathways sector energy demand'!TKK3</f>
        <v>0</v>
      </c>
      <c r="TKL3">
        <f>'Pathways sector energy demand'!TKL3</f>
        <v>0</v>
      </c>
      <c r="TKM3">
        <f>'Pathways sector energy demand'!TKM3</f>
        <v>0</v>
      </c>
      <c r="TKN3">
        <f>'Pathways sector energy demand'!TKN3</f>
        <v>0</v>
      </c>
      <c r="TKO3">
        <f>'Pathways sector energy demand'!TKO3</f>
        <v>0</v>
      </c>
      <c r="TKP3">
        <f>'Pathways sector energy demand'!TKP3</f>
        <v>0</v>
      </c>
      <c r="TKQ3">
        <f>'Pathways sector energy demand'!TKQ3</f>
        <v>0</v>
      </c>
      <c r="TKR3">
        <f>'Pathways sector energy demand'!TKR3</f>
        <v>0</v>
      </c>
      <c r="TKS3">
        <f>'Pathways sector energy demand'!TKS3</f>
        <v>0</v>
      </c>
      <c r="TKT3">
        <f>'Pathways sector energy demand'!TKT3</f>
        <v>0</v>
      </c>
      <c r="TKU3">
        <f>'Pathways sector energy demand'!TKU3</f>
        <v>0</v>
      </c>
      <c r="TKV3">
        <f>'Pathways sector energy demand'!TKV3</f>
        <v>0</v>
      </c>
      <c r="TKW3">
        <f>'Pathways sector energy demand'!TKW3</f>
        <v>0</v>
      </c>
      <c r="TKX3">
        <f>'Pathways sector energy demand'!TKX3</f>
        <v>0</v>
      </c>
      <c r="TKY3">
        <f>'Pathways sector energy demand'!TKY3</f>
        <v>0</v>
      </c>
      <c r="TKZ3">
        <f>'Pathways sector energy demand'!TKZ3</f>
        <v>0</v>
      </c>
      <c r="TLA3">
        <f>'Pathways sector energy demand'!TLA3</f>
        <v>0</v>
      </c>
      <c r="TLB3">
        <f>'Pathways sector energy demand'!TLB3</f>
        <v>0</v>
      </c>
      <c r="TLC3">
        <f>'Pathways sector energy demand'!TLC3</f>
        <v>0</v>
      </c>
      <c r="TLD3">
        <f>'Pathways sector energy demand'!TLD3</f>
        <v>0</v>
      </c>
      <c r="TLE3">
        <f>'Pathways sector energy demand'!TLE3</f>
        <v>0</v>
      </c>
      <c r="TLF3">
        <f>'Pathways sector energy demand'!TLF3</f>
        <v>0</v>
      </c>
      <c r="TLG3">
        <f>'Pathways sector energy demand'!TLG3</f>
        <v>0</v>
      </c>
      <c r="TLH3">
        <f>'Pathways sector energy demand'!TLH3</f>
        <v>0</v>
      </c>
      <c r="TLI3">
        <f>'Pathways sector energy demand'!TLI3</f>
        <v>0</v>
      </c>
      <c r="TLJ3">
        <f>'Pathways sector energy demand'!TLJ3</f>
        <v>0</v>
      </c>
      <c r="TLK3">
        <f>'Pathways sector energy demand'!TLK3</f>
        <v>0</v>
      </c>
      <c r="TLL3">
        <f>'Pathways sector energy demand'!TLL3</f>
        <v>0</v>
      </c>
      <c r="TLM3">
        <f>'Pathways sector energy demand'!TLM3</f>
        <v>0</v>
      </c>
      <c r="TLN3">
        <f>'Pathways sector energy demand'!TLN3</f>
        <v>0</v>
      </c>
      <c r="TLO3">
        <f>'Pathways sector energy demand'!TLO3</f>
        <v>0</v>
      </c>
      <c r="TLP3">
        <f>'Pathways sector energy demand'!TLP3</f>
        <v>0</v>
      </c>
      <c r="TLQ3">
        <f>'Pathways sector energy demand'!TLQ3</f>
        <v>0</v>
      </c>
      <c r="TLR3">
        <f>'Pathways sector energy demand'!TLR3</f>
        <v>0</v>
      </c>
      <c r="TLS3">
        <f>'Pathways sector energy demand'!TLS3</f>
        <v>0</v>
      </c>
      <c r="TLT3">
        <f>'Pathways sector energy demand'!TLT3</f>
        <v>0</v>
      </c>
      <c r="TLU3">
        <f>'Pathways sector energy demand'!TLU3</f>
        <v>0</v>
      </c>
      <c r="TLV3">
        <f>'Pathways sector energy demand'!TLV3</f>
        <v>0</v>
      </c>
      <c r="TLW3">
        <f>'Pathways sector energy demand'!TLW3</f>
        <v>0</v>
      </c>
      <c r="TLX3">
        <f>'Pathways sector energy demand'!TLX3</f>
        <v>0</v>
      </c>
      <c r="TLY3">
        <f>'Pathways sector energy demand'!TLY3</f>
        <v>0</v>
      </c>
      <c r="TLZ3">
        <f>'Pathways sector energy demand'!TLZ3</f>
        <v>0</v>
      </c>
      <c r="TMA3">
        <f>'Pathways sector energy demand'!TMA3</f>
        <v>0</v>
      </c>
      <c r="TMB3">
        <f>'Pathways sector energy demand'!TMB3</f>
        <v>0</v>
      </c>
      <c r="TMC3">
        <f>'Pathways sector energy demand'!TMC3</f>
        <v>0</v>
      </c>
      <c r="TMD3">
        <f>'Pathways sector energy demand'!TMD3</f>
        <v>0</v>
      </c>
      <c r="TME3">
        <f>'Pathways sector energy demand'!TME3</f>
        <v>0</v>
      </c>
      <c r="TMF3">
        <f>'Pathways sector energy demand'!TMF3</f>
        <v>0</v>
      </c>
      <c r="TMG3">
        <f>'Pathways sector energy demand'!TMG3</f>
        <v>0</v>
      </c>
      <c r="TMH3">
        <f>'Pathways sector energy demand'!TMH3</f>
        <v>0</v>
      </c>
      <c r="TMI3">
        <f>'Pathways sector energy demand'!TMI3</f>
        <v>0</v>
      </c>
      <c r="TMJ3">
        <f>'Pathways sector energy demand'!TMJ3</f>
        <v>0</v>
      </c>
      <c r="TMK3">
        <f>'Pathways sector energy demand'!TMK3</f>
        <v>0</v>
      </c>
      <c r="TML3">
        <f>'Pathways sector energy demand'!TML3</f>
        <v>0</v>
      </c>
      <c r="TMM3">
        <f>'Pathways sector energy demand'!TMM3</f>
        <v>0</v>
      </c>
      <c r="TMN3">
        <f>'Pathways sector energy demand'!TMN3</f>
        <v>0</v>
      </c>
      <c r="TMO3">
        <f>'Pathways sector energy demand'!TMO3</f>
        <v>0</v>
      </c>
      <c r="TMP3">
        <f>'Pathways sector energy demand'!TMP3</f>
        <v>0</v>
      </c>
      <c r="TMQ3">
        <f>'Pathways sector energy demand'!TMQ3</f>
        <v>0</v>
      </c>
      <c r="TMR3">
        <f>'Pathways sector energy demand'!TMR3</f>
        <v>0</v>
      </c>
      <c r="TMS3">
        <f>'Pathways sector energy demand'!TMS3</f>
        <v>0</v>
      </c>
      <c r="TMT3">
        <f>'Pathways sector energy demand'!TMT3</f>
        <v>0</v>
      </c>
      <c r="TMU3">
        <f>'Pathways sector energy demand'!TMU3</f>
        <v>0</v>
      </c>
      <c r="TMV3">
        <f>'Pathways sector energy demand'!TMV3</f>
        <v>0</v>
      </c>
      <c r="TMW3">
        <f>'Pathways sector energy demand'!TMW3</f>
        <v>0</v>
      </c>
      <c r="TMX3">
        <f>'Pathways sector energy demand'!TMX3</f>
        <v>0</v>
      </c>
      <c r="TMY3">
        <f>'Pathways sector energy demand'!TMY3</f>
        <v>0</v>
      </c>
      <c r="TMZ3">
        <f>'Pathways sector energy demand'!TMZ3</f>
        <v>0</v>
      </c>
      <c r="TNA3">
        <f>'Pathways sector energy demand'!TNA3</f>
        <v>0</v>
      </c>
      <c r="TNB3">
        <f>'Pathways sector energy demand'!TNB3</f>
        <v>0</v>
      </c>
      <c r="TNC3">
        <f>'Pathways sector energy demand'!TNC3</f>
        <v>0</v>
      </c>
      <c r="TND3">
        <f>'Pathways sector energy demand'!TND3</f>
        <v>0</v>
      </c>
      <c r="TNE3">
        <f>'Pathways sector energy demand'!TNE3</f>
        <v>0</v>
      </c>
      <c r="TNF3">
        <f>'Pathways sector energy demand'!TNF3</f>
        <v>0</v>
      </c>
      <c r="TNG3">
        <f>'Pathways sector energy demand'!TNG3</f>
        <v>0</v>
      </c>
      <c r="TNH3">
        <f>'Pathways sector energy demand'!TNH3</f>
        <v>0</v>
      </c>
      <c r="TNI3">
        <f>'Pathways sector energy demand'!TNI3</f>
        <v>0</v>
      </c>
      <c r="TNJ3">
        <f>'Pathways sector energy demand'!TNJ3</f>
        <v>0</v>
      </c>
      <c r="TNK3">
        <f>'Pathways sector energy demand'!TNK3</f>
        <v>0</v>
      </c>
      <c r="TNL3">
        <f>'Pathways sector energy demand'!TNL3</f>
        <v>0</v>
      </c>
      <c r="TNM3">
        <f>'Pathways sector energy demand'!TNM3</f>
        <v>0</v>
      </c>
      <c r="TNN3">
        <f>'Pathways sector energy demand'!TNN3</f>
        <v>0</v>
      </c>
      <c r="TNO3">
        <f>'Pathways sector energy demand'!TNO3</f>
        <v>0</v>
      </c>
      <c r="TNP3">
        <f>'Pathways sector energy demand'!TNP3</f>
        <v>0</v>
      </c>
      <c r="TNQ3">
        <f>'Pathways sector energy demand'!TNQ3</f>
        <v>0</v>
      </c>
      <c r="TNR3">
        <f>'Pathways sector energy demand'!TNR3</f>
        <v>0</v>
      </c>
      <c r="TNS3">
        <f>'Pathways sector energy demand'!TNS3</f>
        <v>0</v>
      </c>
      <c r="TNT3">
        <f>'Pathways sector energy demand'!TNT3</f>
        <v>0</v>
      </c>
      <c r="TNU3">
        <f>'Pathways sector energy demand'!TNU3</f>
        <v>0</v>
      </c>
      <c r="TNV3">
        <f>'Pathways sector energy demand'!TNV3</f>
        <v>0</v>
      </c>
      <c r="TNW3">
        <f>'Pathways sector energy demand'!TNW3</f>
        <v>0</v>
      </c>
      <c r="TNX3">
        <f>'Pathways sector energy demand'!TNX3</f>
        <v>0</v>
      </c>
      <c r="TNY3">
        <f>'Pathways sector energy demand'!TNY3</f>
        <v>0</v>
      </c>
      <c r="TNZ3">
        <f>'Pathways sector energy demand'!TNZ3</f>
        <v>0</v>
      </c>
      <c r="TOA3">
        <f>'Pathways sector energy demand'!TOA3</f>
        <v>0</v>
      </c>
      <c r="TOB3">
        <f>'Pathways sector energy demand'!TOB3</f>
        <v>0</v>
      </c>
      <c r="TOC3">
        <f>'Pathways sector energy demand'!TOC3</f>
        <v>0</v>
      </c>
      <c r="TOD3">
        <f>'Pathways sector energy demand'!TOD3</f>
        <v>0</v>
      </c>
      <c r="TOE3">
        <f>'Pathways sector energy demand'!TOE3</f>
        <v>0</v>
      </c>
      <c r="TOF3">
        <f>'Pathways sector energy demand'!TOF3</f>
        <v>0</v>
      </c>
      <c r="TOG3">
        <f>'Pathways sector energy demand'!TOG3</f>
        <v>0</v>
      </c>
      <c r="TOH3">
        <f>'Pathways sector energy demand'!TOH3</f>
        <v>0</v>
      </c>
      <c r="TOI3">
        <f>'Pathways sector energy demand'!TOI3</f>
        <v>0</v>
      </c>
      <c r="TOJ3">
        <f>'Pathways sector energy demand'!TOJ3</f>
        <v>0</v>
      </c>
      <c r="TOK3">
        <f>'Pathways sector energy demand'!TOK3</f>
        <v>0</v>
      </c>
      <c r="TOL3">
        <f>'Pathways sector energy demand'!TOL3</f>
        <v>0</v>
      </c>
      <c r="TOM3">
        <f>'Pathways sector energy demand'!TOM3</f>
        <v>0</v>
      </c>
      <c r="TON3">
        <f>'Pathways sector energy demand'!TON3</f>
        <v>0</v>
      </c>
      <c r="TOO3">
        <f>'Pathways sector energy demand'!TOO3</f>
        <v>0</v>
      </c>
      <c r="TOP3">
        <f>'Pathways sector energy demand'!TOP3</f>
        <v>0</v>
      </c>
      <c r="TOQ3">
        <f>'Pathways sector energy demand'!TOQ3</f>
        <v>0</v>
      </c>
      <c r="TOR3">
        <f>'Pathways sector energy demand'!TOR3</f>
        <v>0</v>
      </c>
      <c r="TOS3">
        <f>'Pathways sector energy demand'!TOS3</f>
        <v>0</v>
      </c>
      <c r="TOT3">
        <f>'Pathways sector energy demand'!TOT3</f>
        <v>0</v>
      </c>
      <c r="TOU3">
        <f>'Pathways sector energy demand'!TOU3</f>
        <v>0</v>
      </c>
      <c r="TOV3">
        <f>'Pathways sector energy demand'!TOV3</f>
        <v>0</v>
      </c>
      <c r="TOW3">
        <f>'Pathways sector energy demand'!TOW3</f>
        <v>0</v>
      </c>
      <c r="TOX3">
        <f>'Pathways sector energy demand'!TOX3</f>
        <v>0</v>
      </c>
      <c r="TOY3">
        <f>'Pathways sector energy demand'!TOY3</f>
        <v>0</v>
      </c>
      <c r="TOZ3">
        <f>'Pathways sector energy demand'!TOZ3</f>
        <v>0</v>
      </c>
      <c r="TPA3">
        <f>'Pathways sector energy demand'!TPA3</f>
        <v>0</v>
      </c>
      <c r="TPB3">
        <f>'Pathways sector energy demand'!TPB3</f>
        <v>0</v>
      </c>
      <c r="TPC3">
        <f>'Pathways sector energy demand'!TPC3</f>
        <v>0</v>
      </c>
      <c r="TPD3">
        <f>'Pathways sector energy demand'!TPD3</f>
        <v>0</v>
      </c>
      <c r="TPE3">
        <f>'Pathways sector energy demand'!TPE3</f>
        <v>0</v>
      </c>
      <c r="TPF3">
        <f>'Pathways sector energy demand'!TPF3</f>
        <v>0</v>
      </c>
      <c r="TPG3">
        <f>'Pathways sector energy demand'!TPG3</f>
        <v>0</v>
      </c>
      <c r="TPH3">
        <f>'Pathways sector energy demand'!TPH3</f>
        <v>0</v>
      </c>
      <c r="TPI3">
        <f>'Pathways sector energy demand'!TPI3</f>
        <v>0</v>
      </c>
      <c r="TPJ3">
        <f>'Pathways sector energy demand'!TPJ3</f>
        <v>0</v>
      </c>
      <c r="TPK3">
        <f>'Pathways sector energy demand'!TPK3</f>
        <v>0</v>
      </c>
      <c r="TPL3">
        <f>'Pathways sector energy demand'!TPL3</f>
        <v>0</v>
      </c>
      <c r="TPM3">
        <f>'Pathways sector energy demand'!TPM3</f>
        <v>0</v>
      </c>
      <c r="TPN3">
        <f>'Pathways sector energy demand'!TPN3</f>
        <v>0</v>
      </c>
      <c r="TPO3">
        <f>'Pathways sector energy demand'!TPO3</f>
        <v>0</v>
      </c>
      <c r="TPP3">
        <f>'Pathways sector energy demand'!TPP3</f>
        <v>0</v>
      </c>
      <c r="TPQ3">
        <f>'Pathways sector energy demand'!TPQ3</f>
        <v>0</v>
      </c>
      <c r="TPR3">
        <f>'Pathways sector energy demand'!TPR3</f>
        <v>0</v>
      </c>
      <c r="TPS3">
        <f>'Pathways sector energy demand'!TPS3</f>
        <v>0</v>
      </c>
      <c r="TPT3">
        <f>'Pathways sector energy demand'!TPT3</f>
        <v>0</v>
      </c>
      <c r="TPU3">
        <f>'Pathways sector energy demand'!TPU3</f>
        <v>0</v>
      </c>
      <c r="TPV3">
        <f>'Pathways sector energy demand'!TPV3</f>
        <v>0</v>
      </c>
      <c r="TPW3">
        <f>'Pathways sector energy demand'!TPW3</f>
        <v>0</v>
      </c>
      <c r="TPX3">
        <f>'Pathways sector energy demand'!TPX3</f>
        <v>0</v>
      </c>
      <c r="TPY3">
        <f>'Pathways sector energy demand'!TPY3</f>
        <v>0</v>
      </c>
      <c r="TPZ3">
        <f>'Pathways sector energy demand'!TPZ3</f>
        <v>0</v>
      </c>
      <c r="TQA3">
        <f>'Pathways sector energy demand'!TQA3</f>
        <v>0</v>
      </c>
      <c r="TQB3">
        <f>'Pathways sector energy demand'!TQB3</f>
        <v>0</v>
      </c>
      <c r="TQC3">
        <f>'Pathways sector energy demand'!TQC3</f>
        <v>0</v>
      </c>
      <c r="TQD3">
        <f>'Pathways sector energy demand'!TQD3</f>
        <v>0</v>
      </c>
      <c r="TQE3">
        <f>'Pathways sector energy demand'!TQE3</f>
        <v>0</v>
      </c>
      <c r="TQF3">
        <f>'Pathways sector energy demand'!TQF3</f>
        <v>0</v>
      </c>
      <c r="TQG3">
        <f>'Pathways sector energy demand'!TQG3</f>
        <v>0</v>
      </c>
      <c r="TQH3">
        <f>'Pathways sector energy demand'!TQH3</f>
        <v>0</v>
      </c>
      <c r="TQI3">
        <f>'Pathways sector energy demand'!TQI3</f>
        <v>0</v>
      </c>
      <c r="TQJ3">
        <f>'Pathways sector energy demand'!TQJ3</f>
        <v>0</v>
      </c>
      <c r="TQK3">
        <f>'Pathways sector energy demand'!TQK3</f>
        <v>0</v>
      </c>
      <c r="TQL3">
        <f>'Pathways sector energy demand'!TQL3</f>
        <v>0</v>
      </c>
      <c r="TQM3">
        <f>'Pathways sector energy demand'!TQM3</f>
        <v>0</v>
      </c>
      <c r="TQN3">
        <f>'Pathways sector energy demand'!TQN3</f>
        <v>0</v>
      </c>
      <c r="TQO3">
        <f>'Pathways sector energy demand'!TQO3</f>
        <v>0</v>
      </c>
      <c r="TQP3">
        <f>'Pathways sector energy demand'!TQP3</f>
        <v>0</v>
      </c>
      <c r="TQQ3">
        <f>'Pathways sector energy demand'!TQQ3</f>
        <v>0</v>
      </c>
      <c r="TQR3">
        <f>'Pathways sector energy demand'!TQR3</f>
        <v>0</v>
      </c>
      <c r="TQS3">
        <f>'Pathways sector energy demand'!TQS3</f>
        <v>0</v>
      </c>
      <c r="TQT3">
        <f>'Pathways sector energy demand'!TQT3</f>
        <v>0</v>
      </c>
      <c r="TQU3">
        <f>'Pathways sector energy demand'!TQU3</f>
        <v>0</v>
      </c>
      <c r="TQV3">
        <f>'Pathways sector energy demand'!TQV3</f>
        <v>0</v>
      </c>
      <c r="TQW3">
        <f>'Pathways sector energy demand'!TQW3</f>
        <v>0</v>
      </c>
      <c r="TQX3">
        <f>'Pathways sector energy demand'!TQX3</f>
        <v>0</v>
      </c>
      <c r="TQY3">
        <f>'Pathways sector energy demand'!TQY3</f>
        <v>0</v>
      </c>
      <c r="TQZ3">
        <f>'Pathways sector energy demand'!TQZ3</f>
        <v>0</v>
      </c>
      <c r="TRA3">
        <f>'Pathways sector energy demand'!TRA3</f>
        <v>0</v>
      </c>
      <c r="TRB3">
        <f>'Pathways sector energy demand'!TRB3</f>
        <v>0</v>
      </c>
      <c r="TRC3">
        <f>'Pathways sector energy demand'!TRC3</f>
        <v>0</v>
      </c>
      <c r="TRD3">
        <f>'Pathways sector energy demand'!TRD3</f>
        <v>0</v>
      </c>
      <c r="TRE3">
        <f>'Pathways sector energy demand'!TRE3</f>
        <v>0</v>
      </c>
      <c r="TRF3">
        <f>'Pathways sector energy demand'!TRF3</f>
        <v>0</v>
      </c>
      <c r="TRG3">
        <f>'Pathways sector energy demand'!TRG3</f>
        <v>0</v>
      </c>
      <c r="TRH3">
        <f>'Pathways sector energy demand'!TRH3</f>
        <v>0</v>
      </c>
      <c r="TRI3">
        <f>'Pathways sector energy demand'!TRI3</f>
        <v>0</v>
      </c>
      <c r="TRJ3">
        <f>'Pathways sector energy demand'!TRJ3</f>
        <v>0</v>
      </c>
      <c r="TRK3">
        <f>'Pathways sector energy demand'!TRK3</f>
        <v>0</v>
      </c>
      <c r="TRL3">
        <f>'Pathways sector energy demand'!TRL3</f>
        <v>0</v>
      </c>
      <c r="TRM3">
        <f>'Pathways sector energy demand'!TRM3</f>
        <v>0</v>
      </c>
      <c r="TRN3">
        <f>'Pathways sector energy demand'!TRN3</f>
        <v>0</v>
      </c>
      <c r="TRO3">
        <f>'Pathways sector energy demand'!TRO3</f>
        <v>0</v>
      </c>
      <c r="TRP3">
        <f>'Pathways sector energy demand'!TRP3</f>
        <v>0</v>
      </c>
      <c r="TRQ3">
        <f>'Pathways sector energy demand'!TRQ3</f>
        <v>0</v>
      </c>
      <c r="TRR3">
        <f>'Pathways sector energy demand'!TRR3</f>
        <v>0</v>
      </c>
      <c r="TRS3">
        <f>'Pathways sector energy demand'!TRS3</f>
        <v>0</v>
      </c>
      <c r="TRT3">
        <f>'Pathways sector energy demand'!TRT3</f>
        <v>0</v>
      </c>
      <c r="TRU3">
        <f>'Pathways sector energy demand'!TRU3</f>
        <v>0</v>
      </c>
      <c r="TRV3">
        <f>'Pathways sector energy demand'!TRV3</f>
        <v>0</v>
      </c>
      <c r="TRW3">
        <f>'Pathways sector energy demand'!TRW3</f>
        <v>0</v>
      </c>
      <c r="TRX3">
        <f>'Pathways sector energy demand'!TRX3</f>
        <v>0</v>
      </c>
      <c r="TRY3">
        <f>'Pathways sector energy demand'!TRY3</f>
        <v>0</v>
      </c>
      <c r="TRZ3">
        <f>'Pathways sector energy demand'!TRZ3</f>
        <v>0</v>
      </c>
      <c r="TSA3">
        <f>'Pathways sector energy demand'!TSA3</f>
        <v>0</v>
      </c>
      <c r="TSB3">
        <f>'Pathways sector energy demand'!TSB3</f>
        <v>0</v>
      </c>
      <c r="TSC3">
        <f>'Pathways sector energy demand'!TSC3</f>
        <v>0</v>
      </c>
      <c r="TSD3">
        <f>'Pathways sector energy demand'!TSD3</f>
        <v>0</v>
      </c>
      <c r="TSE3">
        <f>'Pathways sector energy demand'!TSE3</f>
        <v>0</v>
      </c>
      <c r="TSF3">
        <f>'Pathways sector energy demand'!TSF3</f>
        <v>0</v>
      </c>
      <c r="TSG3">
        <f>'Pathways sector energy demand'!TSG3</f>
        <v>0</v>
      </c>
      <c r="TSH3">
        <f>'Pathways sector energy demand'!TSH3</f>
        <v>0</v>
      </c>
      <c r="TSI3">
        <f>'Pathways sector energy demand'!TSI3</f>
        <v>0</v>
      </c>
      <c r="TSJ3">
        <f>'Pathways sector energy demand'!TSJ3</f>
        <v>0</v>
      </c>
      <c r="TSK3">
        <f>'Pathways sector energy demand'!TSK3</f>
        <v>0</v>
      </c>
      <c r="TSL3">
        <f>'Pathways sector energy demand'!TSL3</f>
        <v>0</v>
      </c>
      <c r="TSM3">
        <f>'Pathways sector energy demand'!TSM3</f>
        <v>0</v>
      </c>
      <c r="TSN3">
        <f>'Pathways sector energy demand'!TSN3</f>
        <v>0</v>
      </c>
      <c r="TSO3">
        <f>'Pathways sector energy demand'!TSO3</f>
        <v>0</v>
      </c>
      <c r="TSP3">
        <f>'Pathways sector energy demand'!TSP3</f>
        <v>0</v>
      </c>
      <c r="TSQ3">
        <f>'Pathways sector energy demand'!TSQ3</f>
        <v>0</v>
      </c>
      <c r="TSR3">
        <f>'Pathways sector energy demand'!TSR3</f>
        <v>0</v>
      </c>
      <c r="TSS3">
        <f>'Pathways sector energy demand'!TSS3</f>
        <v>0</v>
      </c>
      <c r="TST3">
        <f>'Pathways sector energy demand'!TST3</f>
        <v>0</v>
      </c>
      <c r="TSU3">
        <f>'Pathways sector energy demand'!TSU3</f>
        <v>0</v>
      </c>
      <c r="TSV3">
        <f>'Pathways sector energy demand'!TSV3</f>
        <v>0</v>
      </c>
      <c r="TSW3">
        <f>'Pathways sector energy demand'!TSW3</f>
        <v>0</v>
      </c>
      <c r="TSX3">
        <f>'Pathways sector energy demand'!TSX3</f>
        <v>0</v>
      </c>
      <c r="TSY3">
        <f>'Pathways sector energy demand'!TSY3</f>
        <v>0</v>
      </c>
      <c r="TSZ3">
        <f>'Pathways sector energy demand'!TSZ3</f>
        <v>0</v>
      </c>
      <c r="TTA3">
        <f>'Pathways sector energy demand'!TTA3</f>
        <v>0</v>
      </c>
      <c r="TTB3">
        <f>'Pathways sector energy demand'!TTB3</f>
        <v>0</v>
      </c>
      <c r="TTC3">
        <f>'Pathways sector energy demand'!TTC3</f>
        <v>0</v>
      </c>
      <c r="TTD3">
        <f>'Pathways sector energy demand'!TTD3</f>
        <v>0</v>
      </c>
      <c r="TTE3">
        <f>'Pathways sector energy demand'!TTE3</f>
        <v>0</v>
      </c>
      <c r="TTF3">
        <f>'Pathways sector energy demand'!TTF3</f>
        <v>0</v>
      </c>
      <c r="TTG3">
        <f>'Pathways sector energy demand'!TTG3</f>
        <v>0</v>
      </c>
      <c r="TTH3">
        <f>'Pathways sector energy demand'!TTH3</f>
        <v>0</v>
      </c>
      <c r="TTI3">
        <f>'Pathways sector energy demand'!TTI3</f>
        <v>0</v>
      </c>
      <c r="TTJ3">
        <f>'Pathways sector energy demand'!TTJ3</f>
        <v>0</v>
      </c>
      <c r="TTK3">
        <f>'Pathways sector energy demand'!TTK3</f>
        <v>0</v>
      </c>
      <c r="TTL3">
        <f>'Pathways sector energy demand'!TTL3</f>
        <v>0</v>
      </c>
      <c r="TTM3">
        <f>'Pathways sector energy demand'!TTM3</f>
        <v>0</v>
      </c>
      <c r="TTN3">
        <f>'Pathways sector energy demand'!TTN3</f>
        <v>0</v>
      </c>
      <c r="TTO3">
        <f>'Pathways sector energy demand'!TTO3</f>
        <v>0</v>
      </c>
      <c r="TTP3">
        <f>'Pathways sector energy demand'!TTP3</f>
        <v>0</v>
      </c>
      <c r="TTQ3">
        <f>'Pathways sector energy demand'!TTQ3</f>
        <v>0</v>
      </c>
      <c r="TTR3">
        <f>'Pathways sector energy demand'!TTR3</f>
        <v>0</v>
      </c>
      <c r="TTS3">
        <f>'Pathways sector energy demand'!TTS3</f>
        <v>0</v>
      </c>
      <c r="TTT3">
        <f>'Pathways sector energy demand'!TTT3</f>
        <v>0</v>
      </c>
      <c r="TTU3">
        <f>'Pathways sector energy demand'!TTU3</f>
        <v>0</v>
      </c>
      <c r="TTV3">
        <f>'Pathways sector energy demand'!TTV3</f>
        <v>0</v>
      </c>
      <c r="TTW3">
        <f>'Pathways sector energy demand'!TTW3</f>
        <v>0</v>
      </c>
      <c r="TTX3">
        <f>'Pathways sector energy demand'!TTX3</f>
        <v>0</v>
      </c>
      <c r="TTY3">
        <f>'Pathways sector energy demand'!TTY3</f>
        <v>0</v>
      </c>
      <c r="TTZ3">
        <f>'Pathways sector energy demand'!TTZ3</f>
        <v>0</v>
      </c>
      <c r="TUA3">
        <f>'Pathways sector energy demand'!TUA3</f>
        <v>0</v>
      </c>
      <c r="TUB3">
        <f>'Pathways sector energy demand'!TUB3</f>
        <v>0</v>
      </c>
      <c r="TUC3">
        <f>'Pathways sector energy demand'!TUC3</f>
        <v>0</v>
      </c>
      <c r="TUD3">
        <f>'Pathways sector energy demand'!TUD3</f>
        <v>0</v>
      </c>
      <c r="TUE3">
        <f>'Pathways sector energy demand'!TUE3</f>
        <v>0</v>
      </c>
      <c r="TUF3">
        <f>'Pathways sector energy demand'!TUF3</f>
        <v>0</v>
      </c>
      <c r="TUG3">
        <f>'Pathways sector energy demand'!TUG3</f>
        <v>0</v>
      </c>
      <c r="TUH3">
        <f>'Pathways sector energy demand'!TUH3</f>
        <v>0</v>
      </c>
      <c r="TUI3">
        <f>'Pathways sector energy demand'!TUI3</f>
        <v>0</v>
      </c>
      <c r="TUJ3">
        <f>'Pathways sector energy demand'!TUJ3</f>
        <v>0</v>
      </c>
      <c r="TUK3">
        <f>'Pathways sector energy demand'!TUK3</f>
        <v>0</v>
      </c>
      <c r="TUL3">
        <f>'Pathways sector energy demand'!TUL3</f>
        <v>0</v>
      </c>
      <c r="TUM3">
        <f>'Pathways sector energy demand'!TUM3</f>
        <v>0</v>
      </c>
      <c r="TUN3">
        <f>'Pathways sector energy demand'!TUN3</f>
        <v>0</v>
      </c>
      <c r="TUO3">
        <f>'Pathways sector energy demand'!TUO3</f>
        <v>0</v>
      </c>
      <c r="TUP3">
        <f>'Pathways sector energy demand'!TUP3</f>
        <v>0</v>
      </c>
      <c r="TUQ3">
        <f>'Pathways sector energy demand'!TUQ3</f>
        <v>0</v>
      </c>
      <c r="TUR3">
        <f>'Pathways sector energy demand'!TUR3</f>
        <v>0</v>
      </c>
      <c r="TUS3">
        <f>'Pathways sector energy demand'!TUS3</f>
        <v>0</v>
      </c>
      <c r="TUT3">
        <f>'Pathways sector energy demand'!TUT3</f>
        <v>0</v>
      </c>
      <c r="TUU3">
        <f>'Pathways sector energy demand'!TUU3</f>
        <v>0</v>
      </c>
      <c r="TUV3">
        <f>'Pathways sector energy demand'!TUV3</f>
        <v>0</v>
      </c>
      <c r="TUW3">
        <f>'Pathways sector energy demand'!TUW3</f>
        <v>0</v>
      </c>
      <c r="TUX3">
        <f>'Pathways sector energy demand'!TUX3</f>
        <v>0</v>
      </c>
      <c r="TUY3">
        <f>'Pathways sector energy demand'!TUY3</f>
        <v>0</v>
      </c>
      <c r="TUZ3">
        <f>'Pathways sector energy demand'!TUZ3</f>
        <v>0</v>
      </c>
      <c r="TVA3">
        <f>'Pathways sector energy demand'!TVA3</f>
        <v>0</v>
      </c>
      <c r="TVB3">
        <f>'Pathways sector energy demand'!TVB3</f>
        <v>0</v>
      </c>
      <c r="TVC3">
        <f>'Pathways sector energy demand'!TVC3</f>
        <v>0</v>
      </c>
      <c r="TVD3">
        <f>'Pathways sector energy demand'!TVD3</f>
        <v>0</v>
      </c>
      <c r="TVE3">
        <f>'Pathways sector energy demand'!TVE3</f>
        <v>0</v>
      </c>
      <c r="TVF3">
        <f>'Pathways sector energy demand'!TVF3</f>
        <v>0</v>
      </c>
      <c r="TVG3">
        <f>'Pathways sector energy demand'!TVG3</f>
        <v>0</v>
      </c>
      <c r="TVH3">
        <f>'Pathways sector energy demand'!TVH3</f>
        <v>0</v>
      </c>
      <c r="TVI3">
        <f>'Pathways sector energy demand'!TVI3</f>
        <v>0</v>
      </c>
      <c r="TVJ3">
        <f>'Pathways sector energy demand'!TVJ3</f>
        <v>0</v>
      </c>
      <c r="TVK3">
        <f>'Pathways sector energy demand'!TVK3</f>
        <v>0</v>
      </c>
      <c r="TVL3">
        <f>'Pathways sector energy demand'!TVL3</f>
        <v>0</v>
      </c>
      <c r="TVM3">
        <f>'Pathways sector energy demand'!TVM3</f>
        <v>0</v>
      </c>
      <c r="TVN3">
        <f>'Pathways sector energy demand'!TVN3</f>
        <v>0</v>
      </c>
      <c r="TVO3">
        <f>'Pathways sector energy demand'!TVO3</f>
        <v>0</v>
      </c>
      <c r="TVP3">
        <f>'Pathways sector energy demand'!TVP3</f>
        <v>0</v>
      </c>
      <c r="TVQ3">
        <f>'Pathways sector energy demand'!TVQ3</f>
        <v>0</v>
      </c>
      <c r="TVR3">
        <f>'Pathways sector energy demand'!TVR3</f>
        <v>0</v>
      </c>
      <c r="TVS3">
        <f>'Pathways sector energy demand'!TVS3</f>
        <v>0</v>
      </c>
      <c r="TVT3">
        <f>'Pathways sector energy demand'!TVT3</f>
        <v>0</v>
      </c>
      <c r="TVU3">
        <f>'Pathways sector energy demand'!TVU3</f>
        <v>0</v>
      </c>
      <c r="TVV3">
        <f>'Pathways sector energy demand'!TVV3</f>
        <v>0</v>
      </c>
      <c r="TVW3">
        <f>'Pathways sector energy demand'!TVW3</f>
        <v>0</v>
      </c>
      <c r="TVX3">
        <f>'Pathways sector energy demand'!TVX3</f>
        <v>0</v>
      </c>
      <c r="TVY3">
        <f>'Pathways sector energy demand'!TVY3</f>
        <v>0</v>
      </c>
      <c r="TVZ3">
        <f>'Pathways sector energy demand'!TVZ3</f>
        <v>0</v>
      </c>
      <c r="TWA3">
        <f>'Pathways sector energy demand'!TWA3</f>
        <v>0</v>
      </c>
      <c r="TWB3">
        <f>'Pathways sector energy demand'!TWB3</f>
        <v>0</v>
      </c>
      <c r="TWC3">
        <f>'Pathways sector energy demand'!TWC3</f>
        <v>0</v>
      </c>
      <c r="TWD3">
        <f>'Pathways sector energy demand'!TWD3</f>
        <v>0</v>
      </c>
      <c r="TWE3">
        <f>'Pathways sector energy demand'!TWE3</f>
        <v>0</v>
      </c>
      <c r="TWF3">
        <f>'Pathways sector energy demand'!TWF3</f>
        <v>0</v>
      </c>
      <c r="TWG3">
        <f>'Pathways sector energy demand'!TWG3</f>
        <v>0</v>
      </c>
      <c r="TWH3">
        <f>'Pathways sector energy demand'!TWH3</f>
        <v>0</v>
      </c>
      <c r="TWI3">
        <f>'Pathways sector energy demand'!TWI3</f>
        <v>0</v>
      </c>
      <c r="TWJ3">
        <f>'Pathways sector energy demand'!TWJ3</f>
        <v>0</v>
      </c>
      <c r="TWK3">
        <f>'Pathways sector energy demand'!TWK3</f>
        <v>0</v>
      </c>
      <c r="TWL3">
        <f>'Pathways sector energy demand'!TWL3</f>
        <v>0</v>
      </c>
      <c r="TWM3">
        <f>'Pathways sector energy demand'!TWM3</f>
        <v>0</v>
      </c>
      <c r="TWN3">
        <f>'Pathways sector energy demand'!TWN3</f>
        <v>0</v>
      </c>
      <c r="TWO3">
        <f>'Pathways sector energy demand'!TWO3</f>
        <v>0</v>
      </c>
      <c r="TWP3">
        <f>'Pathways sector energy demand'!TWP3</f>
        <v>0</v>
      </c>
      <c r="TWQ3">
        <f>'Pathways sector energy demand'!TWQ3</f>
        <v>0</v>
      </c>
      <c r="TWR3">
        <f>'Pathways sector energy demand'!TWR3</f>
        <v>0</v>
      </c>
      <c r="TWS3">
        <f>'Pathways sector energy demand'!TWS3</f>
        <v>0</v>
      </c>
      <c r="TWT3">
        <f>'Pathways sector energy demand'!TWT3</f>
        <v>0</v>
      </c>
      <c r="TWU3">
        <f>'Pathways sector energy demand'!TWU3</f>
        <v>0</v>
      </c>
      <c r="TWV3">
        <f>'Pathways sector energy demand'!TWV3</f>
        <v>0</v>
      </c>
      <c r="TWW3">
        <f>'Pathways sector energy demand'!TWW3</f>
        <v>0</v>
      </c>
      <c r="TWX3">
        <f>'Pathways sector energy demand'!TWX3</f>
        <v>0</v>
      </c>
      <c r="TWY3">
        <f>'Pathways sector energy demand'!TWY3</f>
        <v>0</v>
      </c>
      <c r="TWZ3">
        <f>'Pathways sector energy demand'!TWZ3</f>
        <v>0</v>
      </c>
      <c r="TXA3">
        <f>'Pathways sector energy demand'!TXA3</f>
        <v>0</v>
      </c>
      <c r="TXB3">
        <f>'Pathways sector energy demand'!TXB3</f>
        <v>0</v>
      </c>
      <c r="TXC3">
        <f>'Pathways sector energy demand'!TXC3</f>
        <v>0</v>
      </c>
      <c r="TXD3">
        <f>'Pathways sector energy demand'!TXD3</f>
        <v>0</v>
      </c>
      <c r="TXE3">
        <f>'Pathways sector energy demand'!TXE3</f>
        <v>0</v>
      </c>
      <c r="TXF3">
        <f>'Pathways sector energy demand'!TXF3</f>
        <v>0</v>
      </c>
      <c r="TXG3">
        <f>'Pathways sector energy demand'!TXG3</f>
        <v>0</v>
      </c>
      <c r="TXH3">
        <f>'Pathways sector energy demand'!TXH3</f>
        <v>0</v>
      </c>
      <c r="TXI3">
        <f>'Pathways sector energy demand'!TXI3</f>
        <v>0</v>
      </c>
      <c r="TXJ3">
        <f>'Pathways sector energy demand'!TXJ3</f>
        <v>0</v>
      </c>
      <c r="TXK3">
        <f>'Pathways sector energy demand'!TXK3</f>
        <v>0</v>
      </c>
      <c r="TXL3">
        <f>'Pathways sector energy demand'!TXL3</f>
        <v>0</v>
      </c>
      <c r="TXM3">
        <f>'Pathways sector energy demand'!TXM3</f>
        <v>0</v>
      </c>
      <c r="TXN3">
        <f>'Pathways sector energy demand'!TXN3</f>
        <v>0</v>
      </c>
      <c r="TXO3">
        <f>'Pathways sector energy demand'!TXO3</f>
        <v>0</v>
      </c>
      <c r="TXP3">
        <f>'Pathways sector energy demand'!TXP3</f>
        <v>0</v>
      </c>
      <c r="TXQ3">
        <f>'Pathways sector energy demand'!TXQ3</f>
        <v>0</v>
      </c>
      <c r="TXR3">
        <f>'Pathways sector energy demand'!TXR3</f>
        <v>0</v>
      </c>
      <c r="TXS3">
        <f>'Pathways sector energy demand'!TXS3</f>
        <v>0</v>
      </c>
      <c r="TXT3">
        <f>'Pathways sector energy demand'!TXT3</f>
        <v>0</v>
      </c>
      <c r="TXU3">
        <f>'Pathways sector energy demand'!TXU3</f>
        <v>0</v>
      </c>
      <c r="TXV3">
        <f>'Pathways sector energy demand'!TXV3</f>
        <v>0</v>
      </c>
      <c r="TXW3">
        <f>'Pathways sector energy demand'!TXW3</f>
        <v>0</v>
      </c>
      <c r="TXX3">
        <f>'Pathways sector energy demand'!TXX3</f>
        <v>0</v>
      </c>
      <c r="TXY3">
        <f>'Pathways sector energy demand'!TXY3</f>
        <v>0</v>
      </c>
      <c r="TXZ3">
        <f>'Pathways sector energy demand'!TXZ3</f>
        <v>0</v>
      </c>
      <c r="TYA3">
        <f>'Pathways sector energy demand'!TYA3</f>
        <v>0</v>
      </c>
      <c r="TYB3">
        <f>'Pathways sector energy demand'!TYB3</f>
        <v>0</v>
      </c>
      <c r="TYC3">
        <f>'Pathways sector energy demand'!TYC3</f>
        <v>0</v>
      </c>
      <c r="TYD3">
        <f>'Pathways sector energy demand'!TYD3</f>
        <v>0</v>
      </c>
      <c r="TYE3">
        <f>'Pathways sector energy demand'!TYE3</f>
        <v>0</v>
      </c>
      <c r="TYF3">
        <f>'Pathways sector energy demand'!TYF3</f>
        <v>0</v>
      </c>
      <c r="TYG3">
        <f>'Pathways sector energy demand'!TYG3</f>
        <v>0</v>
      </c>
      <c r="TYH3">
        <f>'Pathways sector energy demand'!TYH3</f>
        <v>0</v>
      </c>
      <c r="TYI3">
        <f>'Pathways sector energy demand'!TYI3</f>
        <v>0</v>
      </c>
      <c r="TYJ3">
        <f>'Pathways sector energy demand'!TYJ3</f>
        <v>0</v>
      </c>
      <c r="TYK3">
        <f>'Pathways sector energy demand'!TYK3</f>
        <v>0</v>
      </c>
      <c r="TYL3">
        <f>'Pathways sector energy demand'!TYL3</f>
        <v>0</v>
      </c>
      <c r="TYM3">
        <f>'Pathways sector energy demand'!TYM3</f>
        <v>0</v>
      </c>
      <c r="TYN3">
        <f>'Pathways sector energy demand'!TYN3</f>
        <v>0</v>
      </c>
      <c r="TYO3">
        <f>'Pathways sector energy demand'!TYO3</f>
        <v>0</v>
      </c>
      <c r="TYP3">
        <f>'Pathways sector energy demand'!TYP3</f>
        <v>0</v>
      </c>
      <c r="TYQ3">
        <f>'Pathways sector energy demand'!TYQ3</f>
        <v>0</v>
      </c>
      <c r="TYR3">
        <f>'Pathways sector energy demand'!TYR3</f>
        <v>0</v>
      </c>
      <c r="TYS3">
        <f>'Pathways sector energy demand'!TYS3</f>
        <v>0</v>
      </c>
      <c r="TYT3">
        <f>'Pathways sector energy demand'!TYT3</f>
        <v>0</v>
      </c>
      <c r="TYU3">
        <f>'Pathways sector energy demand'!TYU3</f>
        <v>0</v>
      </c>
      <c r="TYV3">
        <f>'Pathways sector energy demand'!TYV3</f>
        <v>0</v>
      </c>
      <c r="TYW3">
        <f>'Pathways sector energy demand'!TYW3</f>
        <v>0</v>
      </c>
      <c r="TYX3">
        <f>'Pathways sector energy demand'!TYX3</f>
        <v>0</v>
      </c>
      <c r="TYY3">
        <f>'Pathways sector energy demand'!TYY3</f>
        <v>0</v>
      </c>
      <c r="TYZ3">
        <f>'Pathways sector energy demand'!TYZ3</f>
        <v>0</v>
      </c>
      <c r="TZA3">
        <f>'Pathways sector energy demand'!TZA3</f>
        <v>0</v>
      </c>
      <c r="TZB3">
        <f>'Pathways sector energy demand'!TZB3</f>
        <v>0</v>
      </c>
      <c r="TZC3">
        <f>'Pathways sector energy demand'!TZC3</f>
        <v>0</v>
      </c>
      <c r="TZD3">
        <f>'Pathways sector energy demand'!TZD3</f>
        <v>0</v>
      </c>
      <c r="TZE3">
        <f>'Pathways sector energy demand'!TZE3</f>
        <v>0</v>
      </c>
      <c r="TZF3">
        <f>'Pathways sector energy demand'!TZF3</f>
        <v>0</v>
      </c>
      <c r="TZG3">
        <f>'Pathways sector energy demand'!TZG3</f>
        <v>0</v>
      </c>
      <c r="TZH3">
        <f>'Pathways sector energy demand'!TZH3</f>
        <v>0</v>
      </c>
      <c r="TZI3">
        <f>'Pathways sector energy demand'!TZI3</f>
        <v>0</v>
      </c>
      <c r="TZJ3">
        <f>'Pathways sector energy demand'!TZJ3</f>
        <v>0</v>
      </c>
      <c r="TZK3">
        <f>'Pathways sector energy demand'!TZK3</f>
        <v>0</v>
      </c>
      <c r="TZL3">
        <f>'Pathways sector energy demand'!TZL3</f>
        <v>0</v>
      </c>
      <c r="TZM3">
        <f>'Pathways sector energy demand'!TZM3</f>
        <v>0</v>
      </c>
      <c r="TZN3">
        <f>'Pathways sector energy demand'!TZN3</f>
        <v>0</v>
      </c>
      <c r="TZO3">
        <f>'Pathways sector energy demand'!TZO3</f>
        <v>0</v>
      </c>
      <c r="TZP3">
        <f>'Pathways sector energy demand'!TZP3</f>
        <v>0</v>
      </c>
      <c r="TZQ3">
        <f>'Pathways sector energy demand'!TZQ3</f>
        <v>0</v>
      </c>
      <c r="TZR3">
        <f>'Pathways sector energy demand'!TZR3</f>
        <v>0</v>
      </c>
      <c r="TZS3">
        <f>'Pathways sector energy demand'!TZS3</f>
        <v>0</v>
      </c>
      <c r="TZT3">
        <f>'Pathways sector energy demand'!TZT3</f>
        <v>0</v>
      </c>
      <c r="TZU3">
        <f>'Pathways sector energy demand'!TZU3</f>
        <v>0</v>
      </c>
      <c r="TZV3">
        <f>'Pathways sector energy demand'!TZV3</f>
        <v>0</v>
      </c>
      <c r="TZW3">
        <f>'Pathways sector energy demand'!TZW3</f>
        <v>0</v>
      </c>
      <c r="TZX3">
        <f>'Pathways sector energy demand'!TZX3</f>
        <v>0</v>
      </c>
      <c r="TZY3">
        <f>'Pathways sector energy demand'!TZY3</f>
        <v>0</v>
      </c>
      <c r="TZZ3">
        <f>'Pathways sector energy demand'!TZZ3</f>
        <v>0</v>
      </c>
      <c r="UAA3">
        <f>'Pathways sector energy demand'!UAA3</f>
        <v>0</v>
      </c>
      <c r="UAB3">
        <f>'Pathways sector energy demand'!UAB3</f>
        <v>0</v>
      </c>
      <c r="UAC3">
        <f>'Pathways sector energy demand'!UAC3</f>
        <v>0</v>
      </c>
      <c r="UAD3">
        <f>'Pathways sector energy demand'!UAD3</f>
        <v>0</v>
      </c>
      <c r="UAE3">
        <f>'Pathways sector energy demand'!UAE3</f>
        <v>0</v>
      </c>
      <c r="UAF3">
        <f>'Pathways sector energy demand'!UAF3</f>
        <v>0</v>
      </c>
      <c r="UAG3">
        <f>'Pathways sector energy demand'!UAG3</f>
        <v>0</v>
      </c>
      <c r="UAH3">
        <f>'Pathways sector energy demand'!UAH3</f>
        <v>0</v>
      </c>
      <c r="UAI3">
        <f>'Pathways sector energy demand'!UAI3</f>
        <v>0</v>
      </c>
      <c r="UAJ3">
        <f>'Pathways sector energy demand'!UAJ3</f>
        <v>0</v>
      </c>
      <c r="UAK3">
        <f>'Pathways sector energy demand'!UAK3</f>
        <v>0</v>
      </c>
      <c r="UAL3">
        <f>'Pathways sector energy demand'!UAL3</f>
        <v>0</v>
      </c>
      <c r="UAM3">
        <f>'Pathways sector energy demand'!UAM3</f>
        <v>0</v>
      </c>
      <c r="UAN3">
        <f>'Pathways sector energy demand'!UAN3</f>
        <v>0</v>
      </c>
      <c r="UAO3">
        <f>'Pathways sector energy demand'!UAO3</f>
        <v>0</v>
      </c>
      <c r="UAP3">
        <f>'Pathways sector energy demand'!UAP3</f>
        <v>0</v>
      </c>
      <c r="UAQ3">
        <f>'Pathways sector energy demand'!UAQ3</f>
        <v>0</v>
      </c>
      <c r="UAR3">
        <f>'Pathways sector energy demand'!UAR3</f>
        <v>0</v>
      </c>
      <c r="UAS3">
        <f>'Pathways sector energy demand'!UAS3</f>
        <v>0</v>
      </c>
      <c r="UAT3">
        <f>'Pathways sector energy demand'!UAT3</f>
        <v>0</v>
      </c>
      <c r="UAU3">
        <f>'Pathways sector energy demand'!UAU3</f>
        <v>0</v>
      </c>
      <c r="UAV3">
        <f>'Pathways sector energy demand'!UAV3</f>
        <v>0</v>
      </c>
      <c r="UAW3">
        <f>'Pathways sector energy demand'!UAW3</f>
        <v>0</v>
      </c>
      <c r="UAX3">
        <f>'Pathways sector energy demand'!UAX3</f>
        <v>0</v>
      </c>
      <c r="UAY3">
        <f>'Pathways sector energy demand'!UAY3</f>
        <v>0</v>
      </c>
      <c r="UAZ3">
        <f>'Pathways sector energy demand'!UAZ3</f>
        <v>0</v>
      </c>
      <c r="UBA3">
        <f>'Pathways sector energy demand'!UBA3</f>
        <v>0</v>
      </c>
      <c r="UBB3">
        <f>'Pathways sector energy demand'!UBB3</f>
        <v>0</v>
      </c>
      <c r="UBC3">
        <f>'Pathways sector energy demand'!UBC3</f>
        <v>0</v>
      </c>
      <c r="UBD3">
        <f>'Pathways sector energy demand'!UBD3</f>
        <v>0</v>
      </c>
      <c r="UBE3">
        <f>'Pathways sector energy demand'!UBE3</f>
        <v>0</v>
      </c>
      <c r="UBF3">
        <f>'Pathways sector energy demand'!UBF3</f>
        <v>0</v>
      </c>
      <c r="UBG3">
        <f>'Pathways sector energy demand'!UBG3</f>
        <v>0</v>
      </c>
      <c r="UBH3">
        <f>'Pathways sector energy demand'!UBH3</f>
        <v>0</v>
      </c>
      <c r="UBI3">
        <f>'Pathways sector energy demand'!UBI3</f>
        <v>0</v>
      </c>
      <c r="UBJ3">
        <f>'Pathways sector energy demand'!UBJ3</f>
        <v>0</v>
      </c>
      <c r="UBK3">
        <f>'Pathways sector energy demand'!UBK3</f>
        <v>0</v>
      </c>
      <c r="UBL3">
        <f>'Pathways sector energy demand'!UBL3</f>
        <v>0</v>
      </c>
      <c r="UBM3">
        <f>'Pathways sector energy demand'!UBM3</f>
        <v>0</v>
      </c>
      <c r="UBN3">
        <f>'Pathways sector energy demand'!UBN3</f>
        <v>0</v>
      </c>
      <c r="UBO3">
        <f>'Pathways sector energy demand'!UBO3</f>
        <v>0</v>
      </c>
      <c r="UBP3">
        <f>'Pathways sector energy demand'!UBP3</f>
        <v>0</v>
      </c>
      <c r="UBQ3">
        <f>'Pathways sector energy demand'!UBQ3</f>
        <v>0</v>
      </c>
      <c r="UBR3">
        <f>'Pathways sector energy demand'!UBR3</f>
        <v>0</v>
      </c>
      <c r="UBS3">
        <f>'Pathways sector energy demand'!UBS3</f>
        <v>0</v>
      </c>
      <c r="UBT3">
        <f>'Pathways sector energy demand'!UBT3</f>
        <v>0</v>
      </c>
      <c r="UBU3">
        <f>'Pathways sector energy demand'!UBU3</f>
        <v>0</v>
      </c>
      <c r="UBV3">
        <f>'Pathways sector energy demand'!UBV3</f>
        <v>0</v>
      </c>
      <c r="UBW3">
        <f>'Pathways sector energy demand'!UBW3</f>
        <v>0</v>
      </c>
      <c r="UBX3">
        <f>'Pathways sector energy demand'!UBX3</f>
        <v>0</v>
      </c>
      <c r="UBY3">
        <f>'Pathways sector energy demand'!UBY3</f>
        <v>0</v>
      </c>
      <c r="UBZ3">
        <f>'Pathways sector energy demand'!UBZ3</f>
        <v>0</v>
      </c>
      <c r="UCA3">
        <f>'Pathways sector energy demand'!UCA3</f>
        <v>0</v>
      </c>
      <c r="UCB3">
        <f>'Pathways sector energy demand'!UCB3</f>
        <v>0</v>
      </c>
      <c r="UCC3">
        <f>'Pathways sector energy demand'!UCC3</f>
        <v>0</v>
      </c>
      <c r="UCD3">
        <f>'Pathways sector energy demand'!UCD3</f>
        <v>0</v>
      </c>
      <c r="UCE3">
        <f>'Pathways sector energy demand'!UCE3</f>
        <v>0</v>
      </c>
      <c r="UCF3">
        <f>'Pathways sector energy demand'!UCF3</f>
        <v>0</v>
      </c>
      <c r="UCG3">
        <f>'Pathways sector energy demand'!UCG3</f>
        <v>0</v>
      </c>
      <c r="UCH3">
        <f>'Pathways sector energy demand'!UCH3</f>
        <v>0</v>
      </c>
      <c r="UCI3">
        <f>'Pathways sector energy demand'!UCI3</f>
        <v>0</v>
      </c>
      <c r="UCJ3">
        <f>'Pathways sector energy demand'!UCJ3</f>
        <v>0</v>
      </c>
      <c r="UCK3">
        <f>'Pathways sector energy demand'!UCK3</f>
        <v>0</v>
      </c>
      <c r="UCL3">
        <f>'Pathways sector energy demand'!UCL3</f>
        <v>0</v>
      </c>
      <c r="UCM3">
        <f>'Pathways sector energy demand'!UCM3</f>
        <v>0</v>
      </c>
      <c r="UCN3">
        <f>'Pathways sector energy demand'!UCN3</f>
        <v>0</v>
      </c>
      <c r="UCO3">
        <f>'Pathways sector energy demand'!UCO3</f>
        <v>0</v>
      </c>
      <c r="UCP3">
        <f>'Pathways sector energy demand'!UCP3</f>
        <v>0</v>
      </c>
      <c r="UCQ3">
        <f>'Pathways sector energy demand'!UCQ3</f>
        <v>0</v>
      </c>
      <c r="UCR3">
        <f>'Pathways sector energy demand'!UCR3</f>
        <v>0</v>
      </c>
      <c r="UCS3">
        <f>'Pathways sector energy demand'!UCS3</f>
        <v>0</v>
      </c>
      <c r="UCT3">
        <f>'Pathways sector energy demand'!UCT3</f>
        <v>0</v>
      </c>
      <c r="UCU3">
        <f>'Pathways sector energy demand'!UCU3</f>
        <v>0</v>
      </c>
      <c r="UCV3">
        <f>'Pathways sector energy demand'!UCV3</f>
        <v>0</v>
      </c>
      <c r="UCW3">
        <f>'Pathways sector energy demand'!UCW3</f>
        <v>0</v>
      </c>
      <c r="UCX3">
        <f>'Pathways sector energy demand'!UCX3</f>
        <v>0</v>
      </c>
      <c r="UCY3">
        <f>'Pathways sector energy demand'!UCY3</f>
        <v>0</v>
      </c>
      <c r="UCZ3">
        <f>'Pathways sector energy demand'!UCZ3</f>
        <v>0</v>
      </c>
      <c r="UDA3">
        <f>'Pathways sector energy demand'!UDA3</f>
        <v>0</v>
      </c>
      <c r="UDB3">
        <f>'Pathways sector energy demand'!UDB3</f>
        <v>0</v>
      </c>
      <c r="UDC3">
        <f>'Pathways sector energy demand'!UDC3</f>
        <v>0</v>
      </c>
      <c r="UDD3">
        <f>'Pathways sector energy demand'!UDD3</f>
        <v>0</v>
      </c>
      <c r="UDE3">
        <f>'Pathways sector energy demand'!UDE3</f>
        <v>0</v>
      </c>
      <c r="UDF3">
        <f>'Pathways sector energy demand'!UDF3</f>
        <v>0</v>
      </c>
      <c r="UDG3">
        <f>'Pathways sector energy demand'!UDG3</f>
        <v>0</v>
      </c>
      <c r="UDH3">
        <f>'Pathways sector energy demand'!UDH3</f>
        <v>0</v>
      </c>
      <c r="UDI3">
        <f>'Pathways sector energy demand'!UDI3</f>
        <v>0</v>
      </c>
      <c r="UDJ3">
        <f>'Pathways sector energy demand'!UDJ3</f>
        <v>0</v>
      </c>
      <c r="UDK3">
        <f>'Pathways sector energy demand'!UDK3</f>
        <v>0</v>
      </c>
      <c r="UDL3">
        <f>'Pathways sector energy demand'!UDL3</f>
        <v>0</v>
      </c>
      <c r="UDM3">
        <f>'Pathways sector energy demand'!UDM3</f>
        <v>0</v>
      </c>
      <c r="UDN3">
        <f>'Pathways sector energy demand'!UDN3</f>
        <v>0</v>
      </c>
      <c r="UDO3">
        <f>'Pathways sector energy demand'!UDO3</f>
        <v>0</v>
      </c>
      <c r="UDP3">
        <f>'Pathways sector energy demand'!UDP3</f>
        <v>0</v>
      </c>
      <c r="UDQ3">
        <f>'Pathways sector energy demand'!UDQ3</f>
        <v>0</v>
      </c>
      <c r="UDR3">
        <f>'Pathways sector energy demand'!UDR3</f>
        <v>0</v>
      </c>
      <c r="UDS3">
        <f>'Pathways sector energy demand'!UDS3</f>
        <v>0</v>
      </c>
      <c r="UDT3">
        <f>'Pathways sector energy demand'!UDT3</f>
        <v>0</v>
      </c>
      <c r="UDU3">
        <f>'Pathways sector energy demand'!UDU3</f>
        <v>0</v>
      </c>
      <c r="UDV3">
        <f>'Pathways sector energy demand'!UDV3</f>
        <v>0</v>
      </c>
      <c r="UDW3">
        <f>'Pathways sector energy demand'!UDW3</f>
        <v>0</v>
      </c>
      <c r="UDX3">
        <f>'Pathways sector energy demand'!UDX3</f>
        <v>0</v>
      </c>
      <c r="UDY3">
        <f>'Pathways sector energy demand'!UDY3</f>
        <v>0</v>
      </c>
      <c r="UDZ3">
        <f>'Pathways sector energy demand'!UDZ3</f>
        <v>0</v>
      </c>
      <c r="UEA3">
        <f>'Pathways sector energy demand'!UEA3</f>
        <v>0</v>
      </c>
      <c r="UEB3">
        <f>'Pathways sector energy demand'!UEB3</f>
        <v>0</v>
      </c>
      <c r="UEC3">
        <f>'Pathways sector energy demand'!UEC3</f>
        <v>0</v>
      </c>
      <c r="UED3">
        <f>'Pathways sector energy demand'!UED3</f>
        <v>0</v>
      </c>
      <c r="UEE3">
        <f>'Pathways sector energy demand'!UEE3</f>
        <v>0</v>
      </c>
      <c r="UEF3">
        <f>'Pathways sector energy demand'!UEF3</f>
        <v>0</v>
      </c>
      <c r="UEG3">
        <f>'Pathways sector energy demand'!UEG3</f>
        <v>0</v>
      </c>
      <c r="UEH3">
        <f>'Pathways sector energy demand'!UEH3</f>
        <v>0</v>
      </c>
      <c r="UEI3">
        <f>'Pathways sector energy demand'!UEI3</f>
        <v>0</v>
      </c>
      <c r="UEJ3">
        <f>'Pathways sector energy demand'!UEJ3</f>
        <v>0</v>
      </c>
      <c r="UEK3">
        <f>'Pathways sector energy demand'!UEK3</f>
        <v>0</v>
      </c>
      <c r="UEL3">
        <f>'Pathways sector energy demand'!UEL3</f>
        <v>0</v>
      </c>
      <c r="UEM3">
        <f>'Pathways sector energy demand'!UEM3</f>
        <v>0</v>
      </c>
      <c r="UEN3">
        <f>'Pathways sector energy demand'!UEN3</f>
        <v>0</v>
      </c>
      <c r="UEO3">
        <f>'Pathways sector energy demand'!UEO3</f>
        <v>0</v>
      </c>
      <c r="UEP3">
        <f>'Pathways sector energy demand'!UEP3</f>
        <v>0</v>
      </c>
      <c r="UEQ3">
        <f>'Pathways sector energy demand'!UEQ3</f>
        <v>0</v>
      </c>
      <c r="UER3">
        <f>'Pathways sector energy demand'!UER3</f>
        <v>0</v>
      </c>
      <c r="UES3">
        <f>'Pathways sector energy demand'!UES3</f>
        <v>0</v>
      </c>
      <c r="UET3">
        <f>'Pathways sector energy demand'!UET3</f>
        <v>0</v>
      </c>
      <c r="UEU3">
        <f>'Pathways sector energy demand'!UEU3</f>
        <v>0</v>
      </c>
      <c r="UEV3">
        <f>'Pathways sector energy demand'!UEV3</f>
        <v>0</v>
      </c>
      <c r="UEW3">
        <f>'Pathways sector energy demand'!UEW3</f>
        <v>0</v>
      </c>
      <c r="UEX3">
        <f>'Pathways sector energy demand'!UEX3</f>
        <v>0</v>
      </c>
      <c r="UEY3">
        <f>'Pathways sector energy demand'!UEY3</f>
        <v>0</v>
      </c>
      <c r="UEZ3">
        <f>'Pathways sector energy demand'!UEZ3</f>
        <v>0</v>
      </c>
      <c r="UFA3">
        <f>'Pathways sector energy demand'!UFA3</f>
        <v>0</v>
      </c>
      <c r="UFB3">
        <f>'Pathways sector energy demand'!UFB3</f>
        <v>0</v>
      </c>
      <c r="UFC3">
        <f>'Pathways sector energy demand'!UFC3</f>
        <v>0</v>
      </c>
      <c r="UFD3">
        <f>'Pathways sector energy demand'!UFD3</f>
        <v>0</v>
      </c>
      <c r="UFE3">
        <f>'Pathways sector energy demand'!UFE3</f>
        <v>0</v>
      </c>
      <c r="UFF3">
        <f>'Pathways sector energy demand'!UFF3</f>
        <v>0</v>
      </c>
      <c r="UFG3">
        <f>'Pathways sector energy demand'!UFG3</f>
        <v>0</v>
      </c>
      <c r="UFH3">
        <f>'Pathways sector energy demand'!UFH3</f>
        <v>0</v>
      </c>
      <c r="UFI3">
        <f>'Pathways sector energy demand'!UFI3</f>
        <v>0</v>
      </c>
      <c r="UFJ3">
        <f>'Pathways sector energy demand'!UFJ3</f>
        <v>0</v>
      </c>
      <c r="UFK3">
        <f>'Pathways sector energy demand'!UFK3</f>
        <v>0</v>
      </c>
      <c r="UFL3">
        <f>'Pathways sector energy demand'!UFL3</f>
        <v>0</v>
      </c>
      <c r="UFM3">
        <f>'Pathways sector energy demand'!UFM3</f>
        <v>0</v>
      </c>
      <c r="UFN3">
        <f>'Pathways sector energy demand'!UFN3</f>
        <v>0</v>
      </c>
      <c r="UFO3">
        <f>'Pathways sector energy demand'!UFO3</f>
        <v>0</v>
      </c>
      <c r="UFP3">
        <f>'Pathways sector energy demand'!UFP3</f>
        <v>0</v>
      </c>
      <c r="UFQ3">
        <f>'Pathways sector energy demand'!UFQ3</f>
        <v>0</v>
      </c>
      <c r="UFR3">
        <f>'Pathways sector energy demand'!UFR3</f>
        <v>0</v>
      </c>
      <c r="UFS3">
        <f>'Pathways sector energy demand'!UFS3</f>
        <v>0</v>
      </c>
      <c r="UFT3">
        <f>'Pathways sector energy demand'!UFT3</f>
        <v>0</v>
      </c>
      <c r="UFU3">
        <f>'Pathways sector energy demand'!UFU3</f>
        <v>0</v>
      </c>
      <c r="UFV3">
        <f>'Pathways sector energy demand'!UFV3</f>
        <v>0</v>
      </c>
      <c r="UFW3">
        <f>'Pathways sector energy demand'!UFW3</f>
        <v>0</v>
      </c>
      <c r="UFX3">
        <f>'Pathways sector energy demand'!UFX3</f>
        <v>0</v>
      </c>
      <c r="UFY3">
        <f>'Pathways sector energy demand'!UFY3</f>
        <v>0</v>
      </c>
      <c r="UFZ3">
        <f>'Pathways sector energy demand'!UFZ3</f>
        <v>0</v>
      </c>
      <c r="UGA3">
        <f>'Pathways sector energy demand'!UGA3</f>
        <v>0</v>
      </c>
      <c r="UGB3">
        <f>'Pathways sector energy demand'!UGB3</f>
        <v>0</v>
      </c>
      <c r="UGC3">
        <f>'Pathways sector energy demand'!UGC3</f>
        <v>0</v>
      </c>
      <c r="UGD3">
        <f>'Pathways sector energy demand'!UGD3</f>
        <v>0</v>
      </c>
      <c r="UGE3">
        <f>'Pathways sector energy demand'!UGE3</f>
        <v>0</v>
      </c>
      <c r="UGF3">
        <f>'Pathways sector energy demand'!UGF3</f>
        <v>0</v>
      </c>
      <c r="UGG3">
        <f>'Pathways sector energy demand'!UGG3</f>
        <v>0</v>
      </c>
      <c r="UGH3">
        <f>'Pathways sector energy demand'!UGH3</f>
        <v>0</v>
      </c>
      <c r="UGI3">
        <f>'Pathways sector energy demand'!UGI3</f>
        <v>0</v>
      </c>
      <c r="UGJ3">
        <f>'Pathways sector energy demand'!UGJ3</f>
        <v>0</v>
      </c>
      <c r="UGK3">
        <f>'Pathways sector energy demand'!UGK3</f>
        <v>0</v>
      </c>
      <c r="UGL3">
        <f>'Pathways sector energy demand'!UGL3</f>
        <v>0</v>
      </c>
      <c r="UGM3">
        <f>'Pathways sector energy demand'!UGM3</f>
        <v>0</v>
      </c>
      <c r="UGN3">
        <f>'Pathways sector energy demand'!UGN3</f>
        <v>0</v>
      </c>
      <c r="UGO3">
        <f>'Pathways sector energy demand'!UGO3</f>
        <v>0</v>
      </c>
      <c r="UGP3">
        <f>'Pathways sector energy demand'!UGP3</f>
        <v>0</v>
      </c>
      <c r="UGQ3">
        <f>'Pathways sector energy demand'!UGQ3</f>
        <v>0</v>
      </c>
      <c r="UGR3">
        <f>'Pathways sector energy demand'!UGR3</f>
        <v>0</v>
      </c>
      <c r="UGS3">
        <f>'Pathways sector energy demand'!UGS3</f>
        <v>0</v>
      </c>
      <c r="UGT3">
        <f>'Pathways sector energy demand'!UGT3</f>
        <v>0</v>
      </c>
      <c r="UGU3">
        <f>'Pathways sector energy demand'!UGU3</f>
        <v>0</v>
      </c>
      <c r="UGV3">
        <f>'Pathways sector energy demand'!UGV3</f>
        <v>0</v>
      </c>
      <c r="UGW3">
        <f>'Pathways sector energy demand'!UGW3</f>
        <v>0</v>
      </c>
      <c r="UGX3">
        <f>'Pathways sector energy demand'!UGX3</f>
        <v>0</v>
      </c>
      <c r="UGY3">
        <f>'Pathways sector energy demand'!UGY3</f>
        <v>0</v>
      </c>
      <c r="UGZ3">
        <f>'Pathways sector energy demand'!UGZ3</f>
        <v>0</v>
      </c>
      <c r="UHA3">
        <f>'Pathways sector energy demand'!UHA3</f>
        <v>0</v>
      </c>
      <c r="UHB3">
        <f>'Pathways sector energy demand'!UHB3</f>
        <v>0</v>
      </c>
      <c r="UHC3">
        <f>'Pathways sector energy demand'!UHC3</f>
        <v>0</v>
      </c>
      <c r="UHD3">
        <f>'Pathways sector energy demand'!UHD3</f>
        <v>0</v>
      </c>
      <c r="UHE3">
        <f>'Pathways sector energy demand'!UHE3</f>
        <v>0</v>
      </c>
      <c r="UHF3">
        <f>'Pathways sector energy demand'!UHF3</f>
        <v>0</v>
      </c>
      <c r="UHG3">
        <f>'Pathways sector energy demand'!UHG3</f>
        <v>0</v>
      </c>
      <c r="UHH3">
        <f>'Pathways sector energy demand'!UHH3</f>
        <v>0</v>
      </c>
      <c r="UHI3">
        <f>'Pathways sector energy demand'!UHI3</f>
        <v>0</v>
      </c>
      <c r="UHJ3">
        <f>'Pathways sector energy demand'!UHJ3</f>
        <v>0</v>
      </c>
      <c r="UHK3">
        <f>'Pathways sector energy demand'!UHK3</f>
        <v>0</v>
      </c>
      <c r="UHL3">
        <f>'Pathways sector energy demand'!UHL3</f>
        <v>0</v>
      </c>
      <c r="UHM3">
        <f>'Pathways sector energy demand'!UHM3</f>
        <v>0</v>
      </c>
      <c r="UHN3">
        <f>'Pathways sector energy demand'!UHN3</f>
        <v>0</v>
      </c>
      <c r="UHO3">
        <f>'Pathways sector energy demand'!UHO3</f>
        <v>0</v>
      </c>
      <c r="UHP3">
        <f>'Pathways sector energy demand'!UHP3</f>
        <v>0</v>
      </c>
      <c r="UHQ3">
        <f>'Pathways sector energy demand'!UHQ3</f>
        <v>0</v>
      </c>
      <c r="UHR3">
        <f>'Pathways sector energy demand'!UHR3</f>
        <v>0</v>
      </c>
      <c r="UHS3">
        <f>'Pathways sector energy demand'!UHS3</f>
        <v>0</v>
      </c>
      <c r="UHT3">
        <f>'Pathways sector energy demand'!UHT3</f>
        <v>0</v>
      </c>
      <c r="UHU3">
        <f>'Pathways sector energy demand'!UHU3</f>
        <v>0</v>
      </c>
      <c r="UHV3">
        <f>'Pathways sector energy demand'!UHV3</f>
        <v>0</v>
      </c>
      <c r="UHW3">
        <f>'Pathways sector energy demand'!UHW3</f>
        <v>0</v>
      </c>
      <c r="UHX3">
        <f>'Pathways sector energy demand'!UHX3</f>
        <v>0</v>
      </c>
      <c r="UHY3">
        <f>'Pathways sector energy demand'!UHY3</f>
        <v>0</v>
      </c>
      <c r="UHZ3">
        <f>'Pathways sector energy demand'!UHZ3</f>
        <v>0</v>
      </c>
      <c r="UIA3">
        <f>'Pathways sector energy demand'!UIA3</f>
        <v>0</v>
      </c>
      <c r="UIB3">
        <f>'Pathways sector energy demand'!UIB3</f>
        <v>0</v>
      </c>
      <c r="UIC3">
        <f>'Pathways sector energy demand'!UIC3</f>
        <v>0</v>
      </c>
      <c r="UID3">
        <f>'Pathways sector energy demand'!UID3</f>
        <v>0</v>
      </c>
      <c r="UIE3">
        <f>'Pathways sector energy demand'!UIE3</f>
        <v>0</v>
      </c>
      <c r="UIF3">
        <f>'Pathways sector energy demand'!UIF3</f>
        <v>0</v>
      </c>
      <c r="UIG3">
        <f>'Pathways sector energy demand'!UIG3</f>
        <v>0</v>
      </c>
      <c r="UIH3">
        <f>'Pathways sector energy demand'!UIH3</f>
        <v>0</v>
      </c>
      <c r="UII3">
        <f>'Pathways sector energy demand'!UII3</f>
        <v>0</v>
      </c>
      <c r="UIJ3">
        <f>'Pathways sector energy demand'!UIJ3</f>
        <v>0</v>
      </c>
      <c r="UIK3">
        <f>'Pathways sector energy demand'!UIK3</f>
        <v>0</v>
      </c>
      <c r="UIL3">
        <f>'Pathways sector energy demand'!UIL3</f>
        <v>0</v>
      </c>
      <c r="UIM3">
        <f>'Pathways sector energy demand'!UIM3</f>
        <v>0</v>
      </c>
      <c r="UIN3">
        <f>'Pathways sector energy demand'!UIN3</f>
        <v>0</v>
      </c>
      <c r="UIO3">
        <f>'Pathways sector energy demand'!UIO3</f>
        <v>0</v>
      </c>
      <c r="UIP3">
        <f>'Pathways sector energy demand'!UIP3</f>
        <v>0</v>
      </c>
      <c r="UIQ3">
        <f>'Pathways sector energy demand'!UIQ3</f>
        <v>0</v>
      </c>
      <c r="UIR3">
        <f>'Pathways sector energy demand'!UIR3</f>
        <v>0</v>
      </c>
      <c r="UIS3">
        <f>'Pathways sector energy demand'!UIS3</f>
        <v>0</v>
      </c>
      <c r="UIT3">
        <f>'Pathways sector energy demand'!UIT3</f>
        <v>0</v>
      </c>
      <c r="UIU3">
        <f>'Pathways sector energy demand'!UIU3</f>
        <v>0</v>
      </c>
      <c r="UIV3">
        <f>'Pathways sector energy demand'!UIV3</f>
        <v>0</v>
      </c>
      <c r="UIW3">
        <f>'Pathways sector energy demand'!UIW3</f>
        <v>0</v>
      </c>
      <c r="UIX3">
        <f>'Pathways sector energy demand'!UIX3</f>
        <v>0</v>
      </c>
      <c r="UIY3">
        <f>'Pathways sector energy demand'!UIY3</f>
        <v>0</v>
      </c>
      <c r="UIZ3">
        <f>'Pathways sector energy demand'!UIZ3</f>
        <v>0</v>
      </c>
      <c r="UJA3">
        <f>'Pathways sector energy demand'!UJA3</f>
        <v>0</v>
      </c>
      <c r="UJB3">
        <f>'Pathways sector energy demand'!UJB3</f>
        <v>0</v>
      </c>
      <c r="UJC3">
        <f>'Pathways sector energy demand'!UJC3</f>
        <v>0</v>
      </c>
      <c r="UJD3">
        <f>'Pathways sector energy demand'!UJD3</f>
        <v>0</v>
      </c>
      <c r="UJE3">
        <f>'Pathways sector energy demand'!UJE3</f>
        <v>0</v>
      </c>
      <c r="UJF3">
        <f>'Pathways sector energy demand'!UJF3</f>
        <v>0</v>
      </c>
      <c r="UJG3">
        <f>'Pathways sector energy demand'!UJG3</f>
        <v>0</v>
      </c>
      <c r="UJH3">
        <f>'Pathways sector energy demand'!UJH3</f>
        <v>0</v>
      </c>
      <c r="UJI3">
        <f>'Pathways sector energy demand'!UJI3</f>
        <v>0</v>
      </c>
      <c r="UJJ3">
        <f>'Pathways sector energy demand'!UJJ3</f>
        <v>0</v>
      </c>
      <c r="UJK3">
        <f>'Pathways sector energy demand'!UJK3</f>
        <v>0</v>
      </c>
      <c r="UJL3">
        <f>'Pathways sector energy demand'!UJL3</f>
        <v>0</v>
      </c>
      <c r="UJM3">
        <f>'Pathways sector energy demand'!UJM3</f>
        <v>0</v>
      </c>
      <c r="UJN3">
        <f>'Pathways sector energy demand'!UJN3</f>
        <v>0</v>
      </c>
      <c r="UJO3">
        <f>'Pathways sector energy demand'!UJO3</f>
        <v>0</v>
      </c>
      <c r="UJP3">
        <f>'Pathways sector energy demand'!UJP3</f>
        <v>0</v>
      </c>
      <c r="UJQ3">
        <f>'Pathways sector energy demand'!UJQ3</f>
        <v>0</v>
      </c>
      <c r="UJR3">
        <f>'Pathways sector energy demand'!UJR3</f>
        <v>0</v>
      </c>
      <c r="UJS3">
        <f>'Pathways sector energy demand'!UJS3</f>
        <v>0</v>
      </c>
      <c r="UJT3">
        <f>'Pathways sector energy demand'!UJT3</f>
        <v>0</v>
      </c>
      <c r="UJU3">
        <f>'Pathways sector energy demand'!UJU3</f>
        <v>0</v>
      </c>
      <c r="UJV3">
        <f>'Pathways sector energy demand'!UJV3</f>
        <v>0</v>
      </c>
      <c r="UJW3">
        <f>'Pathways sector energy demand'!UJW3</f>
        <v>0</v>
      </c>
      <c r="UJX3">
        <f>'Pathways sector energy demand'!UJX3</f>
        <v>0</v>
      </c>
      <c r="UJY3">
        <f>'Pathways sector energy demand'!UJY3</f>
        <v>0</v>
      </c>
      <c r="UJZ3">
        <f>'Pathways sector energy demand'!UJZ3</f>
        <v>0</v>
      </c>
      <c r="UKA3">
        <f>'Pathways sector energy demand'!UKA3</f>
        <v>0</v>
      </c>
      <c r="UKB3">
        <f>'Pathways sector energy demand'!UKB3</f>
        <v>0</v>
      </c>
      <c r="UKC3">
        <f>'Pathways sector energy demand'!UKC3</f>
        <v>0</v>
      </c>
      <c r="UKD3">
        <f>'Pathways sector energy demand'!UKD3</f>
        <v>0</v>
      </c>
      <c r="UKE3">
        <f>'Pathways sector energy demand'!UKE3</f>
        <v>0</v>
      </c>
      <c r="UKF3">
        <f>'Pathways sector energy demand'!UKF3</f>
        <v>0</v>
      </c>
      <c r="UKG3">
        <f>'Pathways sector energy demand'!UKG3</f>
        <v>0</v>
      </c>
      <c r="UKH3">
        <f>'Pathways sector energy demand'!UKH3</f>
        <v>0</v>
      </c>
      <c r="UKI3">
        <f>'Pathways sector energy demand'!UKI3</f>
        <v>0</v>
      </c>
      <c r="UKJ3">
        <f>'Pathways sector energy demand'!UKJ3</f>
        <v>0</v>
      </c>
      <c r="UKK3">
        <f>'Pathways sector energy demand'!UKK3</f>
        <v>0</v>
      </c>
      <c r="UKL3">
        <f>'Pathways sector energy demand'!UKL3</f>
        <v>0</v>
      </c>
      <c r="UKM3">
        <f>'Pathways sector energy demand'!UKM3</f>
        <v>0</v>
      </c>
      <c r="UKN3">
        <f>'Pathways sector energy demand'!UKN3</f>
        <v>0</v>
      </c>
      <c r="UKO3">
        <f>'Pathways sector energy demand'!UKO3</f>
        <v>0</v>
      </c>
      <c r="UKP3">
        <f>'Pathways sector energy demand'!UKP3</f>
        <v>0</v>
      </c>
      <c r="UKQ3">
        <f>'Pathways sector energy demand'!UKQ3</f>
        <v>0</v>
      </c>
      <c r="UKR3">
        <f>'Pathways sector energy demand'!UKR3</f>
        <v>0</v>
      </c>
      <c r="UKS3">
        <f>'Pathways sector energy demand'!UKS3</f>
        <v>0</v>
      </c>
      <c r="UKT3">
        <f>'Pathways sector energy demand'!UKT3</f>
        <v>0</v>
      </c>
      <c r="UKU3">
        <f>'Pathways sector energy demand'!UKU3</f>
        <v>0</v>
      </c>
      <c r="UKV3">
        <f>'Pathways sector energy demand'!UKV3</f>
        <v>0</v>
      </c>
      <c r="UKW3">
        <f>'Pathways sector energy demand'!UKW3</f>
        <v>0</v>
      </c>
      <c r="UKX3">
        <f>'Pathways sector energy demand'!UKX3</f>
        <v>0</v>
      </c>
      <c r="UKY3">
        <f>'Pathways sector energy demand'!UKY3</f>
        <v>0</v>
      </c>
      <c r="UKZ3">
        <f>'Pathways sector energy demand'!UKZ3</f>
        <v>0</v>
      </c>
      <c r="ULA3">
        <f>'Pathways sector energy demand'!ULA3</f>
        <v>0</v>
      </c>
      <c r="ULB3">
        <f>'Pathways sector energy demand'!ULB3</f>
        <v>0</v>
      </c>
      <c r="ULC3">
        <f>'Pathways sector energy demand'!ULC3</f>
        <v>0</v>
      </c>
      <c r="ULD3">
        <f>'Pathways sector energy demand'!ULD3</f>
        <v>0</v>
      </c>
      <c r="ULE3">
        <f>'Pathways sector energy demand'!ULE3</f>
        <v>0</v>
      </c>
      <c r="ULF3">
        <f>'Pathways sector energy demand'!ULF3</f>
        <v>0</v>
      </c>
      <c r="ULG3">
        <f>'Pathways sector energy demand'!ULG3</f>
        <v>0</v>
      </c>
      <c r="ULH3">
        <f>'Pathways sector energy demand'!ULH3</f>
        <v>0</v>
      </c>
      <c r="ULI3">
        <f>'Pathways sector energy demand'!ULI3</f>
        <v>0</v>
      </c>
      <c r="ULJ3">
        <f>'Pathways sector energy demand'!ULJ3</f>
        <v>0</v>
      </c>
      <c r="ULK3">
        <f>'Pathways sector energy demand'!ULK3</f>
        <v>0</v>
      </c>
      <c r="ULL3">
        <f>'Pathways sector energy demand'!ULL3</f>
        <v>0</v>
      </c>
      <c r="ULM3">
        <f>'Pathways sector energy demand'!ULM3</f>
        <v>0</v>
      </c>
      <c r="ULN3">
        <f>'Pathways sector energy demand'!ULN3</f>
        <v>0</v>
      </c>
      <c r="ULO3">
        <f>'Pathways sector energy demand'!ULO3</f>
        <v>0</v>
      </c>
      <c r="ULP3">
        <f>'Pathways sector energy demand'!ULP3</f>
        <v>0</v>
      </c>
      <c r="ULQ3">
        <f>'Pathways sector energy demand'!ULQ3</f>
        <v>0</v>
      </c>
      <c r="ULR3">
        <f>'Pathways sector energy demand'!ULR3</f>
        <v>0</v>
      </c>
      <c r="ULS3">
        <f>'Pathways sector energy demand'!ULS3</f>
        <v>0</v>
      </c>
      <c r="ULT3">
        <f>'Pathways sector energy demand'!ULT3</f>
        <v>0</v>
      </c>
      <c r="ULU3">
        <f>'Pathways sector energy demand'!ULU3</f>
        <v>0</v>
      </c>
      <c r="ULV3">
        <f>'Pathways sector energy demand'!ULV3</f>
        <v>0</v>
      </c>
      <c r="ULW3">
        <f>'Pathways sector energy demand'!ULW3</f>
        <v>0</v>
      </c>
      <c r="ULX3">
        <f>'Pathways sector energy demand'!ULX3</f>
        <v>0</v>
      </c>
      <c r="ULY3">
        <f>'Pathways sector energy demand'!ULY3</f>
        <v>0</v>
      </c>
      <c r="ULZ3">
        <f>'Pathways sector energy demand'!ULZ3</f>
        <v>0</v>
      </c>
      <c r="UMA3">
        <f>'Pathways sector energy demand'!UMA3</f>
        <v>0</v>
      </c>
      <c r="UMB3">
        <f>'Pathways sector energy demand'!UMB3</f>
        <v>0</v>
      </c>
      <c r="UMC3">
        <f>'Pathways sector energy demand'!UMC3</f>
        <v>0</v>
      </c>
      <c r="UMD3">
        <f>'Pathways sector energy demand'!UMD3</f>
        <v>0</v>
      </c>
      <c r="UME3">
        <f>'Pathways sector energy demand'!UME3</f>
        <v>0</v>
      </c>
      <c r="UMF3">
        <f>'Pathways sector energy demand'!UMF3</f>
        <v>0</v>
      </c>
      <c r="UMG3">
        <f>'Pathways sector energy demand'!UMG3</f>
        <v>0</v>
      </c>
      <c r="UMH3">
        <f>'Pathways sector energy demand'!UMH3</f>
        <v>0</v>
      </c>
      <c r="UMI3">
        <f>'Pathways sector energy demand'!UMI3</f>
        <v>0</v>
      </c>
      <c r="UMJ3">
        <f>'Pathways sector energy demand'!UMJ3</f>
        <v>0</v>
      </c>
      <c r="UMK3">
        <f>'Pathways sector energy demand'!UMK3</f>
        <v>0</v>
      </c>
      <c r="UML3">
        <f>'Pathways sector energy demand'!UML3</f>
        <v>0</v>
      </c>
      <c r="UMM3">
        <f>'Pathways sector energy demand'!UMM3</f>
        <v>0</v>
      </c>
      <c r="UMN3">
        <f>'Pathways sector energy demand'!UMN3</f>
        <v>0</v>
      </c>
      <c r="UMO3">
        <f>'Pathways sector energy demand'!UMO3</f>
        <v>0</v>
      </c>
      <c r="UMP3">
        <f>'Pathways sector energy demand'!UMP3</f>
        <v>0</v>
      </c>
      <c r="UMQ3">
        <f>'Pathways sector energy demand'!UMQ3</f>
        <v>0</v>
      </c>
      <c r="UMR3">
        <f>'Pathways sector energy demand'!UMR3</f>
        <v>0</v>
      </c>
      <c r="UMS3">
        <f>'Pathways sector energy demand'!UMS3</f>
        <v>0</v>
      </c>
      <c r="UMT3">
        <f>'Pathways sector energy demand'!UMT3</f>
        <v>0</v>
      </c>
      <c r="UMU3">
        <f>'Pathways sector energy demand'!UMU3</f>
        <v>0</v>
      </c>
      <c r="UMV3">
        <f>'Pathways sector energy demand'!UMV3</f>
        <v>0</v>
      </c>
      <c r="UMW3">
        <f>'Pathways sector energy demand'!UMW3</f>
        <v>0</v>
      </c>
      <c r="UMX3">
        <f>'Pathways sector energy demand'!UMX3</f>
        <v>0</v>
      </c>
      <c r="UMY3">
        <f>'Pathways sector energy demand'!UMY3</f>
        <v>0</v>
      </c>
      <c r="UMZ3">
        <f>'Pathways sector energy demand'!UMZ3</f>
        <v>0</v>
      </c>
      <c r="UNA3">
        <f>'Pathways sector energy demand'!UNA3</f>
        <v>0</v>
      </c>
      <c r="UNB3">
        <f>'Pathways sector energy demand'!UNB3</f>
        <v>0</v>
      </c>
      <c r="UNC3">
        <f>'Pathways sector energy demand'!UNC3</f>
        <v>0</v>
      </c>
      <c r="UND3">
        <f>'Pathways sector energy demand'!UND3</f>
        <v>0</v>
      </c>
      <c r="UNE3">
        <f>'Pathways sector energy demand'!UNE3</f>
        <v>0</v>
      </c>
      <c r="UNF3">
        <f>'Pathways sector energy demand'!UNF3</f>
        <v>0</v>
      </c>
      <c r="UNG3">
        <f>'Pathways sector energy demand'!UNG3</f>
        <v>0</v>
      </c>
      <c r="UNH3">
        <f>'Pathways sector energy demand'!UNH3</f>
        <v>0</v>
      </c>
      <c r="UNI3">
        <f>'Pathways sector energy demand'!UNI3</f>
        <v>0</v>
      </c>
      <c r="UNJ3">
        <f>'Pathways sector energy demand'!UNJ3</f>
        <v>0</v>
      </c>
      <c r="UNK3">
        <f>'Pathways sector energy demand'!UNK3</f>
        <v>0</v>
      </c>
      <c r="UNL3">
        <f>'Pathways sector energy demand'!UNL3</f>
        <v>0</v>
      </c>
      <c r="UNM3">
        <f>'Pathways sector energy demand'!UNM3</f>
        <v>0</v>
      </c>
      <c r="UNN3">
        <f>'Pathways sector energy demand'!UNN3</f>
        <v>0</v>
      </c>
      <c r="UNO3">
        <f>'Pathways sector energy demand'!UNO3</f>
        <v>0</v>
      </c>
      <c r="UNP3">
        <f>'Pathways sector energy demand'!UNP3</f>
        <v>0</v>
      </c>
      <c r="UNQ3">
        <f>'Pathways sector energy demand'!UNQ3</f>
        <v>0</v>
      </c>
      <c r="UNR3">
        <f>'Pathways sector energy demand'!UNR3</f>
        <v>0</v>
      </c>
      <c r="UNS3">
        <f>'Pathways sector energy demand'!UNS3</f>
        <v>0</v>
      </c>
      <c r="UNT3">
        <f>'Pathways sector energy demand'!UNT3</f>
        <v>0</v>
      </c>
      <c r="UNU3">
        <f>'Pathways sector energy demand'!UNU3</f>
        <v>0</v>
      </c>
      <c r="UNV3">
        <f>'Pathways sector energy demand'!UNV3</f>
        <v>0</v>
      </c>
      <c r="UNW3">
        <f>'Pathways sector energy demand'!UNW3</f>
        <v>0</v>
      </c>
      <c r="UNX3">
        <f>'Pathways sector energy demand'!UNX3</f>
        <v>0</v>
      </c>
      <c r="UNY3">
        <f>'Pathways sector energy demand'!UNY3</f>
        <v>0</v>
      </c>
      <c r="UNZ3">
        <f>'Pathways sector energy demand'!UNZ3</f>
        <v>0</v>
      </c>
      <c r="UOA3">
        <f>'Pathways sector energy demand'!UOA3</f>
        <v>0</v>
      </c>
      <c r="UOB3">
        <f>'Pathways sector energy demand'!UOB3</f>
        <v>0</v>
      </c>
      <c r="UOC3">
        <f>'Pathways sector energy demand'!UOC3</f>
        <v>0</v>
      </c>
      <c r="UOD3">
        <f>'Pathways sector energy demand'!UOD3</f>
        <v>0</v>
      </c>
      <c r="UOE3">
        <f>'Pathways sector energy demand'!UOE3</f>
        <v>0</v>
      </c>
      <c r="UOF3">
        <f>'Pathways sector energy demand'!UOF3</f>
        <v>0</v>
      </c>
      <c r="UOG3">
        <f>'Pathways sector energy demand'!UOG3</f>
        <v>0</v>
      </c>
      <c r="UOH3">
        <f>'Pathways sector energy demand'!UOH3</f>
        <v>0</v>
      </c>
      <c r="UOI3">
        <f>'Pathways sector energy demand'!UOI3</f>
        <v>0</v>
      </c>
      <c r="UOJ3">
        <f>'Pathways sector energy demand'!UOJ3</f>
        <v>0</v>
      </c>
      <c r="UOK3">
        <f>'Pathways sector energy demand'!UOK3</f>
        <v>0</v>
      </c>
      <c r="UOL3">
        <f>'Pathways sector energy demand'!UOL3</f>
        <v>0</v>
      </c>
      <c r="UOM3">
        <f>'Pathways sector energy demand'!UOM3</f>
        <v>0</v>
      </c>
      <c r="UON3">
        <f>'Pathways sector energy demand'!UON3</f>
        <v>0</v>
      </c>
      <c r="UOO3">
        <f>'Pathways sector energy demand'!UOO3</f>
        <v>0</v>
      </c>
      <c r="UOP3">
        <f>'Pathways sector energy demand'!UOP3</f>
        <v>0</v>
      </c>
      <c r="UOQ3">
        <f>'Pathways sector energy demand'!UOQ3</f>
        <v>0</v>
      </c>
      <c r="UOR3">
        <f>'Pathways sector energy demand'!UOR3</f>
        <v>0</v>
      </c>
      <c r="UOS3">
        <f>'Pathways sector energy demand'!UOS3</f>
        <v>0</v>
      </c>
      <c r="UOT3">
        <f>'Pathways sector energy demand'!UOT3</f>
        <v>0</v>
      </c>
      <c r="UOU3">
        <f>'Pathways sector energy demand'!UOU3</f>
        <v>0</v>
      </c>
      <c r="UOV3">
        <f>'Pathways sector energy demand'!UOV3</f>
        <v>0</v>
      </c>
      <c r="UOW3">
        <f>'Pathways sector energy demand'!UOW3</f>
        <v>0</v>
      </c>
      <c r="UOX3">
        <f>'Pathways sector energy demand'!UOX3</f>
        <v>0</v>
      </c>
      <c r="UOY3">
        <f>'Pathways sector energy demand'!UOY3</f>
        <v>0</v>
      </c>
      <c r="UOZ3">
        <f>'Pathways sector energy demand'!UOZ3</f>
        <v>0</v>
      </c>
      <c r="UPA3">
        <f>'Pathways sector energy demand'!UPA3</f>
        <v>0</v>
      </c>
      <c r="UPB3">
        <f>'Pathways sector energy demand'!UPB3</f>
        <v>0</v>
      </c>
      <c r="UPC3">
        <f>'Pathways sector energy demand'!UPC3</f>
        <v>0</v>
      </c>
      <c r="UPD3">
        <f>'Pathways sector energy demand'!UPD3</f>
        <v>0</v>
      </c>
      <c r="UPE3">
        <f>'Pathways sector energy demand'!UPE3</f>
        <v>0</v>
      </c>
      <c r="UPF3">
        <f>'Pathways sector energy demand'!UPF3</f>
        <v>0</v>
      </c>
      <c r="UPG3">
        <f>'Pathways sector energy demand'!UPG3</f>
        <v>0</v>
      </c>
      <c r="UPH3">
        <f>'Pathways sector energy demand'!UPH3</f>
        <v>0</v>
      </c>
      <c r="UPI3">
        <f>'Pathways sector energy demand'!UPI3</f>
        <v>0</v>
      </c>
      <c r="UPJ3">
        <f>'Pathways sector energy demand'!UPJ3</f>
        <v>0</v>
      </c>
      <c r="UPK3">
        <f>'Pathways sector energy demand'!UPK3</f>
        <v>0</v>
      </c>
      <c r="UPL3">
        <f>'Pathways sector energy demand'!UPL3</f>
        <v>0</v>
      </c>
      <c r="UPM3">
        <f>'Pathways sector energy demand'!UPM3</f>
        <v>0</v>
      </c>
      <c r="UPN3">
        <f>'Pathways sector energy demand'!UPN3</f>
        <v>0</v>
      </c>
      <c r="UPO3">
        <f>'Pathways sector energy demand'!UPO3</f>
        <v>0</v>
      </c>
      <c r="UPP3">
        <f>'Pathways sector energy demand'!UPP3</f>
        <v>0</v>
      </c>
      <c r="UPQ3">
        <f>'Pathways sector energy demand'!UPQ3</f>
        <v>0</v>
      </c>
      <c r="UPR3">
        <f>'Pathways sector energy demand'!UPR3</f>
        <v>0</v>
      </c>
      <c r="UPS3">
        <f>'Pathways sector energy demand'!UPS3</f>
        <v>0</v>
      </c>
      <c r="UPT3">
        <f>'Pathways sector energy demand'!UPT3</f>
        <v>0</v>
      </c>
      <c r="UPU3">
        <f>'Pathways sector energy demand'!UPU3</f>
        <v>0</v>
      </c>
      <c r="UPV3">
        <f>'Pathways sector energy demand'!UPV3</f>
        <v>0</v>
      </c>
      <c r="UPW3">
        <f>'Pathways sector energy demand'!UPW3</f>
        <v>0</v>
      </c>
      <c r="UPX3">
        <f>'Pathways sector energy demand'!UPX3</f>
        <v>0</v>
      </c>
      <c r="UPY3">
        <f>'Pathways sector energy demand'!UPY3</f>
        <v>0</v>
      </c>
      <c r="UPZ3">
        <f>'Pathways sector energy demand'!UPZ3</f>
        <v>0</v>
      </c>
      <c r="UQA3">
        <f>'Pathways sector energy demand'!UQA3</f>
        <v>0</v>
      </c>
      <c r="UQB3">
        <f>'Pathways sector energy demand'!UQB3</f>
        <v>0</v>
      </c>
      <c r="UQC3">
        <f>'Pathways sector energy demand'!UQC3</f>
        <v>0</v>
      </c>
      <c r="UQD3">
        <f>'Pathways sector energy demand'!UQD3</f>
        <v>0</v>
      </c>
      <c r="UQE3">
        <f>'Pathways sector energy demand'!UQE3</f>
        <v>0</v>
      </c>
      <c r="UQF3">
        <f>'Pathways sector energy demand'!UQF3</f>
        <v>0</v>
      </c>
      <c r="UQG3">
        <f>'Pathways sector energy demand'!UQG3</f>
        <v>0</v>
      </c>
      <c r="UQH3">
        <f>'Pathways sector energy demand'!UQH3</f>
        <v>0</v>
      </c>
      <c r="UQI3">
        <f>'Pathways sector energy demand'!UQI3</f>
        <v>0</v>
      </c>
      <c r="UQJ3">
        <f>'Pathways sector energy demand'!UQJ3</f>
        <v>0</v>
      </c>
      <c r="UQK3">
        <f>'Pathways sector energy demand'!UQK3</f>
        <v>0</v>
      </c>
      <c r="UQL3">
        <f>'Pathways sector energy demand'!UQL3</f>
        <v>0</v>
      </c>
      <c r="UQM3">
        <f>'Pathways sector energy demand'!UQM3</f>
        <v>0</v>
      </c>
      <c r="UQN3">
        <f>'Pathways sector energy demand'!UQN3</f>
        <v>0</v>
      </c>
      <c r="UQO3">
        <f>'Pathways sector energy demand'!UQO3</f>
        <v>0</v>
      </c>
      <c r="UQP3">
        <f>'Pathways sector energy demand'!UQP3</f>
        <v>0</v>
      </c>
      <c r="UQQ3">
        <f>'Pathways sector energy demand'!UQQ3</f>
        <v>0</v>
      </c>
      <c r="UQR3">
        <f>'Pathways sector energy demand'!UQR3</f>
        <v>0</v>
      </c>
      <c r="UQS3">
        <f>'Pathways sector energy demand'!UQS3</f>
        <v>0</v>
      </c>
      <c r="UQT3">
        <f>'Pathways sector energy demand'!UQT3</f>
        <v>0</v>
      </c>
      <c r="UQU3">
        <f>'Pathways sector energy demand'!UQU3</f>
        <v>0</v>
      </c>
      <c r="UQV3">
        <f>'Pathways sector energy demand'!UQV3</f>
        <v>0</v>
      </c>
      <c r="UQW3">
        <f>'Pathways sector energy demand'!UQW3</f>
        <v>0</v>
      </c>
      <c r="UQX3">
        <f>'Pathways sector energy demand'!UQX3</f>
        <v>0</v>
      </c>
      <c r="UQY3">
        <f>'Pathways sector energy demand'!UQY3</f>
        <v>0</v>
      </c>
      <c r="UQZ3">
        <f>'Pathways sector energy demand'!UQZ3</f>
        <v>0</v>
      </c>
      <c r="URA3">
        <f>'Pathways sector energy demand'!URA3</f>
        <v>0</v>
      </c>
      <c r="URB3">
        <f>'Pathways sector energy demand'!URB3</f>
        <v>0</v>
      </c>
      <c r="URC3">
        <f>'Pathways sector energy demand'!URC3</f>
        <v>0</v>
      </c>
      <c r="URD3">
        <f>'Pathways sector energy demand'!URD3</f>
        <v>0</v>
      </c>
      <c r="URE3">
        <f>'Pathways sector energy demand'!URE3</f>
        <v>0</v>
      </c>
      <c r="URF3">
        <f>'Pathways sector energy demand'!URF3</f>
        <v>0</v>
      </c>
      <c r="URG3">
        <f>'Pathways sector energy demand'!URG3</f>
        <v>0</v>
      </c>
      <c r="URH3">
        <f>'Pathways sector energy demand'!URH3</f>
        <v>0</v>
      </c>
      <c r="URI3">
        <f>'Pathways sector energy demand'!URI3</f>
        <v>0</v>
      </c>
      <c r="URJ3">
        <f>'Pathways sector energy demand'!URJ3</f>
        <v>0</v>
      </c>
      <c r="URK3">
        <f>'Pathways sector energy demand'!URK3</f>
        <v>0</v>
      </c>
      <c r="URL3">
        <f>'Pathways sector energy demand'!URL3</f>
        <v>0</v>
      </c>
      <c r="URM3">
        <f>'Pathways sector energy demand'!URM3</f>
        <v>0</v>
      </c>
      <c r="URN3">
        <f>'Pathways sector energy demand'!URN3</f>
        <v>0</v>
      </c>
      <c r="URO3">
        <f>'Pathways sector energy demand'!URO3</f>
        <v>0</v>
      </c>
      <c r="URP3">
        <f>'Pathways sector energy demand'!URP3</f>
        <v>0</v>
      </c>
      <c r="URQ3">
        <f>'Pathways sector energy demand'!URQ3</f>
        <v>0</v>
      </c>
      <c r="URR3">
        <f>'Pathways sector energy demand'!URR3</f>
        <v>0</v>
      </c>
      <c r="URS3">
        <f>'Pathways sector energy demand'!URS3</f>
        <v>0</v>
      </c>
      <c r="URT3">
        <f>'Pathways sector energy demand'!URT3</f>
        <v>0</v>
      </c>
      <c r="URU3">
        <f>'Pathways sector energy demand'!URU3</f>
        <v>0</v>
      </c>
      <c r="URV3">
        <f>'Pathways sector energy demand'!URV3</f>
        <v>0</v>
      </c>
      <c r="URW3">
        <f>'Pathways sector energy demand'!URW3</f>
        <v>0</v>
      </c>
      <c r="URX3">
        <f>'Pathways sector energy demand'!URX3</f>
        <v>0</v>
      </c>
      <c r="URY3">
        <f>'Pathways sector energy demand'!URY3</f>
        <v>0</v>
      </c>
      <c r="URZ3">
        <f>'Pathways sector energy demand'!URZ3</f>
        <v>0</v>
      </c>
      <c r="USA3">
        <f>'Pathways sector energy demand'!USA3</f>
        <v>0</v>
      </c>
      <c r="USB3">
        <f>'Pathways sector energy demand'!USB3</f>
        <v>0</v>
      </c>
      <c r="USC3">
        <f>'Pathways sector energy demand'!USC3</f>
        <v>0</v>
      </c>
      <c r="USD3">
        <f>'Pathways sector energy demand'!USD3</f>
        <v>0</v>
      </c>
      <c r="USE3">
        <f>'Pathways sector energy demand'!USE3</f>
        <v>0</v>
      </c>
      <c r="USF3">
        <f>'Pathways sector energy demand'!USF3</f>
        <v>0</v>
      </c>
      <c r="USG3">
        <f>'Pathways sector energy demand'!USG3</f>
        <v>0</v>
      </c>
      <c r="USH3">
        <f>'Pathways sector energy demand'!USH3</f>
        <v>0</v>
      </c>
      <c r="USI3">
        <f>'Pathways sector energy demand'!USI3</f>
        <v>0</v>
      </c>
      <c r="USJ3">
        <f>'Pathways sector energy demand'!USJ3</f>
        <v>0</v>
      </c>
      <c r="USK3">
        <f>'Pathways sector energy demand'!USK3</f>
        <v>0</v>
      </c>
      <c r="USL3">
        <f>'Pathways sector energy demand'!USL3</f>
        <v>0</v>
      </c>
      <c r="USM3">
        <f>'Pathways sector energy demand'!USM3</f>
        <v>0</v>
      </c>
      <c r="USN3">
        <f>'Pathways sector energy demand'!USN3</f>
        <v>0</v>
      </c>
      <c r="USO3">
        <f>'Pathways sector energy demand'!USO3</f>
        <v>0</v>
      </c>
      <c r="USP3">
        <f>'Pathways sector energy demand'!USP3</f>
        <v>0</v>
      </c>
      <c r="USQ3">
        <f>'Pathways sector energy demand'!USQ3</f>
        <v>0</v>
      </c>
      <c r="USR3">
        <f>'Pathways sector energy demand'!USR3</f>
        <v>0</v>
      </c>
      <c r="USS3">
        <f>'Pathways sector energy demand'!USS3</f>
        <v>0</v>
      </c>
      <c r="UST3">
        <f>'Pathways sector energy demand'!UST3</f>
        <v>0</v>
      </c>
      <c r="USU3">
        <f>'Pathways sector energy demand'!USU3</f>
        <v>0</v>
      </c>
      <c r="USV3">
        <f>'Pathways sector energy demand'!USV3</f>
        <v>0</v>
      </c>
      <c r="USW3">
        <f>'Pathways sector energy demand'!USW3</f>
        <v>0</v>
      </c>
      <c r="USX3">
        <f>'Pathways sector energy demand'!USX3</f>
        <v>0</v>
      </c>
      <c r="USY3">
        <f>'Pathways sector energy demand'!USY3</f>
        <v>0</v>
      </c>
      <c r="USZ3">
        <f>'Pathways sector energy demand'!USZ3</f>
        <v>0</v>
      </c>
      <c r="UTA3">
        <f>'Pathways sector energy demand'!UTA3</f>
        <v>0</v>
      </c>
      <c r="UTB3">
        <f>'Pathways sector energy demand'!UTB3</f>
        <v>0</v>
      </c>
      <c r="UTC3">
        <f>'Pathways sector energy demand'!UTC3</f>
        <v>0</v>
      </c>
      <c r="UTD3">
        <f>'Pathways sector energy demand'!UTD3</f>
        <v>0</v>
      </c>
      <c r="UTE3">
        <f>'Pathways sector energy demand'!UTE3</f>
        <v>0</v>
      </c>
      <c r="UTF3">
        <f>'Pathways sector energy demand'!UTF3</f>
        <v>0</v>
      </c>
      <c r="UTG3">
        <f>'Pathways sector energy demand'!UTG3</f>
        <v>0</v>
      </c>
      <c r="UTH3">
        <f>'Pathways sector energy demand'!UTH3</f>
        <v>0</v>
      </c>
      <c r="UTI3">
        <f>'Pathways sector energy demand'!UTI3</f>
        <v>0</v>
      </c>
      <c r="UTJ3">
        <f>'Pathways sector energy demand'!UTJ3</f>
        <v>0</v>
      </c>
      <c r="UTK3">
        <f>'Pathways sector energy demand'!UTK3</f>
        <v>0</v>
      </c>
      <c r="UTL3">
        <f>'Pathways sector energy demand'!UTL3</f>
        <v>0</v>
      </c>
      <c r="UTM3">
        <f>'Pathways sector energy demand'!UTM3</f>
        <v>0</v>
      </c>
      <c r="UTN3">
        <f>'Pathways sector energy demand'!UTN3</f>
        <v>0</v>
      </c>
      <c r="UTO3">
        <f>'Pathways sector energy demand'!UTO3</f>
        <v>0</v>
      </c>
      <c r="UTP3">
        <f>'Pathways sector energy demand'!UTP3</f>
        <v>0</v>
      </c>
      <c r="UTQ3">
        <f>'Pathways sector energy demand'!UTQ3</f>
        <v>0</v>
      </c>
      <c r="UTR3">
        <f>'Pathways sector energy demand'!UTR3</f>
        <v>0</v>
      </c>
      <c r="UTS3">
        <f>'Pathways sector energy demand'!UTS3</f>
        <v>0</v>
      </c>
      <c r="UTT3">
        <f>'Pathways sector energy demand'!UTT3</f>
        <v>0</v>
      </c>
      <c r="UTU3">
        <f>'Pathways sector energy demand'!UTU3</f>
        <v>0</v>
      </c>
      <c r="UTV3">
        <f>'Pathways sector energy demand'!UTV3</f>
        <v>0</v>
      </c>
      <c r="UTW3">
        <f>'Pathways sector energy demand'!UTW3</f>
        <v>0</v>
      </c>
      <c r="UTX3">
        <f>'Pathways sector energy demand'!UTX3</f>
        <v>0</v>
      </c>
      <c r="UTY3">
        <f>'Pathways sector energy demand'!UTY3</f>
        <v>0</v>
      </c>
      <c r="UTZ3">
        <f>'Pathways sector energy demand'!UTZ3</f>
        <v>0</v>
      </c>
      <c r="UUA3">
        <f>'Pathways sector energy demand'!UUA3</f>
        <v>0</v>
      </c>
      <c r="UUB3">
        <f>'Pathways sector energy demand'!UUB3</f>
        <v>0</v>
      </c>
      <c r="UUC3">
        <f>'Pathways sector energy demand'!UUC3</f>
        <v>0</v>
      </c>
      <c r="UUD3">
        <f>'Pathways sector energy demand'!UUD3</f>
        <v>0</v>
      </c>
      <c r="UUE3">
        <f>'Pathways sector energy demand'!UUE3</f>
        <v>0</v>
      </c>
      <c r="UUF3">
        <f>'Pathways sector energy demand'!UUF3</f>
        <v>0</v>
      </c>
      <c r="UUG3">
        <f>'Pathways sector energy demand'!UUG3</f>
        <v>0</v>
      </c>
      <c r="UUH3">
        <f>'Pathways sector energy demand'!UUH3</f>
        <v>0</v>
      </c>
      <c r="UUI3">
        <f>'Pathways sector energy demand'!UUI3</f>
        <v>0</v>
      </c>
      <c r="UUJ3">
        <f>'Pathways sector energy demand'!UUJ3</f>
        <v>0</v>
      </c>
      <c r="UUK3">
        <f>'Pathways sector energy demand'!UUK3</f>
        <v>0</v>
      </c>
      <c r="UUL3">
        <f>'Pathways sector energy demand'!UUL3</f>
        <v>0</v>
      </c>
      <c r="UUM3">
        <f>'Pathways sector energy demand'!UUM3</f>
        <v>0</v>
      </c>
      <c r="UUN3">
        <f>'Pathways sector energy demand'!UUN3</f>
        <v>0</v>
      </c>
      <c r="UUO3">
        <f>'Pathways sector energy demand'!UUO3</f>
        <v>0</v>
      </c>
      <c r="UUP3">
        <f>'Pathways sector energy demand'!UUP3</f>
        <v>0</v>
      </c>
      <c r="UUQ3">
        <f>'Pathways sector energy demand'!UUQ3</f>
        <v>0</v>
      </c>
      <c r="UUR3">
        <f>'Pathways sector energy demand'!UUR3</f>
        <v>0</v>
      </c>
      <c r="UUS3">
        <f>'Pathways sector energy demand'!UUS3</f>
        <v>0</v>
      </c>
      <c r="UUT3">
        <f>'Pathways sector energy demand'!UUT3</f>
        <v>0</v>
      </c>
      <c r="UUU3">
        <f>'Pathways sector energy demand'!UUU3</f>
        <v>0</v>
      </c>
      <c r="UUV3">
        <f>'Pathways sector energy demand'!UUV3</f>
        <v>0</v>
      </c>
      <c r="UUW3">
        <f>'Pathways sector energy demand'!UUW3</f>
        <v>0</v>
      </c>
      <c r="UUX3">
        <f>'Pathways sector energy demand'!UUX3</f>
        <v>0</v>
      </c>
      <c r="UUY3">
        <f>'Pathways sector energy demand'!UUY3</f>
        <v>0</v>
      </c>
      <c r="UUZ3">
        <f>'Pathways sector energy demand'!UUZ3</f>
        <v>0</v>
      </c>
      <c r="UVA3">
        <f>'Pathways sector energy demand'!UVA3</f>
        <v>0</v>
      </c>
      <c r="UVB3">
        <f>'Pathways sector energy demand'!UVB3</f>
        <v>0</v>
      </c>
      <c r="UVC3">
        <f>'Pathways sector energy demand'!UVC3</f>
        <v>0</v>
      </c>
      <c r="UVD3">
        <f>'Pathways sector energy demand'!UVD3</f>
        <v>0</v>
      </c>
      <c r="UVE3">
        <f>'Pathways sector energy demand'!UVE3</f>
        <v>0</v>
      </c>
      <c r="UVF3">
        <f>'Pathways sector energy demand'!UVF3</f>
        <v>0</v>
      </c>
      <c r="UVG3">
        <f>'Pathways sector energy demand'!UVG3</f>
        <v>0</v>
      </c>
      <c r="UVH3">
        <f>'Pathways sector energy demand'!UVH3</f>
        <v>0</v>
      </c>
      <c r="UVI3">
        <f>'Pathways sector energy demand'!UVI3</f>
        <v>0</v>
      </c>
      <c r="UVJ3">
        <f>'Pathways sector energy demand'!UVJ3</f>
        <v>0</v>
      </c>
      <c r="UVK3">
        <f>'Pathways sector energy demand'!UVK3</f>
        <v>0</v>
      </c>
      <c r="UVL3">
        <f>'Pathways sector energy demand'!UVL3</f>
        <v>0</v>
      </c>
      <c r="UVM3">
        <f>'Pathways sector energy demand'!UVM3</f>
        <v>0</v>
      </c>
      <c r="UVN3">
        <f>'Pathways sector energy demand'!UVN3</f>
        <v>0</v>
      </c>
      <c r="UVO3">
        <f>'Pathways sector energy demand'!UVO3</f>
        <v>0</v>
      </c>
      <c r="UVP3">
        <f>'Pathways sector energy demand'!UVP3</f>
        <v>0</v>
      </c>
      <c r="UVQ3">
        <f>'Pathways sector energy demand'!UVQ3</f>
        <v>0</v>
      </c>
      <c r="UVR3">
        <f>'Pathways sector energy demand'!UVR3</f>
        <v>0</v>
      </c>
      <c r="UVS3">
        <f>'Pathways sector energy demand'!UVS3</f>
        <v>0</v>
      </c>
      <c r="UVT3">
        <f>'Pathways sector energy demand'!UVT3</f>
        <v>0</v>
      </c>
      <c r="UVU3">
        <f>'Pathways sector energy demand'!UVU3</f>
        <v>0</v>
      </c>
      <c r="UVV3">
        <f>'Pathways sector energy demand'!UVV3</f>
        <v>0</v>
      </c>
      <c r="UVW3">
        <f>'Pathways sector energy demand'!UVW3</f>
        <v>0</v>
      </c>
      <c r="UVX3">
        <f>'Pathways sector energy demand'!UVX3</f>
        <v>0</v>
      </c>
      <c r="UVY3">
        <f>'Pathways sector energy demand'!UVY3</f>
        <v>0</v>
      </c>
      <c r="UVZ3">
        <f>'Pathways sector energy demand'!UVZ3</f>
        <v>0</v>
      </c>
      <c r="UWA3">
        <f>'Pathways sector energy demand'!UWA3</f>
        <v>0</v>
      </c>
      <c r="UWB3">
        <f>'Pathways sector energy demand'!UWB3</f>
        <v>0</v>
      </c>
      <c r="UWC3">
        <f>'Pathways sector energy demand'!UWC3</f>
        <v>0</v>
      </c>
      <c r="UWD3">
        <f>'Pathways sector energy demand'!UWD3</f>
        <v>0</v>
      </c>
      <c r="UWE3">
        <f>'Pathways sector energy demand'!UWE3</f>
        <v>0</v>
      </c>
      <c r="UWF3">
        <f>'Pathways sector energy demand'!UWF3</f>
        <v>0</v>
      </c>
      <c r="UWG3">
        <f>'Pathways sector energy demand'!UWG3</f>
        <v>0</v>
      </c>
      <c r="UWH3">
        <f>'Pathways sector energy demand'!UWH3</f>
        <v>0</v>
      </c>
      <c r="UWI3">
        <f>'Pathways sector energy demand'!UWI3</f>
        <v>0</v>
      </c>
      <c r="UWJ3">
        <f>'Pathways sector energy demand'!UWJ3</f>
        <v>0</v>
      </c>
      <c r="UWK3">
        <f>'Pathways sector energy demand'!UWK3</f>
        <v>0</v>
      </c>
      <c r="UWL3">
        <f>'Pathways sector energy demand'!UWL3</f>
        <v>0</v>
      </c>
      <c r="UWM3">
        <f>'Pathways sector energy demand'!UWM3</f>
        <v>0</v>
      </c>
      <c r="UWN3">
        <f>'Pathways sector energy demand'!UWN3</f>
        <v>0</v>
      </c>
      <c r="UWO3">
        <f>'Pathways sector energy demand'!UWO3</f>
        <v>0</v>
      </c>
      <c r="UWP3">
        <f>'Pathways sector energy demand'!UWP3</f>
        <v>0</v>
      </c>
      <c r="UWQ3">
        <f>'Pathways sector energy demand'!UWQ3</f>
        <v>0</v>
      </c>
      <c r="UWR3">
        <f>'Pathways sector energy demand'!UWR3</f>
        <v>0</v>
      </c>
      <c r="UWS3">
        <f>'Pathways sector energy demand'!UWS3</f>
        <v>0</v>
      </c>
      <c r="UWT3">
        <f>'Pathways sector energy demand'!UWT3</f>
        <v>0</v>
      </c>
      <c r="UWU3">
        <f>'Pathways sector energy demand'!UWU3</f>
        <v>0</v>
      </c>
      <c r="UWV3">
        <f>'Pathways sector energy demand'!UWV3</f>
        <v>0</v>
      </c>
      <c r="UWW3">
        <f>'Pathways sector energy demand'!UWW3</f>
        <v>0</v>
      </c>
      <c r="UWX3">
        <f>'Pathways sector energy demand'!UWX3</f>
        <v>0</v>
      </c>
      <c r="UWY3">
        <f>'Pathways sector energy demand'!UWY3</f>
        <v>0</v>
      </c>
      <c r="UWZ3">
        <f>'Pathways sector energy demand'!UWZ3</f>
        <v>0</v>
      </c>
      <c r="UXA3">
        <f>'Pathways sector energy demand'!UXA3</f>
        <v>0</v>
      </c>
      <c r="UXB3">
        <f>'Pathways sector energy demand'!UXB3</f>
        <v>0</v>
      </c>
      <c r="UXC3">
        <f>'Pathways sector energy demand'!UXC3</f>
        <v>0</v>
      </c>
      <c r="UXD3">
        <f>'Pathways sector energy demand'!UXD3</f>
        <v>0</v>
      </c>
      <c r="UXE3">
        <f>'Pathways sector energy demand'!UXE3</f>
        <v>0</v>
      </c>
      <c r="UXF3">
        <f>'Pathways sector energy demand'!UXF3</f>
        <v>0</v>
      </c>
      <c r="UXG3">
        <f>'Pathways sector energy demand'!UXG3</f>
        <v>0</v>
      </c>
      <c r="UXH3">
        <f>'Pathways sector energy demand'!UXH3</f>
        <v>0</v>
      </c>
      <c r="UXI3">
        <f>'Pathways sector energy demand'!UXI3</f>
        <v>0</v>
      </c>
      <c r="UXJ3">
        <f>'Pathways sector energy demand'!UXJ3</f>
        <v>0</v>
      </c>
      <c r="UXK3">
        <f>'Pathways sector energy demand'!UXK3</f>
        <v>0</v>
      </c>
      <c r="UXL3">
        <f>'Pathways sector energy demand'!UXL3</f>
        <v>0</v>
      </c>
      <c r="UXM3">
        <f>'Pathways sector energy demand'!UXM3</f>
        <v>0</v>
      </c>
      <c r="UXN3">
        <f>'Pathways sector energy demand'!UXN3</f>
        <v>0</v>
      </c>
      <c r="UXO3">
        <f>'Pathways sector energy demand'!UXO3</f>
        <v>0</v>
      </c>
      <c r="UXP3">
        <f>'Pathways sector energy demand'!UXP3</f>
        <v>0</v>
      </c>
      <c r="UXQ3">
        <f>'Pathways sector energy demand'!UXQ3</f>
        <v>0</v>
      </c>
      <c r="UXR3">
        <f>'Pathways sector energy demand'!UXR3</f>
        <v>0</v>
      </c>
      <c r="UXS3">
        <f>'Pathways sector energy demand'!UXS3</f>
        <v>0</v>
      </c>
      <c r="UXT3">
        <f>'Pathways sector energy demand'!UXT3</f>
        <v>0</v>
      </c>
      <c r="UXU3">
        <f>'Pathways sector energy demand'!UXU3</f>
        <v>0</v>
      </c>
      <c r="UXV3">
        <f>'Pathways sector energy demand'!UXV3</f>
        <v>0</v>
      </c>
      <c r="UXW3">
        <f>'Pathways sector energy demand'!UXW3</f>
        <v>0</v>
      </c>
      <c r="UXX3">
        <f>'Pathways sector energy demand'!UXX3</f>
        <v>0</v>
      </c>
      <c r="UXY3">
        <f>'Pathways sector energy demand'!UXY3</f>
        <v>0</v>
      </c>
      <c r="UXZ3">
        <f>'Pathways sector energy demand'!UXZ3</f>
        <v>0</v>
      </c>
      <c r="UYA3">
        <f>'Pathways sector energy demand'!UYA3</f>
        <v>0</v>
      </c>
      <c r="UYB3">
        <f>'Pathways sector energy demand'!UYB3</f>
        <v>0</v>
      </c>
      <c r="UYC3">
        <f>'Pathways sector energy demand'!UYC3</f>
        <v>0</v>
      </c>
      <c r="UYD3">
        <f>'Pathways sector energy demand'!UYD3</f>
        <v>0</v>
      </c>
      <c r="UYE3">
        <f>'Pathways sector energy demand'!UYE3</f>
        <v>0</v>
      </c>
      <c r="UYF3">
        <f>'Pathways sector energy demand'!UYF3</f>
        <v>0</v>
      </c>
      <c r="UYG3">
        <f>'Pathways sector energy demand'!UYG3</f>
        <v>0</v>
      </c>
      <c r="UYH3">
        <f>'Pathways sector energy demand'!UYH3</f>
        <v>0</v>
      </c>
      <c r="UYI3">
        <f>'Pathways sector energy demand'!UYI3</f>
        <v>0</v>
      </c>
      <c r="UYJ3">
        <f>'Pathways sector energy demand'!UYJ3</f>
        <v>0</v>
      </c>
      <c r="UYK3">
        <f>'Pathways sector energy demand'!UYK3</f>
        <v>0</v>
      </c>
      <c r="UYL3">
        <f>'Pathways sector energy demand'!UYL3</f>
        <v>0</v>
      </c>
      <c r="UYM3">
        <f>'Pathways sector energy demand'!UYM3</f>
        <v>0</v>
      </c>
      <c r="UYN3">
        <f>'Pathways sector energy demand'!UYN3</f>
        <v>0</v>
      </c>
      <c r="UYO3">
        <f>'Pathways sector energy demand'!UYO3</f>
        <v>0</v>
      </c>
      <c r="UYP3">
        <f>'Pathways sector energy demand'!UYP3</f>
        <v>0</v>
      </c>
      <c r="UYQ3">
        <f>'Pathways sector energy demand'!UYQ3</f>
        <v>0</v>
      </c>
      <c r="UYR3">
        <f>'Pathways sector energy demand'!UYR3</f>
        <v>0</v>
      </c>
      <c r="UYS3">
        <f>'Pathways sector energy demand'!UYS3</f>
        <v>0</v>
      </c>
      <c r="UYT3">
        <f>'Pathways sector energy demand'!UYT3</f>
        <v>0</v>
      </c>
      <c r="UYU3">
        <f>'Pathways sector energy demand'!UYU3</f>
        <v>0</v>
      </c>
      <c r="UYV3">
        <f>'Pathways sector energy demand'!UYV3</f>
        <v>0</v>
      </c>
      <c r="UYW3">
        <f>'Pathways sector energy demand'!UYW3</f>
        <v>0</v>
      </c>
      <c r="UYX3">
        <f>'Pathways sector energy demand'!UYX3</f>
        <v>0</v>
      </c>
      <c r="UYY3">
        <f>'Pathways sector energy demand'!UYY3</f>
        <v>0</v>
      </c>
      <c r="UYZ3">
        <f>'Pathways sector energy demand'!UYZ3</f>
        <v>0</v>
      </c>
      <c r="UZA3">
        <f>'Pathways sector energy demand'!UZA3</f>
        <v>0</v>
      </c>
      <c r="UZB3">
        <f>'Pathways sector energy demand'!UZB3</f>
        <v>0</v>
      </c>
      <c r="UZC3">
        <f>'Pathways sector energy demand'!UZC3</f>
        <v>0</v>
      </c>
      <c r="UZD3">
        <f>'Pathways sector energy demand'!UZD3</f>
        <v>0</v>
      </c>
      <c r="UZE3">
        <f>'Pathways sector energy demand'!UZE3</f>
        <v>0</v>
      </c>
      <c r="UZF3">
        <f>'Pathways sector energy demand'!UZF3</f>
        <v>0</v>
      </c>
      <c r="UZG3">
        <f>'Pathways sector energy demand'!UZG3</f>
        <v>0</v>
      </c>
      <c r="UZH3">
        <f>'Pathways sector energy demand'!UZH3</f>
        <v>0</v>
      </c>
      <c r="UZI3">
        <f>'Pathways sector energy demand'!UZI3</f>
        <v>0</v>
      </c>
      <c r="UZJ3">
        <f>'Pathways sector energy demand'!UZJ3</f>
        <v>0</v>
      </c>
      <c r="UZK3">
        <f>'Pathways sector energy demand'!UZK3</f>
        <v>0</v>
      </c>
      <c r="UZL3">
        <f>'Pathways sector energy demand'!UZL3</f>
        <v>0</v>
      </c>
      <c r="UZM3">
        <f>'Pathways sector energy demand'!UZM3</f>
        <v>0</v>
      </c>
      <c r="UZN3">
        <f>'Pathways sector energy demand'!UZN3</f>
        <v>0</v>
      </c>
      <c r="UZO3">
        <f>'Pathways sector energy demand'!UZO3</f>
        <v>0</v>
      </c>
      <c r="UZP3">
        <f>'Pathways sector energy demand'!UZP3</f>
        <v>0</v>
      </c>
      <c r="UZQ3">
        <f>'Pathways sector energy demand'!UZQ3</f>
        <v>0</v>
      </c>
      <c r="UZR3">
        <f>'Pathways sector energy demand'!UZR3</f>
        <v>0</v>
      </c>
      <c r="UZS3">
        <f>'Pathways sector energy demand'!UZS3</f>
        <v>0</v>
      </c>
      <c r="UZT3">
        <f>'Pathways sector energy demand'!UZT3</f>
        <v>0</v>
      </c>
      <c r="UZU3">
        <f>'Pathways sector energy demand'!UZU3</f>
        <v>0</v>
      </c>
      <c r="UZV3">
        <f>'Pathways sector energy demand'!UZV3</f>
        <v>0</v>
      </c>
      <c r="UZW3">
        <f>'Pathways sector energy demand'!UZW3</f>
        <v>0</v>
      </c>
      <c r="UZX3">
        <f>'Pathways sector energy demand'!UZX3</f>
        <v>0</v>
      </c>
      <c r="UZY3">
        <f>'Pathways sector energy demand'!UZY3</f>
        <v>0</v>
      </c>
      <c r="UZZ3">
        <f>'Pathways sector energy demand'!UZZ3</f>
        <v>0</v>
      </c>
      <c r="VAA3">
        <f>'Pathways sector energy demand'!VAA3</f>
        <v>0</v>
      </c>
      <c r="VAB3">
        <f>'Pathways sector energy demand'!VAB3</f>
        <v>0</v>
      </c>
      <c r="VAC3">
        <f>'Pathways sector energy demand'!VAC3</f>
        <v>0</v>
      </c>
      <c r="VAD3">
        <f>'Pathways sector energy demand'!VAD3</f>
        <v>0</v>
      </c>
      <c r="VAE3">
        <f>'Pathways sector energy demand'!VAE3</f>
        <v>0</v>
      </c>
      <c r="VAF3">
        <f>'Pathways sector energy demand'!VAF3</f>
        <v>0</v>
      </c>
      <c r="VAG3">
        <f>'Pathways sector energy demand'!VAG3</f>
        <v>0</v>
      </c>
      <c r="VAH3">
        <f>'Pathways sector energy demand'!VAH3</f>
        <v>0</v>
      </c>
      <c r="VAI3">
        <f>'Pathways sector energy demand'!VAI3</f>
        <v>0</v>
      </c>
      <c r="VAJ3">
        <f>'Pathways sector energy demand'!VAJ3</f>
        <v>0</v>
      </c>
      <c r="VAK3">
        <f>'Pathways sector energy demand'!VAK3</f>
        <v>0</v>
      </c>
      <c r="VAL3">
        <f>'Pathways sector energy demand'!VAL3</f>
        <v>0</v>
      </c>
      <c r="VAM3">
        <f>'Pathways sector energy demand'!VAM3</f>
        <v>0</v>
      </c>
      <c r="VAN3">
        <f>'Pathways sector energy demand'!VAN3</f>
        <v>0</v>
      </c>
      <c r="VAO3">
        <f>'Pathways sector energy demand'!VAO3</f>
        <v>0</v>
      </c>
      <c r="VAP3">
        <f>'Pathways sector energy demand'!VAP3</f>
        <v>0</v>
      </c>
      <c r="VAQ3">
        <f>'Pathways sector energy demand'!VAQ3</f>
        <v>0</v>
      </c>
      <c r="VAR3">
        <f>'Pathways sector energy demand'!VAR3</f>
        <v>0</v>
      </c>
      <c r="VAS3">
        <f>'Pathways sector energy demand'!VAS3</f>
        <v>0</v>
      </c>
      <c r="VAT3">
        <f>'Pathways sector energy demand'!VAT3</f>
        <v>0</v>
      </c>
      <c r="VAU3">
        <f>'Pathways sector energy demand'!VAU3</f>
        <v>0</v>
      </c>
      <c r="VAV3">
        <f>'Pathways sector energy demand'!VAV3</f>
        <v>0</v>
      </c>
      <c r="VAW3">
        <f>'Pathways sector energy demand'!VAW3</f>
        <v>0</v>
      </c>
      <c r="VAX3">
        <f>'Pathways sector energy demand'!VAX3</f>
        <v>0</v>
      </c>
      <c r="VAY3">
        <f>'Pathways sector energy demand'!VAY3</f>
        <v>0</v>
      </c>
      <c r="VAZ3">
        <f>'Pathways sector energy demand'!VAZ3</f>
        <v>0</v>
      </c>
      <c r="VBA3">
        <f>'Pathways sector energy demand'!VBA3</f>
        <v>0</v>
      </c>
      <c r="VBB3">
        <f>'Pathways sector energy demand'!VBB3</f>
        <v>0</v>
      </c>
      <c r="VBC3">
        <f>'Pathways sector energy demand'!VBC3</f>
        <v>0</v>
      </c>
      <c r="VBD3">
        <f>'Pathways sector energy demand'!VBD3</f>
        <v>0</v>
      </c>
      <c r="VBE3">
        <f>'Pathways sector energy demand'!VBE3</f>
        <v>0</v>
      </c>
      <c r="VBF3">
        <f>'Pathways sector energy demand'!VBF3</f>
        <v>0</v>
      </c>
      <c r="VBG3">
        <f>'Pathways sector energy demand'!VBG3</f>
        <v>0</v>
      </c>
      <c r="VBH3">
        <f>'Pathways sector energy demand'!VBH3</f>
        <v>0</v>
      </c>
      <c r="VBI3">
        <f>'Pathways sector energy demand'!VBI3</f>
        <v>0</v>
      </c>
      <c r="VBJ3">
        <f>'Pathways sector energy demand'!VBJ3</f>
        <v>0</v>
      </c>
      <c r="VBK3">
        <f>'Pathways sector energy demand'!VBK3</f>
        <v>0</v>
      </c>
      <c r="VBL3">
        <f>'Pathways sector energy demand'!VBL3</f>
        <v>0</v>
      </c>
      <c r="VBM3">
        <f>'Pathways sector energy demand'!VBM3</f>
        <v>0</v>
      </c>
      <c r="VBN3">
        <f>'Pathways sector energy demand'!VBN3</f>
        <v>0</v>
      </c>
      <c r="VBO3">
        <f>'Pathways sector energy demand'!VBO3</f>
        <v>0</v>
      </c>
      <c r="VBP3">
        <f>'Pathways sector energy demand'!VBP3</f>
        <v>0</v>
      </c>
      <c r="VBQ3">
        <f>'Pathways sector energy demand'!VBQ3</f>
        <v>0</v>
      </c>
      <c r="VBR3">
        <f>'Pathways sector energy demand'!VBR3</f>
        <v>0</v>
      </c>
      <c r="VBS3">
        <f>'Pathways sector energy demand'!VBS3</f>
        <v>0</v>
      </c>
      <c r="VBT3">
        <f>'Pathways sector energy demand'!VBT3</f>
        <v>0</v>
      </c>
      <c r="VBU3">
        <f>'Pathways sector energy demand'!VBU3</f>
        <v>0</v>
      </c>
      <c r="VBV3">
        <f>'Pathways sector energy demand'!VBV3</f>
        <v>0</v>
      </c>
      <c r="VBW3">
        <f>'Pathways sector energy demand'!VBW3</f>
        <v>0</v>
      </c>
      <c r="VBX3">
        <f>'Pathways sector energy demand'!VBX3</f>
        <v>0</v>
      </c>
      <c r="VBY3">
        <f>'Pathways sector energy demand'!VBY3</f>
        <v>0</v>
      </c>
      <c r="VBZ3">
        <f>'Pathways sector energy demand'!VBZ3</f>
        <v>0</v>
      </c>
      <c r="VCA3">
        <f>'Pathways sector energy demand'!VCA3</f>
        <v>0</v>
      </c>
      <c r="VCB3">
        <f>'Pathways sector energy demand'!VCB3</f>
        <v>0</v>
      </c>
      <c r="VCC3">
        <f>'Pathways sector energy demand'!VCC3</f>
        <v>0</v>
      </c>
      <c r="VCD3">
        <f>'Pathways sector energy demand'!VCD3</f>
        <v>0</v>
      </c>
      <c r="VCE3">
        <f>'Pathways sector energy demand'!VCE3</f>
        <v>0</v>
      </c>
      <c r="VCF3">
        <f>'Pathways sector energy demand'!VCF3</f>
        <v>0</v>
      </c>
      <c r="VCG3">
        <f>'Pathways sector energy demand'!VCG3</f>
        <v>0</v>
      </c>
      <c r="VCH3">
        <f>'Pathways sector energy demand'!VCH3</f>
        <v>0</v>
      </c>
      <c r="VCI3">
        <f>'Pathways sector energy demand'!VCI3</f>
        <v>0</v>
      </c>
      <c r="VCJ3">
        <f>'Pathways sector energy demand'!VCJ3</f>
        <v>0</v>
      </c>
      <c r="VCK3">
        <f>'Pathways sector energy demand'!VCK3</f>
        <v>0</v>
      </c>
      <c r="VCL3">
        <f>'Pathways sector energy demand'!VCL3</f>
        <v>0</v>
      </c>
      <c r="VCM3">
        <f>'Pathways sector energy demand'!VCM3</f>
        <v>0</v>
      </c>
      <c r="VCN3">
        <f>'Pathways sector energy demand'!VCN3</f>
        <v>0</v>
      </c>
      <c r="VCO3">
        <f>'Pathways sector energy demand'!VCO3</f>
        <v>0</v>
      </c>
      <c r="VCP3">
        <f>'Pathways sector energy demand'!VCP3</f>
        <v>0</v>
      </c>
      <c r="VCQ3">
        <f>'Pathways sector energy demand'!VCQ3</f>
        <v>0</v>
      </c>
      <c r="VCR3">
        <f>'Pathways sector energy demand'!VCR3</f>
        <v>0</v>
      </c>
      <c r="VCS3">
        <f>'Pathways sector energy demand'!VCS3</f>
        <v>0</v>
      </c>
      <c r="VCT3">
        <f>'Pathways sector energy demand'!VCT3</f>
        <v>0</v>
      </c>
      <c r="VCU3">
        <f>'Pathways sector energy demand'!VCU3</f>
        <v>0</v>
      </c>
      <c r="VCV3">
        <f>'Pathways sector energy demand'!VCV3</f>
        <v>0</v>
      </c>
      <c r="VCW3">
        <f>'Pathways sector energy demand'!VCW3</f>
        <v>0</v>
      </c>
      <c r="VCX3">
        <f>'Pathways sector energy demand'!VCX3</f>
        <v>0</v>
      </c>
      <c r="VCY3">
        <f>'Pathways sector energy demand'!VCY3</f>
        <v>0</v>
      </c>
      <c r="VCZ3">
        <f>'Pathways sector energy demand'!VCZ3</f>
        <v>0</v>
      </c>
      <c r="VDA3">
        <f>'Pathways sector energy demand'!VDA3</f>
        <v>0</v>
      </c>
      <c r="VDB3">
        <f>'Pathways sector energy demand'!VDB3</f>
        <v>0</v>
      </c>
      <c r="VDC3">
        <f>'Pathways sector energy demand'!VDC3</f>
        <v>0</v>
      </c>
      <c r="VDD3">
        <f>'Pathways sector energy demand'!VDD3</f>
        <v>0</v>
      </c>
      <c r="VDE3">
        <f>'Pathways sector energy demand'!VDE3</f>
        <v>0</v>
      </c>
      <c r="VDF3">
        <f>'Pathways sector energy demand'!VDF3</f>
        <v>0</v>
      </c>
      <c r="VDG3">
        <f>'Pathways sector energy demand'!VDG3</f>
        <v>0</v>
      </c>
      <c r="VDH3">
        <f>'Pathways sector energy demand'!VDH3</f>
        <v>0</v>
      </c>
      <c r="VDI3">
        <f>'Pathways sector energy demand'!VDI3</f>
        <v>0</v>
      </c>
      <c r="VDJ3">
        <f>'Pathways sector energy demand'!VDJ3</f>
        <v>0</v>
      </c>
      <c r="VDK3">
        <f>'Pathways sector energy demand'!VDK3</f>
        <v>0</v>
      </c>
      <c r="VDL3">
        <f>'Pathways sector energy demand'!VDL3</f>
        <v>0</v>
      </c>
      <c r="VDM3">
        <f>'Pathways sector energy demand'!VDM3</f>
        <v>0</v>
      </c>
      <c r="VDN3">
        <f>'Pathways sector energy demand'!VDN3</f>
        <v>0</v>
      </c>
      <c r="VDO3">
        <f>'Pathways sector energy demand'!VDO3</f>
        <v>0</v>
      </c>
      <c r="VDP3">
        <f>'Pathways sector energy demand'!VDP3</f>
        <v>0</v>
      </c>
      <c r="VDQ3">
        <f>'Pathways sector energy demand'!VDQ3</f>
        <v>0</v>
      </c>
      <c r="VDR3">
        <f>'Pathways sector energy demand'!VDR3</f>
        <v>0</v>
      </c>
      <c r="VDS3">
        <f>'Pathways sector energy demand'!VDS3</f>
        <v>0</v>
      </c>
      <c r="VDT3">
        <f>'Pathways sector energy demand'!VDT3</f>
        <v>0</v>
      </c>
      <c r="VDU3">
        <f>'Pathways sector energy demand'!VDU3</f>
        <v>0</v>
      </c>
      <c r="VDV3">
        <f>'Pathways sector energy demand'!VDV3</f>
        <v>0</v>
      </c>
      <c r="VDW3">
        <f>'Pathways sector energy demand'!VDW3</f>
        <v>0</v>
      </c>
      <c r="VDX3">
        <f>'Pathways sector energy demand'!VDX3</f>
        <v>0</v>
      </c>
      <c r="VDY3">
        <f>'Pathways sector energy demand'!VDY3</f>
        <v>0</v>
      </c>
      <c r="VDZ3">
        <f>'Pathways sector energy demand'!VDZ3</f>
        <v>0</v>
      </c>
      <c r="VEA3">
        <f>'Pathways sector energy demand'!VEA3</f>
        <v>0</v>
      </c>
      <c r="VEB3">
        <f>'Pathways sector energy demand'!VEB3</f>
        <v>0</v>
      </c>
      <c r="VEC3">
        <f>'Pathways sector energy demand'!VEC3</f>
        <v>0</v>
      </c>
      <c r="VED3">
        <f>'Pathways sector energy demand'!VED3</f>
        <v>0</v>
      </c>
      <c r="VEE3">
        <f>'Pathways sector energy demand'!VEE3</f>
        <v>0</v>
      </c>
      <c r="VEF3">
        <f>'Pathways sector energy demand'!VEF3</f>
        <v>0</v>
      </c>
      <c r="VEG3">
        <f>'Pathways sector energy demand'!VEG3</f>
        <v>0</v>
      </c>
      <c r="VEH3">
        <f>'Pathways sector energy demand'!VEH3</f>
        <v>0</v>
      </c>
      <c r="VEI3">
        <f>'Pathways sector energy demand'!VEI3</f>
        <v>0</v>
      </c>
      <c r="VEJ3">
        <f>'Pathways sector energy demand'!VEJ3</f>
        <v>0</v>
      </c>
      <c r="VEK3">
        <f>'Pathways sector energy demand'!VEK3</f>
        <v>0</v>
      </c>
      <c r="VEL3">
        <f>'Pathways sector energy demand'!VEL3</f>
        <v>0</v>
      </c>
      <c r="VEM3">
        <f>'Pathways sector energy demand'!VEM3</f>
        <v>0</v>
      </c>
      <c r="VEN3">
        <f>'Pathways sector energy demand'!VEN3</f>
        <v>0</v>
      </c>
      <c r="VEO3">
        <f>'Pathways sector energy demand'!VEO3</f>
        <v>0</v>
      </c>
      <c r="VEP3">
        <f>'Pathways sector energy demand'!VEP3</f>
        <v>0</v>
      </c>
      <c r="VEQ3">
        <f>'Pathways sector energy demand'!VEQ3</f>
        <v>0</v>
      </c>
      <c r="VER3">
        <f>'Pathways sector energy demand'!VER3</f>
        <v>0</v>
      </c>
      <c r="VES3">
        <f>'Pathways sector energy demand'!VES3</f>
        <v>0</v>
      </c>
      <c r="VET3">
        <f>'Pathways sector energy demand'!VET3</f>
        <v>0</v>
      </c>
      <c r="VEU3">
        <f>'Pathways sector energy demand'!VEU3</f>
        <v>0</v>
      </c>
      <c r="VEV3">
        <f>'Pathways sector energy demand'!VEV3</f>
        <v>0</v>
      </c>
      <c r="VEW3">
        <f>'Pathways sector energy demand'!VEW3</f>
        <v>0</v>
      </c>
      <c r="VEX3">
        <f>'Pathways sector energy demand'!VEX3</f>
        <v>0</v>
      </c>
      <c r="VEY3">
        <f>'Pathways sector energy demand'!VEY3</f>
        <v>0</v>
      </c>
      <c r="VEZ3">
        <f>'Pathways sector energy demand'!VEZ3</f>
        <v>0</v>
      </c>
      <c r="VFA3">
        <f>'Pathways sector energy demand'!VFA3</f>
        <v>0</v>
      </c>
      <c r="VFB3">
        <f>'Pathways sector energy demand'!VFB3</f>
        <v>0</v>
      </c>
      <c r="VFC3">
        <f>'Pathways sector energy demand'!VFC3</f>
        <v>0</v>
      </c>
      <c r="VFD3">
        <f>'Pathways sector energy demand'!VFD3</f>
        <v>0</v>
      </c>
      <c r="VFE3">
        <f>'Pathways sector energy demand'!VFE3</f>
        <v>0</v>
      </c>
      <c r="VFF3">
        <f>'Pathways sector energy demand'!VFF3</f>
        <v>0</v>
      </c>
      <c r="VFG3">
        <f>'Pathways sector energy demand'!VFG3</f>
        <v>0</v>
      </c>
      <c r="VFH3">
        <f>'Pathways sector energy demand'!VFH3</f>
        <v>0</v>
      </c>
      <c r="VFI3">
        <f>'Pathways sector energy demand'!VFI3</f>
        <v>0</v>
      </c>
      <c r="VFJ3">
        <f>'Pathways sector energy demand'!VFJ3</f>
        <v>0</v>
      </c>
      <c r="VFK3">
        <f>'Pathways sector energy demand'!VFK3</f>
        <v>0</v>
      </c>
      <c r="VFL3">
        <f>'Pathways sector energy demand'!VFL3</f>
        <v>0</v>
      </c>
      <c r="VFM3">
        <f>'Pathways sector energy demand'!VFM3</f>
        <v>0</v>
      </c>
      <c r="VFN3">
        <f>'Pathways sector energy demand'!VFN3</f>
        <v>0</v>
      </c>
      <c r="VFO3">
        <f>'Pathways sector energy demand'!VFO3</f>
        <v>0</v>
      </c>
      <c r="VFP3">
        <f>'Pathways sector energy demand'!VFP3</f>
        <v>0</v>
      </c>
      <c r="VFQ3">
        <f>'Pathways sector energy demand'!VFQ3</f>
        <v>0</v>
      </c>
      <c r="VFR3">
        <f>'Pathways sector energy demand'!VFR3</f>
        <v>0</v>
      </c>
      <c r="VFS3">
        <f>'Pathways sector energy demand'!VFS3</f>
        <v>0</v>
      </c>
      <c r="VFT3">
        <f>'Pathways sector energy demand'!VFT3</f>
        <v>0</v>
      </c>
      <c r="VFU3">
        <f>'Pathways sector energy demand'!VFU3</f>
        <v>0</v>
      </c>
      <c r="VFV3">
        <f>'Pathways sector energy demand'!VFV3</f>
        <v>0</v>
      </c>
      <c r="VFW3">
        <f>'Pathways sector energy demand'!VFW3</f>
        <v>0</v>
      </c>
      <c r="VFX3">
        <f>'Pathways sector energy demand'!VFX3</f>
        <v>0</v>
      </c>
      <c r="VFY3">
        <f>'Pathways sector energy demand'!VFY3</f>
        <v>0</v>
      </c>
      <c r="VFZ3">
        <f>'Pathways sector energy demand'!VFZ3</f>
        <v>0</v>
      </c>
      <c r="VGA3">
        <f>'Pathways sector energy demand'!VGA3</f>
        <v>0</v>
      </c>
      <c r="VGB3">
        <f>'Pathways sector energy demand'!VGB3</f>
        <v>0</v>
      </c>
      <c r="VGC3">
        <f>'Pathways sector energy demand'!VGC3</f>
        <v>0</v>
      </c>
      <c r="VGD3">
        <f>'Pathways sector energy demand'!VGD3</f>
        <v>0</v>
      </c>
      <c r="VGE3">
        <f>'Pathways sector energy demand'!VGE3</f>
        <v>0</v>
      </c>
      <c r="VGF3">
        <f>'Pathways sector energy demand'!VGF3</f>
        <v>0</v>
      </c>
      <c r="VGG3">
        <f>'Pathways sector energy demand'!VGG3</f>
        <v>0</v>
      </c>
      <c r="VGH3">
        <f>'Pathways sector energy demand'!VGH3</f>
        <v>0</v>
      </c>
      <c r="VGI3">
        <f>'Pathways sector energy demand'!VGI3</f>
        <v>0</v>
      </c>
      <c r="VGJ3">
        <f>'Pathways sector energy demand'!VGJ3</f>
        <v>0</v>
      </c>
      <c r="VGK3">
        <f>'Pathways sector energy demand'!VGK3</f>
        <v>0</v>
      </c>
      <c r="VGL3">
        <f>'Pathways sector energy demand'!VGL3</f>
        <v>0</v>
      </c>
      <c r="VGM3">
        <f>'Pathways sector energy demand'!VGM3</f>
        <v>0</v>
      </c>
      <c r="VGN3">
        <f>'Pathways sector energy demand'!VGN3</f>
        <v>0</v>
      </c>
      <c r="VGO3">
        <f>'Pathways sector energy demand'!VGO3</f>
        <v>0</v>
      </c>
      <c r="VGP3">
        <f>'Pathways sector energy demand'!VGP3</f>
        <v>0</v>
      </c>
      <c r="VGQ3">
        <f>'Pathways sector energy demand'!VGQ3</f>
        <v>0</v>
      </c>
      <c r="VGR3">
        <f>'Pathways sector energy demand'!VGR3</f>
        <v>0</v>
      </c>
      <c r="VGS3">
        <f>'Pathways sector energy demand'!VGS3</f>
        <v>0</v>
      </c>
      <c r="VGT3">
        <f>'Pathways sector energy demand'!VGT3</f>
        <v>0</v>
      </c>
      <c r="VGU3">
        <f>'Pathways sector energy demand'!VGU3</f>
        <v>0</v>
      </c>
      <c r="VGV3">
        <f>'Pathways sector energy demand'!VGV3</f>
        <v>0</v>
      </c>
      <c r="VGW3">
        <f>'Pathways sector energy demand'!VGW3</f>
        <v>0</v>
      </c>
      <c r="VGX3">
        <f>'Pathways sector energy demand'!VGX3</f>
        <v>0</v>
      </c>
      <c r="VGY3">
        <f>'Pathways sector energy demand'!VGY3</f>
        <v>0</v>
      </c>
      <c r="VGZ3">
        <f>'Pathways sector energy demand'!VGZ3</f>
        <v>0</v>
      </c>
      <c r="VHA3">
        <f>'Pathways sector energy demand'!VHA3</f>
        <v>0</v>
      </c>
      <c r="VHB3">
        <f>'Pathways sector energy demand'!VHB3</f>
        <v>0</v>
      </c>
      <c r="VHC3">
        <f>'Pathways sector energy demand'!VHC3</f>
        <v>0</v>
      </c>
      <c r="VHD3">
        <f>'Pathways sector energy demand'!VHD3</f>
        <v>0</v>
      </c>
      <c r="VHE3">
        <f>'Pathways sector energy demand'!VHE3</f>
        <v>0</v>
      </c>
      <c r="VHF3">
        <f>'Pathways sector energy demand'!VHF3</f>
        <v>0</v>
      </c>
      <c r="VHG3">
        <f>'Pathways sector energy demand'!VHG3</f>
        <v>0</v>
      </c>
      <c r="VHH3">
        <f>'Pathways sector energy demand'!VHH3</f>
        <v>0</v>
      </c>
      <c r="VHI3">
        <f>'Pathways sector energy demand'!VHI3</f>
        <v>0</v>
      </c>
      <c r="VHJ3">
        <f>'Pathways sector energy demand'!VHJ3</f>
        <v>0</v>
      </c>
      <c r="VHK3">
        <f>'Pathways sector energy demand'!VHK3</f>
        <v>0</v>
      </c>
      <c r="VHL3">
        <f>'Pathways sector energy demand'!VHL3</f>
        <v>0</v>
      </c>
      <c r="VHM3">
        <f>'Pathways sector energy demand'!VHM3</f>
        <v>0</v>
      </c>
      <c r="VHN3">
        <f>'Pathways sector energy demand'!VHN3</f>
        <v>0</v>
      </c>
      <c r="VHO3">
        <f>'Pathways sector energy demand'!VHO3</f>
        <v>0</v>
      </c>
      <c r="VHP3">
        <f>'Pathways sector energy demand'!VHP3</f>
        <v>0</v>
      </c>
      <c r="VHQ3">
        <f>'Pathways sector energy demand'!VHQ3</f>
        <v>0</v>
      </c>
      <c r="VHR3">
        <f>'Pathways sector energy demand'!VHR3</f>
        <v>0</v>
      </c>
      <c r="VHS3">
        <f>'Pathways sector energy demand'!VHS3</f>
        <v>0</v>
      </c>
      <c r="VHT3">
        <f>'Pathways sector energy demand'!VHT3</f>
        <v>0</v>
      </c>
      <c r="VHU3">
        <f>'Pathways sector energy demand'!VHU3</f>
        <v>0</v>
      </c>
      <c r="VHV3">
        <f>'Pathways sector energy demand'!VHV3</f>
        <v>0</v>
      </c>
      <c r="VHW3">
        <f>'Pathways sector energy demand'!VHW3</f>
        <v>0</v>
      </c>
      <c r="VHX3">
        <f>'Pathways sector energy demand'!VHX3</f>
        <v>0</v>
      </c>
      <c r="VHY3">
        <f>'Pathways sector energy demand'!VHY3</f>
        <v>0</v>
      </c>
      <c r="VHZ3">
        <f>'Pathways sector energy demand'!VHZ3</f>
        <v>0</v>
      </c>
      <c r="VIA3">
        <f>'Pathways sector energy demand'!VIA3</f>
        <v>0</v>
      </c>
      <c r="VIB3">
        <f>'Pathways sector energy demand'!VIB3</f>
        <v>0</v>
      </c>
      <c r="VIC3">
        <f>'Pathways sector energy demand'!VIC3</f>
        <v>0</v>
      </c>
      <c r="VID3">
        <f>'Pathways sector energy demand'!VID3</f>
        <v>0</v>
      </c>
      <c r="VIE3">
        <f>'Pathways sector energy demand'!VIE3</f>
        <v>0</v>
      </c>
      <c r="VIF3">
        <f>'Pathways sector energy demand'!VIF3</f>
        <v>0</v>
      </c>
      <c r="VIG3">
        <f>'Pathways sector energy demand'!VIG3</f>
        <v>0</v>
      </c>
      <c r="VIH3">
        <f>'Pathways sector energy demand'!VIH3</f>
        <v>0</v>
      </c>
      <c r="VII3">
        <f>'Pathways sector energy demand'!VII3</f>
        <v>0</v>
      </c>
      <c r="VIJ3">
        <f>'Pathways sector energy demand'!VIJ3</f>
        <v>0</v>
      </c>
      <c r="VIK3">
        <f>'Pathways sector energy demand'!VIK3</f>
        <v>0</v>
      </c>
      <c r="VIL3">
        <f>'Pathways sector energy demand'!VIL3</f>
        <v>0</v>
      </c>
      <c r="VIM3">
        <f>'Pathways sector energy demand'!VIM3</f>
        <v>0</v>
      </c>
      <c r="VIN3">
        <f>'Pathways sector energy demand'!VIN3</f>
        <v>0</v>
      </c>
      <c r="VIO3">
        <f>'Pathways sector energy demand'!VIO3</f>
        <v>0</v>
      </c>
      <c r="VIP3">
        <f>'Pathways sector energy demand'!VIP3</f>
        <v>0</v>
      </c>
      <c r="VIQ3">
        <f>'Pathways sector energy demand'!VIQ3</f>
        <v>0</v>
      </c>
      <c r="VIR3">
        <f>'Pathways sector energy demand'!VIR3</f>
        <v>0</v>
      </c>
      <c r="VIS3">
        <f>'Pathways sector energy demand'!VIS3</f>
        <v>0</v>
      </c>
      <c r="VIT3">
        <f>'Pathways sector energy demand'!VIT3</f>
        <v>0</v>
      </c>
      <c r="VIU3">
        <f>'Pathways sector energy demand'!VIU3</f>
        <v>0</v>
      </c>
      <c r="VIV3">
        <f>'Pathways sector energy demand'!VIV3</f>
        <v>0</v>
      </c>
      <c r="VIW3">
        <f>'Pathways sector energy demand'!VIW3</f>
        <v>0</v>
      </c>
      <c r="VIX3">
        <f>'Pathways sector energy demand'!VIX3</f>
        <v>0</v>
      </c>
      <c r="VIY3">
        <f>'Pathways sector energy demand'!VIY3</f>
        <v>0</v>
      </c>
      <c r="VIZ3">
        <f>'Pathways sector energy demand'!VIZ3</f>
        <v>0</v>
      </c>
      <c r="VJA3">
        <f>'Pathways sector energy demand'!VJA3</f>
        <v>0</v>
      </c>
      <c r="VJB3">
        <f>'Pathways sector energy demand'!VJB3</f>
        <v>0</v>
      </c>
      <c r="VJC3">
        <f>'Pathways sector energy demand'!VJC3</f>
        <v>0</v>
      </c>
      <c r="VJD3">
        <f>'Pathways sector energy demand'!VJD3</f>
        <v>0</v>
      </c>
      <c r="VJE3">
        <f>'Pathways sector energy demand'!VJE3</f>
        <v>0</v>
      </c>
      <c r="VJF3">
        <f>'Pathways sector energy demand'!VJF3</f>
        <v>0</v>
      </c>
      <c r="VJG3">
        <f>'Pathways sector energy demand'!VJG3</f>
        <v>0</v>
      </c>
      <c r="VJH3">
        <f>'Pathways sector energy demand'!VJH3</f>
        <v>0</v>
      </c>
      <c r="VJI3">
        <f>'Pathways sector energy demand'!VJI3</f>
        <v>0</v>
      </c>
      <c r="VJJ3">
        <f>'Pathways sector energy demand'!VJJ3</f>
        <v>0</v>
      </c>
      <c r="VJK3">
        <f>'Pathways sector energy demand'!VJK3</f>
        <v>0</v>
      </c>
      <c r="VJL3">
        <f>'Pathways sector energy demand'!VJL3</f>
        <v>0</v>
      </c>
      <c r="VJM3">
        <f>'Pathways sector energy demand'!VJM3</f>
        <v>0</v>
      </c>
      <c r="VJN3">
        <f>'Pathways sector energy demand'!VJN3</f>
        <v>0</v>
      </c>
      <c r="VJO3">
        <f>'Pathways sector energy demand'!VJO3</f>
        <v>0</v>
      </c>
      <c r="VJP3">
        <f>'Pathways sector energy demand'!VJP3</f>
        <v>0</v>
      </c>
      <c r="VJQ3">
        <f>'Pathways sector energy demand'!VJQ3</f>
        <v>0</v>
      </c>
      <c r="VJR3">
        <f>'Pathways sector energy demand'!VJR3</f>
        <v>0</v>
      </c>
      <c r="VJS3">
        <f>'Pathways sector energy demand'!VJS3</f>
        <v>0</v>
      </c>
      <c r="VJT3">
        <f>'Pathways sector energy demand'!VJT3</f>
        <v>0</v>
      </c>
      <c r="VJU3">
        <f>'Pathways sector energy demand'!VJU3</f>
        <v>0</v>
      </c>
      <c r="VJV3">
        <f>'Pathways sector energy demand'!VJV3</f>
        <v>0</v>
      </c>
      <c r="VJW3">
        <f>'Pathways sector energy demand'!VJW3</f>
        <v>0</v>
      </c>
      <c r="VJX3">
        <f>'Pathways sector energy demand'!VJX3</f>
        <v>0</v>
      </c>
      <c r="VJY3">
        <f>'Pathways sector energy demand'!VJY3</f>
        <v>0</v>
      </c>
      <c r="VJZ3">
        <f>'Pathways sector energy demand'!VJZ3</f>
        <v>0</v>
      </c>
      <c r="VKA3">
        <f>'Pathways sector energy demand'!VKA3</f>
        <v>0</v>
      </c>
      <c r="VKB3">
        <f>'Pathways sector energy demand'!VKB3</f>
        <v>0</v>
      </c>
      <c r="VKC3">
        <f>'Pathways sector energy demand'!VKC3</f>
        <v>0</v>
      </c>
      <c r="VKD3">
        <f>'Pathways sector energy demand'!VKD3</f>
        <v>0</v>
      </c>
      <c r="VKE3">
        <f>'Pathways sector energy demand'!VKE3</f>
        <v>0</v>
      </c>
      <c r="VKF3">
        <f>'Pathways sector energy demand'!VKF3</f>
        <v>0</v>
      </c>
      <c r="VKG3">
        <f>'Pathways sector energy demand'!VKG3</f>
        <v>0</v>
      </c>
      <c r="VKH3">
        <f>'Pathways sector energy demand'!VKH3</f>
        <v>0</v>
      </c>
      <c r="VKI3">
        <f>'Pathways sector energy demand'!VKI3</f>
        <v>0</v>
      </c>
      <c r="VKJ3">
        <f>'Pathways sector energy demand'!VKJ3</f>
        <v>0</v>
      </c>
      <c r="VKK3">
        <f>'Pathways sector energy demand'!VKK3</f>
        <v>0</v>
      </c>
      <c r="VKL3">
        <f>'Pathways sector energy demand'!VKL3</f>
        <v>0</v>
      </c>
      <c r="VKM3">
        <f>'Pathways sector energy demand'!VKM3</f>
        <v>0</v>
      </c>
      <c r="VKN3">
        <f>'Pathways sector energy demand'!VKN3</f>
        <v>0</v>
      </c>
      <c r="VKO3">
        <f>'Pathways sector energy demand'!VKO3</f>
        <v>0</v>
      </c>
      <c r="VKP3">
        <f>'Pathways sector energy demand'!VKP3</f>
        <v>0</v>
      </c>
      <c r="VKQ3">
        <f>'Pathways sector energy demand'!VKQ3</f>
        <v>0</v>
      </c>
      <c r="VKR3">
        <f>'Pathways sector energy demand'!VKR3</f>
        <v>0</v>
      </c>
      <c r="VKS3">
        <f>'Pathways sector energy demand'!VKS3</f>
        <v>0</v>
      </c>
      <c r="VKT3">
        <f>'Pathways sector energy demand'!VKT3</f>
        <v>0</v>
      </c>
      <c r="VKU3">
        <f>'Pathways sector energy demand'!VKU3</f>
        <v>0</v>
      </c>
      <c r="VKV3">
        <f>'Pathways sector energy demand'!VKV3</f>
        <v>0</v>
      </c>
      <c r="VKW3">
        <f>'Pathways sector energy demand'!VKW3</f>
        <v>0</v>
      </c>
      <c r="VKX3">
        <f>'Pathways sector energy demand'!VKX3</f>
        <v>0</v>
      </c>
      <c r="VKY3">
        <f>'Pathways sector energy demand'!VKY3</f>
        <v>0</v>
      </c>
      <c r="VKZ3">
        <f>'Pathways sector energy demand'!VKZ3</f>
        <v>0</v>
      </c>
      <c r="VLA3">
        <f>'Pathways sector energy demand'!VLA3</f>
        <v>0</v>
      </c>
      <c r="VLB3">
        <f>'Pathways sector energy demand'!VLB3</f>
        <v>0</v>
      </c>
      <c r="VLC3">
        <f>'Pathways sector energy demand'!VLC3</f>
        <v>0</v>
      </c>
      <c r="VLD3">
        <f>'Pathways sector energy demand'!VLD3</f>
        <v>0</v>
      </c>
      <c r="VLE3">
        <f>'Pathways sector energy demand'!VLE3</f>
        <v>0</v>
      </c>
      <c r="VLF3">
        <f>'Pathways sector energy demand'!VLF3</f>
        <v>0</v>
      </c>
      <c r="VLG3">
        <f>'Pathways sector energy demand'!VLG3</f>
        <v>0</v>
      </c>
      <c r="VLH3">
        <f>'Pathways sector energy demand'!VLH3</f>
        <v>0</v>
      </c>
      <c r="VLI3">
        <f>'Pathways sector energy demand'!VLI3</f>
        <v>0</v>
      </c>
      <c r="VLJ3">
        <f>'Pathways sector energy demand'!VLJ3</f>
        <v>0</v>
      </c>
      <c r="VLK3">
        <f>'Pathways sector energy demand'!VLK3</f>
        <v>0</v>
      </c>
      <c r="VLL3">
        <f>'Pathways sector energy demand'!VLL3</f>
        <v>0</v>
      </c>
      <c r="VLM3">
        <f>'Pathways sector energy demand'!VLM3</f>
        <v>0</v>
      </c>
      <c r="VLN3">
        <f>'Pathways sector energy demand'!VLN3</f>
        <v>0</v>
      </c>
      <c r="VLO3">
        <f>'Pathways sector energy demand'!VLO3</f>
        <v>0</v>
      </c>
      <c r="VLP3">
        <f>'Pathways sector energy demand'!VLP3</f>
        <v>0</v>
      </c>
      <c r="VLQ3">
        <f>'Pathways sector energy demand'!VLQ3</f>
        <v>0</v>
      </c>
      <c r="VLR3">
        <f>'Pathways sector energy demand'!VLR3</f>
        <v>0</v>
      </c>
      <c r="VLS3">
        <f>'Pathways sector energy demand'!VLS3</f>
        <v>0</v>
      </c>
      <c r="VLT3">
        <f>'Pathways sector energy demand'!VLT3</f>
        <v>0</v>
      </c>
      <c r="VLU3">
        <f>'Pathways sector energy demand'!VLU3</f>
        <v>0</v>
      </c>
      <c r="VLV3">
        <f>'Pathways sector energy demand'!VLV3</f>
        <v>0</v>
      </c>
      <c r="VLW3">
        <f>'Pathways sector energy demand'!VLW3</f>
        <v>0</v>
      </c>
      <c r="VLX3">
        <f>'Pathways sector energy demand'!VLX3</f>
        <v>0</v>
      </c>
      <c r="VLY3">
        <f>'Pathways sector energy demand'!VLY3</f>
        <v>0</v>
      </c>
      <c r="VLZ3">
        <f>'Pathways sector energy demand'!VLZ3</f>
        <v>0</v>
      </c>
      <c r="VMA3">
        <f>'Pathways sector energy demand'!VMA3</f>
        <v>0</v>
      </c>
      <c r="VMB3">
        <f>'Pathways sector energy demand'!VMB3</f>
        <v>0</v>
      </c>
      <c r="VMC3">
        <f>'Pathways sector energy demand'!VMC3</f>
        <v>0</v>
      </c>
      <c r="VMD3">
        <f>'Pathways sector energy demand'!VMD3</f>
        <v>0</v>
      </c>
      <c r="VME3">
        <f>'Pathways sector energy demand'!VME3</f>
        <v>0</v>
      </c>
      <c r="VMF3">
        <f>'Pathways sector energy demand'!VMF3</f>
        <v>0</v>
      </c>
      <c r="VMG3">
        <f>'Pathways sector energy demand'!VMG3</f>
        <v>0</v>
      </c>
      <c r="VMH3">
        <f>'Pathways sector energy demand'!VMH3</f>
        <v>0</v>
      </c>
      <c r="VMI3">
        <f>'Pathways sector energy demand'!VMI3</f>
        <v>0</v>
      </c>
      <c r="VMJ3">
        <f>'Pathways sector energy demand'!VMJ3</f>
        <v>0</v>
      </c>
      <c r="VMK3">
        <f>'Pathways sector energy demand'!VMK3</f>
        <v>0</v>
      </c>
      <c r="VML3">
        <f>'Pathways sector energy demand'!VML3</f>
        <v>0</v>
      </c>
      <c r="VMM3">
        <f>'Pathways sector energy demand'!VMM3</f>
        <v>0</v>
      </c>
      <c r="VMN3">
        <f>'Pathways sector energy demand'!VMN3</f>
        <v>0</v>
      </c>
      <c r="VMO3">
        <f>'Pathways sector energy demand'!VMO3</f>
        <v>0</v>
      </c>
      <c r="VMP3">
        <f>'Pathways sector energy demand'!VMP3</f>
        <v>0</v>
      </c>
      <c r="VMQ3">
        <f>'Pathways sector energy demand'!VMQ3</f>
        <v>0</v>
      </c>
      <c r="VMR3">
        <f>'Pathways sector energy demand'!VMR3</f>
        <v>0</v>
      </c>
      <c r="VMS3">
        <f>'Pathways sector energy demand'!VMS3</f>
        <v>0</v>
      </c>
      <c r="VMT3">
        <f>'Pathways sector energy demand'!VMT3</f>
        <v>0</v>
      </c>
      <c r="VMU3">
        <f>'Pathways sector energy demand'!VMU3</f>
        <v>0</v>
      </c>
      <c r="VMV3">
        <f>'Pathways sector energy demand'!VMV3</f>
        <v>0</v>
      </c>
      <c r="VMW3">
        <f>'Pathways sector energy demand'!VMW3</f>
        <v>0</v>
      </c>
      <c r="VMX3">
        <f>'Pathways sector energy demand'!VMX3</f>
        <v>0</v>
      </c>
      <c r="VMY3">
        <f>'Pathways sector energy demand'!VMY3</f>
        <v>0</v>
      </c>
      <c r="VMZ3">
        <f>'Pathways sector energy demand'!VMZ3</f>
        <v>0</v>
      </c>
      <c r="VNA3">
        <f>'Pathways sector energy demand'!VNA3</f>
        <v>0</v>
      </c>
      <c r="VNB3">
        <f>'Pathways sector energy demand'!VNB3</f>
        <v>0</v>
      </c>
      <c r="VNC3">
        <f>'Pathways sector energy demand'!VNC3</f>
        <v>0</v>
      </c>
      <c r="VND3">
        <f>'Pathways sector energy demand'!VND3</f>
        <v>0</v>
      </c>
      <c r="VNE3">
        <f>'Pathways sector energy demand'!VNE3</f>
        <v>0</v>
      </c>
      <c r="VNF3">
        <f>'Pathways sector energy demand'!VNF3</f>
        <v>0</v>
      </c>
      <c r="VNG3">
        <f>'Pathways sector energy demand'!VNG3</f>
        <v>0</v>
      </c>
      <c r="VNH3">
        <f>'Pathways sector energy demand'!VNH3</f>
        <v>0</v>
      </c>
      <c r="VNI3">
        <f>'Pathways sector energy demand'!VNI3</f>
        <v>0</v>
      </c>
      <c r="VNJ3">
        <f>'Pathways sector energy demand'!VNJ3</f>
        <v>0</v>
      </c>
      <c r="VNK3">
        <f>'Pathways sector energy demand'!VNK3</f>
        <v>0</v>
      </c>
      <c r="VNL3">
        <f>'Pathways sector energy demand'!VNL3</f>
        <v>0</v>
      </c>
      <c r="VNM3">
        <f>'Pathways sector energy demand'!VNM3</f>
        <v>0</v>
      </c>
      <c r="VNN3">
        <f>'Pathways sector energy demand'!VNN3</f>
        <v>0</v>
      </c>
      <c r="VNO3">
        <f>'Pathways sector energy demand'!VNO3</f>
        <v>0</v>
      </c>
      <c r="VNP3">
        <f>'Pathways sector energy demand'!VNP3</f>
        <v>0</v>
      </c>
      <c r="VNQ3">
        <f>'Pathways sector energy demand'!VNQ3</f>
        <v>0</v>
      </c>
      <c r="VNR3">
        <f>'Pathways sector energy demand'!VNR3</f>
        <v>0</v>
      </c>
      <c r="VNS3">
        <f>'Pathways sector energy demand'!VNS3</f>
        <v>0</v>
      </c>
      <c r="VNT3">
        <f>'Pathways sector energy demand'!VNT3</f>
        <v>0</v>
      </c>
      <c r="VNU3">
        <f>'Pathways sector energy demand'!VNU3</f>
        <v>0</v>
      </c>
      <c r="VNV3">
        <f>'Pathways sector energy demand'!VNV3</f>
        <v>0</v>
      </c>
      <c r="VNW3">
        <f>'Pathways sector energy demand'!VNW3</f>
        <v>0</v>
      </c>
      <c r="VNX3">
        <f>'Pathways sector energy demand'!VNX3</f>
        <v>0</v>
      </c>
      <c r="VNY3">
        <f>'Pathways sector energy demand'!VNY3</f>
        <v>0</v>
      </c>
      <c r="VNZ3">
        <f>'Pathways sector energy demand'!VNZ3</f>
        <v>0</v>
      </c>
      <c r="VOA3">
        <f>'Pathways sector energy demand'!VOA3</f>
        <v>0</v>
      </c>
      <c r="VOB3">
        <f>'Pathways sector energy demand'!VOB3</f>
        <v>0</v>
      </c>
      <c r="VOC3">
        <f>'Pathways sector energy demand'!VOC3</f>
        <v>0</v>
      </c>
      <c r="VOD3">
        <f>'Pathways sector energy demand'!VOD3</f>
        <v>0</v>
      </c>
      <c r="VOE3">
        <f>'Pathways sector energy demand'!VOE3</f>
        <v>0</v>
      </c>
      <c r="VOF3">
        <f>'Pathways sector energy demand'!VOF3</f>
        <v>0</v>
      </c>
      <c r="VOG3">
        <f>'Pathways sector energy demand'!VOG3</f>
        <v>0</v>
      </c>
      <c r="VOH3">
        <f>'Pathways sector energy demand'!VOH3</f>
        <v>0</v>
      </c>
      <c r="VOI3">
        <f>'Pathways sector energy demand'!VOI3</f>
        <v>0</v>
      </c>
      <c r="VOJ3">
        <f>'Pathways sector energy demand'!VOJ3</f>
        <v>0</v>
      </c>
      <c r="VOK3">
        <f>'Pathways sector energy demand'!VOK3</f>
        <v>0</v>
      </c>
      <c r="VOL3">
        <f>'Pathways sector energy demand'!VOL3</f>
        <v>0</v>
      </c>
      <c r="VOM3">
        <f>'Pathways sector energy demand'!VOM3</f>
        <v>0</v>
      </c>
      <c r="VON3">
        <f>'Pathways sector energy demand'!VON3</f>
        <v>0</v>
      </c>
      <c r="VOO3">
        <f>'Pathways sector energy demand'!VOO3</f>
        <v>0</v>
      </c>
      <c r="VOP3">
        <f>'Pathways sector energy demand'!VOP3</f>
        <v>0</v>
      </c>
      <c r="VOQ3">
        <f>'Pathways sector energy demand'!VOQ3</f>
        <v>0</v>
      </c>
      <c r="VOR3">
        <f>'Pathways sector energy demand'!VOR3</f>
        <v>0</v>
      </c>
      <c r="VOS3">
        <f>'Pathways sector energy demand'!VOS3</f>
        <v>0</v>
      </c>
      <c r="VOT3">
        <f>'Pathways sector energy demand'!VOT3</f>
        <v>0</v>
      </c>
      <c r="VOU3">
        <f>'Pathways sector energy demand'!VOU3</f>
        <v>0</v>
      </c>
      <c r="VOV3">
        <f>'Pathways sector energy demand'!VOV3</f>
        <v>0</v>
      </c>
      <c r="VOW3">
        <f>'Pathways sector energy demand'!VOW3</f>
        <v>0</v>
      </c>
      <c r="VOX3">
        <f>'Pathways sector energy demand'!VOX3</f>
        <v>0</v>
      </c>
      <c r="VOY3">
        <f>'Pathways sector energy demand'!VOY3</f>
        <v>0</v>
      </c>
      <c r="VOZ3">
        <f>'Pathways sector energy demand'!VOZ3</f>
        <v>0</v>
      </c>
      <c r="VPA3">
        <f>'Pathways sector energy demand'!VPA3</f>
        <v>0</v>
      </c>
      <c r="VPB3">
        <f>'Pathways sector energy demand'!VPB3</f>
        <v>0</v>
      </c>
      <c r="VPC3">
        <f>'Pathways sector energy demand'!VPC3</f>
        <v>0</v>
      </c>
      <c r="VPD3">
        <f>'Pathways sector energy demand'!VPD3</f>
        <v>0</v>
      </c>
      <c r="VPE3">
        <f>'Pathways sector energy demand'!VPE3</f>
        <v>0</v>
      </c>
      <c r="VPF3">
        <f>'Pathways sector energy demand'!VPF3</f>
        <v>0</v>
      </c>
      <c r="VPG3">
        <f>'Pathways sector energy demand'!VPG3</f>
        <v>0</v>
      </c>
      <c r="VPH3">
        <f>'Pathways sector energy demand'!VPH3</f>
        <v>0</v>
      </c>
      <c r="VPI3">
        <f>'Pathways sector energy demand'!VPI3</f>
        <v>0</v>
      </c>
      <c r="VPJ3">
        <f>'Pathways sector energy demand'!VPJ3</f>
        <v>0</v>
      </c>
      <c r="VPK3">
        <f>'Pathways sector energy demand'!VPK3</f>
        <v>0</v>
      </c>
      <c r="VPL3">
        <f>'Pathways sector energy demand'!VPL3</f>
        <v>0</v>
      </c>
      <c r="VPM3">
        <f>'Pathways sector energy demand'!VPM3</f>
        <v>0</v>
      </c>
      <c r="VPN3">
        <f>'Pathways sector energy demand'!VPN3</f>
        <v>0</v>
      </c>
      <c r="VPO3">
        <f>'Pathways sector energy demand'!VPO3</f>
        <v>0</v>
      </c>
      <c r="VPP3">
        <f>'Pathways sector energy demand'!VPP3</f>
        <v>0</v>
      </c>
      <c r="VPQ3">
        <f>'Pathways sector energy demand'!VPQ3</f>
        <v>0</v>
      </c>
      <c r="VPR3">
        <f>'Pathways sector energy demand'!VPR3</f>
        <v>0</v>
      </c>
      <c r="VPS3">
        <f>'Pathways sector energy demand'!VPS3</f>
        <v>0</v>
      </c>
      <c r="VPT3">
        <f>'Pathways sector energy demand'!VPT3</f>
        <v>0</v>
      </c>
      <c r="VPU3">
        <f>'Pathways sector energy demand'!VPU3</f>
        <v>0</v>
      </c>
      <c r="VPV3">
        <f>'Pathways sector energy demand'!VPV3</f>
        <v>0</v>
      </c>
      <c r="VPW3">
        <f>'Pathways sector energy demand'!VPW3</f>
        <v>0</v>
      </c>
      <c r="VPX3">
        <f>'Pathways sector energy demand'!VPX3</f>
        <v>0</v>
      </c>
      <c r="VPY3">
        <f>'Pathways sector energy demand'!VPY3</f>
        <v>0</v>
      </c>
      <c r="VPZ3">
        <f>'Pathways sector energy demand'!VPZ3</f>
        <v>0</v>
      </c>
      <c r="VQA3">
        <f>'Pathways sector energy demand'!VQA3</f>
        <v>0</v>
      </c>
      <c r="VQB3">
        <f>'Pathways sector energy demand'!VQB3</f>
        <v>0</v>
      </c>
      <c r="VQC3">
        <f>'Pathways sector energy demand'!VQC3</f>
        <v>0</v>
      </c>
      <c r="VQD3">
        <f>'Pathways sector energy demand'!VQD3</f>
        <v>0</v>
      </c>
      <c r="VQE3">
        <f>'Pathways sector energy demand'!VQE3</f>
        <v>0</v>
      </c>
      <c r="VQF3">
        <f>'Pathways sector energy demand'!VQF3</f>
        <v>0</v>
      </c>
      <c r="VQG3">
        <f>'Pathways sector energy demand'!VQG3</f>
        <v>0</v>
      </c>
      <c r="VQH3">
        <f>'Pathways sector energy demand'!VQH3</f>
        <v>0</v>
      </c>
      <c r="VQI3">
        <f>'Pathways sector energy demand'!VQI3</f>
        <v>0</v>
      </c>
      <c r="VQJ3">
        <f>'Pathways sector energy demand'!VQJ3</f>
        <v>0</v>
      </c>
      <c r="VQK3">
        <f>'Pathways sector energy demand'!VQK3</f>
        <v>0</v>
      </c>
      <c r="VQL3">
        <f>'Pathways sector energy demand'!VQL3</f>
        <v>0</v>
      </c>
      <c r="VQM3">
        <f>'Pathways sector energy demand'!VQM3</f>
        <v>0</v>
      </c>
      <c r="VQN3">
        <f>'Pathways sector energy demand'!VQN3</f>
        <v>0</v>
      </c>
      <c r="VQO3">
        <f>'Pathways sector energy demand'!VQO3</f>
        <v>0</v>
      </c>
      <c r="VQP3">
        <f>'Pathways sector energy demand'!VQP3</f>
        <v>0</v>
      </c>
      <c r="VQQ3">
        <f>'Pathways sector energy demand'!VQQ3</f>
        <v>0</v>
      </c>
      <c r="VQR3">
        <f>'Pathways sector energy demand'!VQR3</f>
        <v>0</v>
      </c>
      <c r="VQS3">
        <f>'Pathways sector energy demand'!VQS3</f>
        <v>0</v>
      </c>
      <c r="VQT3">
        <f>'Pathways sector energy demand'!VQT3</f>
        <v>0</v>
      </c>
      <c r="VQU3">
        <f>'Pathways sector energy demand'!VQU3</f>
        <v>0</v>
      </c>
      <c r="VQV3">
        <f>'Pathways sector energy demand'!VQV3</f>
        <v>0</v>
      </c>
      <c r="VQW3">
        <f>'Pathways sector energy demand'!VQW3</f>
        <v>0</v>
      </c>
      <c r="VQX3">
        <f>'Pathways sector energy demand'!VQX3</f>
        <v>0</v>
      </c>
      <c r="VQY3">
        <f>'Pathways sector energy demand'!VQY3</f>
        <v>0</v>
      </c>
      <c r="VQZ3">
        <f>'Pathways sector energy demand'!VQZ3</f>
        <v>0</v>
      </c>
      <c r="VRA3">
        <f>'Pathways sector energy demand'!VRA3</f>
        <v>0</v>
      </c>
      <c r="VRB3">
        <f>'Pathways sector energy demand'!VRB3</f>
        <v>0</v>
      </c>
      <c r="VRC3">
        <f>'Pathways sector energy demand'!VRC3</f>
        <v>0</v>
      </c>
      <c r="VRD3">
        <f>'Pathways sector energy demand'!VRD3</f>
        <v>0</v>
      </c>
      <c r="VRE3">
        <f>'Pathways sector energy demand'!VRE3</f>
        <v>0</v>
      </c>
      <c r="VRF3">
        <f>'Pathways sector energy demand'!VRF3</f>
        <v>0</v>
      </c>
      <c r="VRG3">
        <f>'Pathways sector energy demand'!VRG3</f>
        <v>0</v>
      </c>
      <c r="VRH3">
        <f>'Pathways sector energy demand'!VRH3</f>
        <v>0</v>
      </c>
      <c r="VRI3">
        <f>'Pathways sector energy demand'!VRI3</f>
        <v>0</v>
      </c>
      <c r="VRJ3">
        <f>'Pathways sector energy demand'!VRJ3</f>
        <v>0</v>
      </c>
      <c r="VRK3">
        <f>'Pathways sector energy demand'!VRK3</f>
        <v>0</v>
      </c>
      <c r="VRL3">
        <f>'Pathways sector energy demand'!VRL3</f>
        <v>0</v>
      </c>
      <c r="VRM3">
        <f>'Pathways sector energy demand'!VRM3</f>
        <v>0</v>
      </c>
      <c r="VRN3">
        <f>'Pathways sector energy demand'!VRN3</f>
        <v>0</v>
      </c>
      <c r="VRO3">
        <f>'Pathways sector energy demand'!VRO3</f>
        <v>0</v>
      </c>
      <c r="VRP3">
        <f>'Pathways sector energy demand'!VRP3</f>
        <v>0</v>
      </c>
      <c r="VRQ3">
        <f>'Pathways sector energy demand'!VRQ3</f>
        <v>0</v>
      </c>
      <c r="VRR3">
        <f>'Pathways sector energy demand'!VRR3</f>
        <v>0</v>
      </c>
      <c r="VRS3">
        <f>'Pathways sector energy demand'!VRS3</f>
        <v>0</v>
      </c>
      <c r="VRT3">
        <f>'Pathways sector energy demand'!VRT3</f>
        <v>0</v>
      </c>
      <c r="VRU3">
        <f>'Pathways sector energy demand'!VRU3</f>
        <v>0</v>
      </c>
      <c r="VRV3">
        <f>'Pathways sector energy demand'!VRV3</f>
        <v>0</v>
      </c>
      <c r="VRW3">
        <f>'Pathways sector energy demand'!VRW3</f>
        <v>0</v>
      </c>
      <c r="VRX3">
        <f>'Pathways sector energy demand'!VRX3</f>
        <v>0</v>
      </c>
      <c r="VRY3">
        <f>'Pathways sector energy demand'!VRY3</f>
        <v>0</v>
      </c>
      <c r="VRZ3">
        <f>'Pathways sector energy demand'!VRZ3</f>
        <v>0</v>
      </c>
      <c r="VSA3">
        <f>'Pathways sector energy demand'!VSA3</f>
        <v>0</v>
      </c>
      <c r="VSB3">
        <f>'Pathways sector energy demand'!VSB3</f>
        <v>0</v>
      </c>
      <c r="VSC3">
        <f>'Pathways sector energy demand'!VSC3</f>
        <v>0</v>
      </c>
      <c r="VSD3">
        <f>'Pathways sector energy demand'!VSD3</f>
        <v>0</v>
      </c>
      <c r="VSE3">
        <f>'Pathways sector energy demand'!VSE3</f>
        <v>0</v>
      </c>
      <c r="VSF3">
        <f>'Pathways sector energy demand'!VSF3</f>
        <v>0</v>
      </c>
      <c r="VSG3">
        <f>'Pathways sector energy demand'!VSG3</f>
        <v>0</v>
      </c>
      <c r="VSH3">
        <f>'Pathways sector energy demand'!VSH3</f>
        <v>0</v>
      </c>
      <c r="VSI3">
        <f>'Pathways sector energy demand'!VSI3</f>
        <v>0</v>
      </c>
      <c r="VSJ3">
        <f>'Pathways sector energy demand'!VSJ3</f>
        <v>0</v>
      </c>
      <c r="VSK3">
        <f>'Pathways sector energy demand'!VSK3</f>
        <v>0</v>
      </c>
      <c r="VSL3">
        <f>'Pathways sector energy demand'!VSL3</f>
        <v>0</v>
      </c>
      <c r="VSM3">
        <f>'Pathways sector energy demand'!VSM3</f>
        <v>0</v>
      </c>
      <c r="VSN3">
        <f>'Pathways sector energy demand'!VSN3</f>
        <v>0</v>
      </c>
      <c r="VSO3">
        <f>'Pathways sector energy demand'!VSO3</f>
        <v>0</v>
      </c>
      <c r="VSP3">
        <f>'Pathways sector energy demand'!VSP3</f>
        <v>0</v>
      </c>
      <c r="VSQ3">
        <f>'Pathways sector energy demand'!VSQ3</f>
        <v>0</v>
      </c>
      <c r="VSR3">
        <f>'Pathways sector energy demand'!VSR3</f>
        <v>0</v>
      </c>
      <c r="VSS3">
        <f>'Pathways sector energy demand'!VSS3</f>
        <v>0</v>
      </c>
      <c r="VST3">
        <f>'Pathways sector energy demand'!VST3</f>
        <v>0</v>
      </c>
      <c r="VSU3">
        <f>'Pathways sector energy demand'!VSU3</f>
        <v>0</v>
      </c>
      <c r="VSV3">
        <f>'Pathways sector energy demand'!VSV3</f>
        <v>0</v>
      </c>
      <c r="VSW3">
        <f>'Pathways sector energy demand'!VSW3</f>
        <v>0</v>
      </c>
      <c r="VSX3">
        <f>'Pathways sector energy demand'!VSX3</f>
        <v>0</v>
      </c>
      <c r="VSY3">
        <f>'Pathways sector energy demand'!VSY3</f>
        <v>0</v>
      </c>
      <c r="VSZ3">
        <f>'Pathways sector energy demand'!VSZ3</f>
        <v>0</v>
      </c>
      <c r="VTA3">
        <f>'Pathways sector energy demand'!VTA3</f>
        <v>0</v>
      </c>
      <c r="VTB3">
        <f>'Pathways sector energy demand'!VTB3</f>
        <v>0</v>
      </c>
      <c r="VTC3">
        <f>'Pathways sector energy demand'!VTC3</f>
        <v>0</v>
      </c>
      <c r="VTD3">
        <f>'Pathways sector energy demand'!VTD3</f>
        <v>0</v>
      </c>
      <c r="VTE3">
        <f>'Pathways sector energy demand'!VTE3</f>
        <v>0</v>
      </c>
      <c r="VTF3">
        <f>'Pathways sector energy demand'!VTF3</f>
        <v>0</v>
      </c>
      <c r="VTG3">
        <f>'Pathways sector energy demand'!VTG3</f>
        <v>0</v>
      </c>
      <c r="VTH3">
        <f>'Pathways sector energy demand'!VTH3</f>
        <v>0</v>
      </c>
      <c r="VTI3">
        <f>'Pathways sector energy demand'!VTI3</f>
        <v>0</v>
      </c>
      <c r="VTJ3">
        <f>'Pathways sector energy demand'!VTJ3</f>
        <v>0</v>
      </c>
      <c r="VTK3">
        <f>'Pathways sector energy demand'!VTK3</f>
        <v>0</v>
      </c>
      <c r="VTL3">
        <f>'Pathways sector energy demand'!VTL3</f>
        <v>0</v>
      </c>
      <c r="VTM3">
        <f>'Pathways sector energy demand'!VTM3</f>
        <v>0</v>
      </c>
      <c r="VTN3">
        <f>'Pathways sector energy demand'!VTN3</f>
        <v>0</v>
      </c>
      <c r="VTO3">
        <f>'Pathways sector energy demand'!VTO3</f>
        <v>0</v>
      </c>
      <c r="VTP3">
        <f>'Pathways sector energy demand'!VTP3</f>
        <v>0</v>
      </c>
      <c r="VTQ3">
        <f>'Pathways sector energy demand'!VTQ3</f>
        <v>0</v>
      </c>
      <c r="VTR3">
        <f>'Pathways sector energy demand'!VTR3</f>
        <v>0</v>
      </c>
      <c r="VTS3">
        <f>'Pathways sector energy demand'!VTS3</f>
        <v>0</v>
      </c>
      <c r="VTT3">
        <f>'Pathways sector energy demand'!VTT3</f>
        <v>0</v>
      </c>
      <c r="VTU3">
        <f>'Pathways sector energy demand'!VTU3</f>
        <v>0</v>
      </c>
      <c r="VTV3">
        <f>'Pathways sector energy demand'!VTV3</f>
        <v>0</v>
      </c>
      <c r="VTW3">
        <f>'Pathways sector energy demand'!VTW3</f>
        <v>0</v>
      </c>
      <c r="VTX3">
        <f>'Pathways sector energy demand'!VTX3</f>
        <v>0</v>
      </c>
      <c r="VTY3">
        <f>'Pathways sector energy demand'!VTY3</f>
        <v>0</v>
      </c>
      <c r="VTZ3">
        <f>'Pathways sector energy demand'!VTZ3</f>
        <v>0</v>
      </c>
      <c r="VUA3">
        <f>'Pathways sector energy demand'!VUA3</f>
        <v>0</v>
      </c>
      <c r="VUB3">
        <f>'Pathways sector energy demand'!VUB3</f>
        <v>0</v>
      </c>
      <c r="VUC3">
        <f>'Pathways sector energy demand'!VUC3</f>
        <v>0</v>
      </c>
      <c r="VUD3">
        <f>'Pathways sector energy demand'!VUD3</f>
        <v>0</v>
      </c>
      <c r="VUE3">
        <f>'Pathways sector energy demand'!VUE3</f>
        <v>0</v>
      </c>
      <c r="VUF3">
        <f>'Pathways sector energy demand'!VUF3</f>
        <v>0</v>
      </c>
      <c r="VUG3">
        <f>'Pathways sector energy demand'!VUG3</f>
        <v>0</v>
      </c>
      <c r="VUH3">
        <f>'Pathways sector energy demand'!VUH3</f>
        <v>0</v>
      </c>
      <c r="VUI3">
        <f>'Pathways sector energy demand'!VUI3</f>
        <v>0</v>
      </c>
      <c r="VUJ3">
        <f>'Pathways sector energy demand'!VUJ3</f>
        <v>0</v>
      </c>
      <c r="VUK3">
        <f>'Pathways sector energy demand'!VUK3</f>
        <v>0</v>
      </c>
      <c r="VUL3">
        <f>'Pathways sector energy demand'!VUL3</f>
        <v>0</v>
      </c>
      <c r="VUM3">
        <f>'Pathways sector energy demand'!VUM3</f>
        <v>0</v>
      </c>
      <c r="VUN3">
        <f>'Pathways sector energy demand'!VUN3</f>
        <v>0</v>
      </c>
      <c r="VUO3">
        <f>'Pathways sector energy demand'!VUO3</f>
        <v>0</v>
      </c>
      <c r="VUP3">
        <f>'Pathways sector energy demand'!VUP3</f>
        <v>0</v>
      </c>
      <c r="VUQ3">
        <f>'Pathways sector energy demand'!VUQ3</f>
        <v>0</v>
      </c>
      <c r="VUR3">
        <f>'Pathways sector energy demand'!VUR3</f>
        <v>0</v>
      </c>
      <c r="VUS3">
        <f>'Pathways sector energy demand'!VUS3</f>
        <v>0</v>
      </c>
      <c r="VUT3">
        <f>'Pathways sector energy demand'!VUT3</f>
        <v>0</v>
      </c>
      <c r="VUU3">
        <f>'Pathways sector energy demand'!VUU3</f>
        <v>0</v>
      </c>
      <c r="VUV3">
        <f>'Pathways sector energy demand'!VUV3</f>
        <v>0</v>
      </c>
      <c r="VUW3">
        <f>'Pathways sector energy demand'!VUW3</f>
        <v>0</v>
      </c>
      <c r="VUX3">
        <f>'Pathways sector energy demand'!VUX3</f>
        <v>0</v>
      </c>
      <c r="VUY3">
        <f>'Pathways sector energy demand'!VUY3</f>
        <v>0</v>
      </c>
      <c r="VUZ3">
        <f>'Pathways sector energy demand'!VUZ3</f>
        <v>0</v>
      </c>
      <c r="VVA3">
        <f>'Pathways sector energy demand'!VVA3</f>
        <v>0</v>
      </c>
      <c r="VVB3">
        <f>'Pathways sector energy demand'!VVB3</f>
        <v>0</v>
      </c>
      <c r="VVC3">
        <f>'Pathways sector energy demand'!VVC3</f>
        <v>0</v>
      </c>
      <c r="VVD3">
        <f>'Pathways sector energy demand'!VVD3</f>
        <v>0</v>
      </c>
      <c r="VVE3">
        <f>'Pathways sector energy demand'!VVE3</f>
        <v>0</v>
      </c>
      <c r="VVF3">
        <f>'Pathways sector energy demand'!VVF3</f>
        <v>0</v>
      </c>
      <c r="VVG3">
        <f>'Pathways sector energy demand'!VVG3</f>
        <v>0</v>
      </c>
      <c r="VVH3">
        <f>'Pathways sector energy demand'!VVH3</f>
        <v>0</v>
      </c>
      <c r="VVI3">
        <f>'Pathways sector energy demand'!VVI3</f>
        <v>0</v>
      </c>
      <c r="VVJ3">
        <f>'Pathways sector energy demand'!VVJ3</f>
        <v>0</v>
      </c>
      <c r="VVK3">
        <f>'Pathways sector energy demand'!VVK3</f>
        <v>0</v>
      </c>
      <c r="VVL3">
        <f>'Pathways sector energy demand'!VVL3</f>
        <v>0</v>
      </c>
      <c r="VVM3">
        <f>'Pathways sector energy demand'!VVM3</f>
        <v>0</v>
      </c>
      <c r="VVN3">
        <f>'Pathways sector energy demand'!VVN3</f>
        <v>0</v>
      </c>
      <c r="VVO3">
        <f>'Pathways sector energy demand'!VVO3</f>
        <v>0</v>
      </c>
      <c r="VVP3">
        <f>'Pathways sector energy demand'!VVP3</f>
        <v>0</v>
      </c>
      <c r="VVQ3">
        <f>'Pathways sector energy demand'!VVQ3</f>
        <v>0</v>
      </c>
      <c r="VVR3">
        <f>'Pathways sector energy demand'!VVR3</f>
        <v>0</v>
      </c>
      <c r="VVS3">
        <f>'Pathways sector energy demand'!VVS3</f>
        <v>0</v>
      </c>
      <c r="VVT3">
        <f>'Pathways sector energy demand'!VVT3</f>
        <v>0</v>
      </c>
      <c r="VVU3">
        <f>'Pathways sector energy demand'!VVU3</f>
        <v>0</v>
      </c>
      <c r="VVV3">
        <f>'Pathways sector energy demand'!VVV3</f>
        <v>0</v>
      </c>
      <c r="VVW3">
        <f>'Pathways sector energy demand'!VVW3</f>
        <v>0</v>
      </c>
      <c r="VVX3">
        <f>'Pathways sector energy demand'!VVX3</f>
        <v>0</v>
      </c>
      <c r="VVY3">
        <f>'Pathways sector energy demand'!VVY3</f>
        <v>0</v>
      </c>
      <c r="VVZ3">
        <f>'Pathways sector energy demand'!VVZ3</f>
        <v>0</v>
      </c>
      <c r="VWA3">
        <f>'Pathways sector energy demand'!VWA3</f>
        <v>0</v>
      </c>
      <c r="VWB3">
        <f>'Pathways sector energy demand'!VWB3</f>
        <v>0</v>
      </c>
      <c r="VWC3">
        <f>'Pathways sector energy demand'!VWC3</f>
        <v>0</v>
      </c>
      <c r="VWD3">
        <f>'Pathways sector energy demand'!VWD3</f>
        <v>0</v>
      </c>
      <c r="VWE3">
        <f>'Pathways sector energy demand'!VWE3</f>
        <v>0</v>
      </c>
      <c r="VWF3">
        <f>'Pathways sector energy demand'!VWF3</f>
        <v>0</v>
      </c>
      <c r="VWG3">
        <f>'Pathways sector energy demand'!VWG3</f>
        <v>0</v>
      </c>
      <c r="VWH3">
        <f>'Pathways sector energy demand'!VWH3</f>
        <v>0</v>
      </c>
      <c r="VWI3">
        <f>'Pathways sector energy demand'!VWI3</f>
        <v>0</v>
      </c>
      <c r="VWJ3">
        <f>'Pathways sector energy demand'!VWJ3</f>
        <v>0</v>
      </c>
      <c r="VWK3">
        <f>'Pathways sector energy demand'!VWK3</f>
        <v>0</v>
      </c>
      <c r="VWL3">
        <f>'Pathways sector energy demand'!VWL3</f>
        <v>0</v>
      </c>
      <c r="VWM3">
        <f>'Pathways sector energy demand'!VWM3</f>
        <v>0</v>
      </c>
      <c r="VWN3">
        <f>'Pathways sector energy demand'!VWN3</f>
        <v>0</v>
      </c>
      <c r="VWO3">
        <f>'Pathways sector energy demand'!VWO3</f>
        <v>0</v>
      </c>
      <c r="VWP3">
        <f>'Pathways sector energy demand'!VWP3</f>
        <v>0</v>
      </c>
      <c r="VWQ3">
        <f>'Pathways sector energy demand'!VWQ3</f>
        <v>0</v>
      </c>
      <c r="VWR3">
        <f>'Pathways sector energy demand'!VWR3</f>
        <v>0</v>
      </c>
      <c r="VWS3">
        <f>'Pathways sector energy demand'!VWS3</f>
        <v>0</v>
      </c>
      <c r="VWT3">
        <f>'Pathways sector energy demand'!VWT3</f>
        <v>0</v>
      </c>
      <c r="VWU3">
        <f>'Pathways sector energy demand'!VWU3</f>
        <v>0</v>
      </c>
      <c r="VWV3">
        <f>'Pathways sector energy demand'!VWV3</f>
        <v>0</v>
      </c>
      <c r="VWW3">
        <f>'Pathways sector energy demand'!VWW3</f>
        <v>0</v>
      </c>
      <c r="VWX3">
        <f>'Pathways sector energy demand'!VWX3</f>
        <v>0</v>
      </c>
      <c r="VWY3">
        <f>'Pathways sector energy demand'!VWY3</f>
        <v>0</v>
      </c>
      <c r="VWZ3">
        <f>'Pathways sector energy demand'!VWZ3</f>
        <v>0</v>
      </c>
      <c r="VXA3">
        <f>'Pathways sector energy demand'!VXA3</f>
        <v>0</v>
      </c>
      <c r="VXB3">
        <f>'Pathways sector energy demand'!VXB3</f>
        <v>0</v>
      </c>
      <c r="VXC3">
        <f>'Pathways sector energy demand'!VXC3</f>
        <v>0</v>
      </c>
      <c r="VXD3">
        <f>'Pathways sector energy demand'!VXD3</f>
        <v>0</v>
      </c>
      <c r="VXE3">
        <f>'Pathways sector energy demand'!VXE3</f>
        <v>0</v>
      </c>
      <c r="VXF3">
        <f>'Pathways sector energy demand'!VXF3</f>
        <v>0</v>
      </c>
      <c r="VXG3">
        <f>'Pathways sector energy demand'!VXG3</f>
        <v>0</v>
      </c>
      <c r="VXH3">
        <f>'Pathways sector energy demand'!VXH3</f>
        <v>0</v>
      </c>
      <c r="VXI3">
        <f>'Pathways sector energy demand'!VXI3</f>
        <v>0</v>
      </c>
      <c r="VXJ3">
        <f>'Pathways sector energy demand'!VXJ3</f>
        <v>0</v>
      </c>
      <c r="VXK3">
        <f>'Pathways sector energy demand'!VXK3</f>
        <v>0</v>
      </c>
      <c r="VXL3">
        <f>'Pathways sector energy demand'!VXL3</f>
        <v>0</v>
      </c>
      <c r="VXM3">
        <f>'Pathways sector energy demand'!VXM3</f>
        <v>0</v>
      </c>
      <c r="VXN3">
        <f>'Pathways sector energy demand'!VXN3</f>
        <v>0</v>
      </c>
      <c r="VXO3">
        <f>'Pathways sector energy demand'!VXO3</f>
        <v>0</v>
      </c>
      <c r="VXP3">
        <f>'Pathways sector energy demand'!VXP3</f>
        <v>0</v>
      </c>
      <c r="VXQ3">
        <f>'Pathways sector energy demand'!VXQ3</f>
        <v>0</v>
      </c>
      <c r="VXR3">
        <f>'Pathways sector energy demand'!VXR3</f>
        <v>0</v>
      </c>
      <c r="VXS3">
        <f>'Pathways sector energy demand'!VXS3</f>
        <v>0</v>
      </c>
      <c r="VXT3">
        <f>'Pathways sector energy demand'!VXT3</f>
        <v>0</v>
      </c>
      <c r="VXU3">
        <f>'Pathways sector energy demand'!VXU3</f>
        <v>0</v>
      </c>
      <c r="VXV3">
        <f>'Pathways sector energy demand'!VXV3</f>
        <v>0</v>
      </c>
      <c r="VXW3">
        <f>'Pathways sector energy demand'!VXW3</f>
        <v>0</v>
      </c>
      <c r="VXX3">
        <f>'Pathways sector energy demand'!VXX3</f>
        <v>0</v>
      </c>
      <c r="VXY3">
        <f>'Pathways sector energy demand'!VXY3</f>
        <v>0</v>
      </c>
      <c r="VXZ3">
        <f>'Pathways sector energy demand'!VXZ3</f>
        <v>0</v>
      </c>
      <c r="VYA3">
        <f>'Pathways sector energy demand'!VYA3</f>
        <v>0</v>
      </c>
      <c r="VYB3">
        <f>'Pathways sector energy demand'!VYB3</f>
        <v>0</v>
      </c>
      <c r="VYC3">
        <f>'Pathways sector energy demand'!VYC3</f>
        <v>0</v>
      </c>
      <c r="VYD3">
        <f>'Pathways sector energy demand'!VYD3</f>
        <v>0</v>
      </c>
      <c r="VYE3">
        <f>'Pathways sector energy demand'!VYE3</f>
        <v>0</v>
      </c>
      <c r="VYF3">
        <f>'Pathways sector energy demand'!VYF3</f>
        <v>0</v>
      </c>
      <c r="VYG3">
        <f>'Pathways sector energy demand'!VYG3</f>
        <v>0</v>
      </c>
      <c r="VYH3">
        <f>'Pathways sector energy demand'!VYH3</f>
        <v>0</v>
      </c>
      <c r="VYI3">
        <f>'Pathways sector energy demand'!VYI3</f>
        <v>0</v>
      </c>
      <c r="VYJ3">
        <f>'Pathways sector energy demand'!VYJ3</f>
        <v>0</v>
      </c>
      <c r="VYK3">
        <f>'Pathways sector energy demand'!VYK3</f>
        <v>0</v>
      </c>
      <c r="VYL3">
        <f>'Pathways sector energy demand'!VYL3</f>
        <v>0</v>
      </c>
      <c r="VYM3">
        <f>'Pathways sector energy demand'!VYM3</f>
        <v>0</v>
      </c>
      <c r="VYN3">
        <f>'Pathways sector energy demand'!VYN3</f>
        <v>0</v>
      </c>
      <c r="VYO3">
        <f>'Pathways sector energy demand'!VYO3</f>
        <v>0</v>
      </c>
      <c r="VYP3">
        <f>'Pathways sector energy demand'!VYP3</f>
        <v>0</v>
      </c>
      <c r="VYQ3">
        <f>'Pathways sector energy demand'!VYQ3</f>
        <v>0</v>
      </c>
      <c r="VYR3">
        <f>'Pathways sector energy demand'!VYR3</f>
        <v>0</v>
      </c>
      <c r="VYS3">
        <f>'Pathways sector energy demand'!VYS3</f>
        <v>0</v>
      </c>
      <c r="VYT3">
        <f>'Pathways sector energy demand'!VYT3</f>
        <v>0</v>
      </c>
      <c r="VYU3">
        <f>'Pathways sector energy demand'!VYU3</f>
        <v>0</v>
      </c>
      <c r="VYV3">
        <f>'Pathways sector energy demand'!VYV3</f>
        <v>0</v>
      </c>
      <c r="VYW3">
        <f>'Pathways sector energy demand'!VYW3</f>
        <v>0</v>
      </c>
      <c r="VYX3">
        <f>'Pathways sector energy demand'!VYX3</f>
        <v>0</v>
      </c>
      <c r="VYY3">
        <f>'Pathways sector energy demand'!VYY3</f>
        <v>0</v>
      </c>
      <c r="VYZ3">
        <f>'Pathways sector energy demand'!VYZ3</f>
        <v>0</v>
      </c>
      <c r="VZA3">
        <f>'Pathways sector energy demand'!VZA3</f>
        <v>0</v>
      </c>
      <c r="VZB3">
        <f>'Pathways sector energy demand'!VZB3</f>
        <v>0</v>
      </c>
      <c r="VZC3">
        <f>'Pathways sector energy demand'!VZC3</f>
        <v>0</v>
      </c>
      <c r="VZD3">
        <f>'Pathways sector energy demand'!VZD3</f>
        <v>0</v>
      </c>
      <c r="VZE3">
        <f>'Pathways sector energy demand'!VZE3</f>
        <v>0</v>
      </c>
      <c r="VZF3">
        <f>'Pathways sector energy demand'!VZF3</f>
        <v>0</v>
      </c>
      <c r="VZG3">
        <f>'Pathways sector energy demand'!VZG3</f>
        <v>0</v>
      </c>
      <c r="VZH3">
        <f>'Pathways sector energy demand'!VZH3</f>
        <v>0</v>
      </c>
      <c r="VZI3">
        <f>'Pathways sector energy demand'!VZI3</f>
        <v>0</v>
      </c>
      <c r="VZJ3">
        <f>'Pathways sector energy demand'!VZJ3</f>
        <v>0</v>
      </c>
      <c r="VZK3">
        <f>'Pathways sector energy demand'!VZK3</f>
        <v>0</v>
      </c>
      <c r="VZL3">
        <f>'Pathways sector energy demand'!VZL3</f>
        <v>0</v>
      </c>
      <c r="VZM3">
        <f>'Pathways sector energy demand'!VZM3</f>
        <v>0</v>
      </c>
      <c r="VZN3">
        <f>'Pathways sector energy demand'!VZN3</f>
        <v>0</v>
      </c>
      <c r="VZO3">
        <f>'Pathways sector energy demand'!VZO3</f>
        <v>0</v>
      </c>
      <c r="VZP3">
        <f>'Pathways sector energy demand'!VZP3</f>
        <v>0</v>
      </c>
      <c r="VZQ3">
        <f>'Pathways sector energy demand'!VZQ3</f>
        <v>0</v>
      </c>
      <c r="VZR3">
        <f>'Pathways sector energy demand'!VZR3</f>
        <v>0</v>
      </c>
      <c r="VZS3">
        <f>'Pathways sector energy demand'!VZS3</f>
        <v>0</v>
      </c>
      <c r="VZT3">
        <f>'Pathways sector energy demand'!VZT3</f>
        <v>0</v>
      </c>
      <c r="VZU3">
        <f>'Pathways sector energy demand'!VZU3</f>
        <v>0</v>
      </c>
      <c r="VZV3">
        <f>'Pathways sector energy demand'!VZV3</f>
        <v>0</v>
      </c>
      <c r="VZW3">
        <f>'Pathways sector energy demand'!VZW3</f>
        <v>0</v>
      </c>
      <c r="VZX3">
        <f>'Pathways sector energy demand'!VZX3</f>
        <v>0</v>
      </c>
      <c r="VZY3">
        <f>'Pathways sector energy demand'!VZY3</f>
        <v>0</v>
      </c>
      <c r="VZZ3">
        <f>'Pathways sector energy demand'!VZZ3</f>
        <v>0</v>
      </c>
      <c r="WAA3">
        <f>'Pathways sector energy demand'!WAA3</f>
        <v>0</v>
      </c>
      <c r="WAB3">
        <f>'Pathways sector energy demand'!WAB3</f>
        <v>0</v>
      </c>
      <c r="WAC3">
        <f>'Pathways sector energy demand'!WAC3</f>
        <v>0</v>
      </c>
      <c r="WAD3">
        <f>'Pathways sector energy demand'!WAD3</f>
        <v>0</v>
      </c>
      <c r="WAE3">
        <f>'Pathways sector energy demand'!WAE3</f>
        <v>0</v>
      </c>
      <c r="WAF3">
        <f>'Pathways sector energy demand'!WAF3</f>
        <v>0</v>
      </c>
      <c r="WAG3">
        <f>'Pathways sector energy demand'!WAG3</f>
        <v>0</v>
      </c>
      <c r="WAH3">
        <f>'Pathways sector energy demand'!WAH3</f>
        <v>0</v>
      </c>
      <c r="WAI3">
        <f>'Pathways sector energy demand'!WAI3</f>
        <v>0</v>
      </c>
      <c r="WAJ3">
        <f>'Pathways sector energy demand'!WAJ3</f>
        <v>0</v>
      </c>
      <c r="WAK3">
        <f>'Pathways sector energy demand'!WAK3</f>
        <v>0</v>
      </c>
      <c r="WAL3">
        <f>'Pathways sector energy demand'!WAL3</f>
        <v>0</v>
      </c>
      <c r="WAM3">
        <f>'Pathways sector energy demand'!WAM3</f>
        <v>0</v>
      </c>
      <c r="WAN3">
        <f>'Pathways sector energy demand'!WAN3</f>
        <v>0</v>
      </c>
      <c r="WAO3">
        <f>'Pathways sector energy demand'!WAO3</f>
        <v>0</v>
      </c>
      <c r="WAP3">
        <f>'Pathways sector energy demand'!WAP3</f>
        <v>0</v>
      </c>
      <c r="WAQ3">
        <f>'Pathways sector energy demand'!WAQ3</f>
        <v>0</v>
      </c>
      <c r="WAR3">
        <f>'Pathways sector energy demand'!WAR3</f>
        <v>0</v>
      </c>
      <c r="WAS3">
        <f>'Pathways sector energy demand'!WAS3</f>
        <v>0</v>
      </c>
      <c r="WAT3">
        <f>'Pathways sector energy demand'!WAT3</f>
        <v>0</v>
      </c>
      <c r="WAU3">
        <f>'Pathways sector energy demand'!WAU3</f>
        <v>0</v>
      </c>
      <c r="WAV3">
        <f>'Pathways sector energy demand'!WAV3</f>
        <v>0</v>
      </c>
      <c r="WAW3">
        <f>'Pathways sector energy demand'!WAW3</f>
        <v>0</v>
      </c>
      <c r="WAX3">
        <f>'Pathways sector energy demand'!WAX3</f>
        <v>0</v>
      </c>
      <c r="WAY3">
        <f>'Pathways sector energy demand'!WAY3</f>
        <v>0</v>
      </c>
      <c r="WAZ3">
        <f>'Pathways sector energy demand'!WAZ3</f>
        <v>0</v>
      </c>
      <c r="WBA3">
        <f>'Pathways sector energy demand'!WBA3</f>
        <v>0</v>
      </c>
      <c r="WBB3">
        <f>'Pathways sector energy demand'!WBB3</f>
        <v>0</v>
      </c>
      <c r="WBC3">
        <f>'Pathways sector energy demand'!WBC3</f>
        <v>0</v>
      </c>
      <c r="WBD3">
        <f>'Pathways sector energy demand'!WBD3</f>
        <v>0</v>
      </c>
      <c r="WBE3">
        <f>'Pathways sector energy demand'!WBE3</f>
        <v>0</v>
      </c>
      <c r="WBF3">
        <f>'Pathways sector energy demand'!WBF3</f>
        <v>0</v>
      </c>
      <c r="WBG3">
        <f>'Pathways sector energy demand'!WBG3</f>
        <v>0</v>
      </c>
      <c r="WBH3">
        <f>'Pathways sector energy demand'!WBH3</f>
        <v>0</v>
      </c>
      <c r="WBI3">
        <f>'Pathways sector energy demand'!WBI3</f>
        <v>0</v>
      </c>
      <c r="WBJ3">
        <f>'Pathways sector energy demand'!WBJ3</f>
        <v>0</v>
      </c>
      <c r="WBK3">
        <f>'Pathways sector energy demand'!WBK3</f>
        <v>0</v>
      </c>
      <c r="WBL3">
        <f>'Pathways sector energy demand'!WBL3</f>
        <v>0</v>
      </c>
      <c r="WBM3">
        <f>'Pathways sector energy demand'!WBM3</f>
        <v>0</v>
      </c>
      <c r="WBN3">
        <f>'Pathways sector energy demand'!WBN3</f>
        <v>0</v>
      </c>
      <c r="WBO3">
        <f>'Pathways sector energy demand'!WBO3</f>
        <v>0</v>
      </c>
      <c r="WBP3">
        <f>'Pathways sector energy demand'!WBP3</f>
        <v>0</v>
      </c>
      <c r="WBQ3">
        <f>'Pathways sector energy demand'!WBQ3</f>
        <v>0</v>
      </c>
      <c r="WBR3">
        <f>'Pathways sector energy demand'!WBR3</f>
        <v>0</v>
      </c>
      <c r="WBS3">
        <f>'Pathways sector energy demand'!WBS3</f>
        <v>0</v>
      </c>
      <c r="WBT3">
        <f>'Pathways sector energy demand'!WBT3</f>
        <v>0</v>
      </c>
      <c r="WBU3">
        <f>'Pathways sector energy demand'!WBU3</f>
        <v>0</v>
      </c>
      <c r="WBV3">
        <f>'Pathways sector energy demand'!WBV3</f>
        <v>0</v>
      </c>
      <c r="WBW3">
        <f>'Pathways sector energy demand'!WBW3</f>
        <v>0</v>
      </c>
      <c r="WBX3">
        <f>'Pathways sector energy demand'!WBX3</f>
        <v>0</v>
      </c>
      <c r="WBY3">
        <f>'Pathways sector energy demand'!WBY3</f>
        <v>0</v>
      </c>
      <c r="WBZ3">
        <f>'Pathways sector energy demand'!WBZ3</f>
        <v>0</v>
      </c>
      <c r="WCA3">
        <f>'Pathways sector energy demand'!WCA3</f>
        <v>0</v>
      </c>
      <c r="WCB3">
        <f>'Pathways sector energy demand'!WCB3</f>
        <v>0</v>
      </c>
      <c r="WCC3">
        <f>'Pathways sector energy demand'!WCC3</f>
        <v>0</v>
      </c>
      <c r="WCD3">
        <f>'Pathways sector energy demand'!WCD3</f>
        <v>0</v>
      </c>
      <c r="WCE3">
        <f>'Pathways sector energy demand'!WCE3</f>
        <v>0</v>
      </c>
      <c r="WCF3">
        <f>'Pathways sector energy demand'!WCF3</f>
        <v>0</v>
      </c>
      <c r="WCG3">
        <f>'Pathways sector energy demand'!WCG3</f>
        <v>0</v>
      </c>
      <c r="WCH3">
        <f>'Pathways sector energy demand'!WCH3</f>
        <v>0</v>
      </c>
      <c r="WCI3">
        <f>'Pathways sector energy demand'!WCI3</f>
        <v>0</v>
      </c>
      <c r="WCJ3">
        <f>'Pathways sector energy demand'!WCJ3</f>
        <v>0</v>
      </c>
      <c r="WCK3">
        <f>'Pathways sector energy demand'!WCK3</f>
        <v>0</v>
      </c>
      <c r="WCL3">
        <f>'Pathways sector energy demand'!WCL3</f>
        <v>0</v>
      </c>
      <c r="WCM3">
        <f>'Pathways sector energy demand'!WCM3</f>
        <v>0</v>
      </c>
      <c r="WCN3">
        <f>'Pathways sector energy demand'!WCN3</f>
        <v>0</v>
      </c>
      <c r="WCO3">
        <f>'Pathways sector energy demand'!WCO3</f>
        <v>0</v>
      </c>
      <c r="WCP3">
        <f>'Pathways sector energy demand'!WCP3</f>
        <v>0</v>
      </c>
      <c r="WCQ3">
        <f>'Pathways sector energy demand'!WCQ3</f>
        <v>0</v>
      </c>
      <c r="WCR3">
        <f>'Pathways sector energy demand'!WCR3</f>
        <v>0</v>
      </c>
      <c r="WCS3">
        <f>'Pathways sector energy demand'!WCS3</f>
        <v>0</v>
      </c>
      <c r="WCT3">
        <f>'Pathways sector energy demand'!WCT3</f>
        <v>0</v>
      </c>
      <c r="WCU3">
        <f>'Pathways sector energy demand'!WCU3</f>
        <v>0</v>
      </c>
      <c r="WCV3">
        <f>'Pathways sector energy demand'!WCV3</f>
        <v>0</v>
      </c>
      <c r="WCW3">
        <f>'Pathways sector energy demand'!WCW3</f>
        <v>0</v>
      </c>
      <c r="WCX3">
        <f>'Pathways sector energy demand'!WCX3</f>
        <v>0</v>
      </c>
      <c r="WCY3">
        <f>'Pathways sector energy demand'!WCY3</f>
        <v>0</v>
      </c>
      <c r="WCZ3">
        <f>'Pathways sector energy demand'!WCZ3</f>
        <v>0</v>
      </c>
      <c r="WDA3">
        <f>'Pathways sector energy demand'!WDA3</f>
        <v>0</v>
      </c>
      <c r="WDB3">
        <f>'Pathways sector energy demand'!WDB3</f>
        <v>0</v>
      </c>
      <c r="WDC3">
        <f>'Pathways sector energy demand'!WDC3</f>
        <v>0</v>
      </c>
      <c r="WDD3">
        <f>'Pathways sector energy demand'!WDD3</f>
        <v>0</v>
      </c>
      <c r="WDE3">
        <f>'Pathways sector energy demand'!WDE3</f>
        <v>0</v>
      </c>
      <c r="WDF3">
        <f>'Pathways sector energy demand'!WDF3</f>
        <v>0</v>
      </c>
      <c r="WDG3">
        <f>'Pathways sector energy demand'!WDG3</f>
        <v>0</v>
      </c>
      <c r="WDH3">
        <f>'Pathways sector energy demand'!WDH3</f>
        <v>0</v>
      </c>
      <c r="WDI3">
        <f>'Pathways sector energy demand'!WDI3</f>
        <v>0</v>
      </c>
      <c r="WDJ3">
        <f>'Pathways sector energy demand'!WDJ3</f>
        <v>0</v>
      </c>
      <c r="WDK3">
        <f>'Pathways sector energy demand'!WDK3</f>
        <v>0</v>
      </c>
      <c r="WDL3">
        <f>'Pathways sector energy demand'!WDL3</f>
        <v>0</v>
      </c>
      <c r="WDM3">
        <f>'Pathways sector energy demand'!WDM3</f>
        <v>0</v>
      </c>
      <c r="WDN3">
        <f>'Pathways sector energy demand'!WDN3</f>
        <v>0</v>
      </c>
      <c r="WDO3">
        <f>'Pathways sector energy demand'!WDO3</f>
        <v>0</v>
      </c>
      <c r="WDP3">
        <f>'Pathways sector energy demand'!WDP3</f>
        <v>0</v>
      </c>
      <c r="WDQ3">
        <f>'Pathways sector energy demand'!WDQ3</f>
        <v>0</v>
      </c>
      <c r="WDR3">
        <f>'Pathways sector energy demand'!WDR3</f>
        <v>0</v>
      </c>
      <c r="WDS3">
        <f>'Pathways sector energy demand'!WDS3</f>
        <v>0</v>
      </c>
      <c r="WDT3">
        <f>'Pathways sector energy demand'!WDT3</f>
        <v>0</v>
      </c>
      <c r="WDU3">
        <f>'Pathways sector energy demand'!WDU3</f>
        <v>0</v>
      </c>
      <c r="WDV3">
        <f>'Pathways sector energy demand'!WDV3</f>
        <v>0</v>
      </c>
      <c r="WDW3">
        <f>'Pathways sector energy demand'!WDW3</f>
        <v>0</v>
      </c>
      <c r="WDX3">
        <f>'Pathways sector energy demand'!WDX3</f>
        <v>0</v>
      </c>
      <c r="WDY3">
        <f>'Pathways sector energy demand'!WDY3</f>
        <v>0</v>
      </c>
      <c r="WDZ3">
        <f>'Pathways sector energy demand'!WDZ3</f>
        <v>0</v>
      </c>
      <c r="WEA3">
        <f>'Pathways sector energy demand'!WEA3</f>
        <v>0</v>
      </c>
      <c r="WEB3">
        <f>'Pathways sector energy demand'!WEB3</f>
        <v>0</v>
      </c>
      <c r="WEC3">
        <f>'Pathways sector energy demand'!WEC3</f>
        <v>0</v>
      </c>
      <c r="WED3">
        <f>'Pathways sector energy demand'!WED3</f>
        <v>0</v>
      </c>
      <c r="WEE3">
        <f>'Pathways sector energy demand'!WEE3</f>
        <v>0</v>
      </c>
      <c r="WEF3">
        <f>'Pathways sector energy demand'!WEF3</f>
        <v>0</v>
      </c>
      <c r="WEG3">
        <f>'Pathways sector energy demand'!WEG3</f>
        <v>0</v>
      </c>
      <c r="WEH3">
        <f>'Pathways sector energy demand'!WEH3</f>
        <v>0</v>
      </c>
      <c r="WEI3">
        <f>'Pathways sector energy demand'!WEI3</f>
        <v>0</v>
      </c>
      <c r="WEJ3">
        <f>'Pathways sector energy demand'!WEJ3</f>
        <v>0</v>
      </c>
      <c r="WEK3">
        <f>'Pathways sector energy demand'!WEK3</f>
        <v>0</v>
      </c>
      <c r="WEL3">
        <f>'Pathways sector energy demand'!WEL3</f>
        <v>0</v>
      </c>
      <c r="WEM3">
        <f>'Pathways sector energy demand'!WEM3</f>
        <v>0</v>
      </c>
      <c r="WEN3">
        <f>'Pathways sector energy demand'!WEN3</f>
        <v>0</v>
      </c>
      <c r="WEO3">
        <f>'Pathways sector energy demand'!WEO3</f>
        <v>0</v>
      </c>
      <c r="WEP3">
        <f>'Pathways sector energy demand'!WEP3</f>
        <v>0</v>
      </c>
      <c r="WEQ3">
        <f>'Pathways sector energy demand'!WEQ3</f>
        <v>0</v>
      </c>
      <c r="WER3">
        <f>'Pathways sector energy demand'!WER3</f>
        <v>0</v>
      </c>
      <c r="WES3">
        <f>'Pathways sector energy demand'!WES3</f>
        <v>0</v>
      </c>
      <c r="WET3">
        <f>'Pathways sector energy demand'!WET3</f>
        <v>0</v>
      </c>
      <c r="WEU3">
        <f>'Pathways sector energy demand'!WEU3</f>
        <v>0</v>
      </c>
      <c r="WEV3">
        <f>'Pathways sector energy demand'!WEV3</f>
        <v>0</v>
      </c>
      <c r="WEW3">
        <f>'Pathways sector energy demand'!WEW3</f>
        <v>0</v>
      </c>
      <c r="WEX3">
        <f>'Pathways sector energy demand'!WEX3</f>
        <v>0</v>
      </c>
      <c r="WEY3">
        <f>'Pathways sector energy demand'!WEY3</f>
        <v>0</v>
      </c>
      <c r="WEZ3">
        <f>'Pathways sector energy demand'!WEZ3</f>
        <v>0</v>
      </c>
      <c r="WFA3">
        <f>'Pathways sector energy demand'!WFA3</f>
        <v>0</v>
      </c>
      <c r="WFB3">
        <f>'Pathways sector energy demand'!WFB3</f>
        <v>0</v>
      </c>
      <c r="WFC3">
        <f>'Pathways sector energy demand'!WFC3</f>
        <v>0</v>
      </c>
      <c r="WFD3">
        <f>'Pathways sector energy demand'!WFD3</f>
        <v>0</v>
      </c>
      <c r="WFE3">
        <f>'Pathways sector energy demand'!WFE3</f>
        <v>0</v>
      </c>
      <c r="WFF3">
        <f>'Pathways sector energy demand'!WFF3</f>
        <v>0</v>
      </c>
      <c r="WFG3">
        <f>'Pathways sector energy demand'!WFG3</f>
        <v>0</v>
      </c>
      <c r="WFH3">
        <f>'Pathways sector energy demand'!WFH3</f>
        <v>0</v>
      </c>
      <c r="WFI3">
        <f>'Pathways sector energy demand'!WFI3</f>
        <v>0</v>
      </c>
      <c r="WFJ3">
        <f>'Pathways sector energy demand'!WFJ3</f>
        <v>0</v>
      </c>
      <c r="WFK3">
        <f>'Pathways sector energy demand'!WFK3</f>
        <v>0</v>
      </c>
      <c r="WFL3">
        <f>'Pathways sector energy demand'!WFL3</f>
        <v>0</v>
      </c>
      <c r="WFM3">
        <f>'Pathways sector energy demand'!WFM3</f>
        <v>0</v>
      </c>
      <c r="WFN3">
        <f>'Pathways sector energy demand'!WFN3</f>
        <v>0</v>
      </c>
      <c r="WFO3">
        <f>'Pathways sector energy demand'!WFO3</f>
        <v>0</v>
      </c>
      <c r="WFP3">
        <f>'Pathways sector energy demand'!WFP3</f>
        <v>0</v>
      </c>
      <c r="WFQ3">
        <f>'Pathways sector energy demand'!WFQ3</f>
        <v>0</v>
      </c>
      <c r="WFR3">
        <f>'Pathways sector energy demand'!WFR3</f>
        <v>0</v>
      </c>
      <c r="WFS3">
        <f>'Pathways sector energy demand'!WFS3</f>
        <v>0</v>
      </c>
      <c r="WFT3">
        <f>'Pathways sector energy demand'!WFT3</f>
        <v>0</v>
      </c>
      <c r="WFU3">
        <f>'Pathways sector energy demand'!WFU3</f>
        <v>0</v>
      </c>
      <c r="WFV3">
        <f>'Pathways sector energy demand'!WFV3</f>
        <v>0</v>
      </c>
      <c r="WFW3">
        <f>'Pathways sector energy demand'!WFW3</f>
        <v>0</v>
      </c>
      <c r="WFX3">
        <f>'Pathways sector energy demand'!WFX3</f>
        <v>0</v>
      </c>
      <c r="WFY3">
        <f>'Pathways sector energy demand'!WFY3</f>
        <v>0</v>
      </c>
      <c r="WFZ3">
        <f>'Pathways sector energy demand'!WFZ3</f>
        <v>0</v>
      </c>
      <c r="WGA3">
        <f>'Pathways sector energy demand'!WGA3</f>
        <v>0</v>
      </c>
      <c r="WGB3">
        <f>'Pathways sector energy demand'!WGB3</f>
        <v>0</v>
      </c>
      <c r="WGC3">
        <f>'Pathways sector energy demand'!WGC3</f>
        <v>0</v>
      </c>
      <c r="WGD3">
        <f>'Pathways sector energy demand'!WGD3</f>
        <v>0</v>
      </c>
      <c r="WGE3">
        <f>'Pathways sector energy demand'!WGE3</f>
        <v>0</v>
      </c>
      <c r="WGF3">
        <f>'Pathways sector energy demand'!WGF3</f>
        <v>0</v>
      </c>
      <c r="WGG3">
        <f>'Pathways sector energy demand'!WGG3</f>
        <v>0</v>
      </c>
      <c r="WGH3">
        <f>'Pathways sector energy demand'!WGH3</f>
        <v>0</v>
      </c>
      <c r="WGI3">
        <f>'Pathways sector energy demand'!WGI3</f>
        <v>0</v>
      </c>
      <c r="WGJ3">
        <f>'Pathways sector energy demand'!WGJ3</f>
        <v>0</v>
      </c>
      <c r="WGK3">
        <f>'Pathways sector energy demand'!WGK3</f>
        <v>0</v>
      </c>
      <c r="WGL3">
        <f>'Pathways sector energy demand'!WGL3</f>
        <v>0</v>
      </c>
      <c r="WGM3">
        <f>'Pathways sector energy demand'!WGM3</f>
        <v>0</v>
      </c>
      <c r="WGN3">
        <f>'Pathways sector energy demand'!WGN3</f>
        <v>0</v>
      </c>
      <c r="WGO3">
        <f>'Pathways sector energy demand'!WGO3</f>
        <v>0</v>
      </c>
      <c r="WGP3">
        <f>'Pathways sector energy demand'!WGP3</f>
        <v>0</v>
      </c>
      <c r="WGQ3">
        <f>'Pathways sector energy demand'!WGQ3</f>
        <v>0</v>
      </c>
      <c r="WGR3">
        <f>'Pathways sector energy demand'!WGR3</f>
        <v>0</v>
      </c>
      <c r="WGS3">
        <f>'Pathways sector energy demand'!WGS3</f>
        <v>0</v>
      </c>
      <c r="WGT3">
        <f>'Pathways sector energy demand'!WGT3</f>
        <v>0</v>
      </c>
      <c r="WGU3">
        <f>'Pathways sector energy demand'!WGU3</f>
        <v>0</v>
      </c>
      <c r="WGV3">
        <f>'Pathways sector energy demand'!WGV3</f>
        <v>0</v>
      </c>
      <c r="WGW3">
        <f>'Pathways sector energy demand'!WGW3</f>
        <v>0</v>
      </c>
      <c r="WGX3">
        <f>'Pathways sector energy demand'!WGX3</f>
        <v>0</v>
      </c>
      <c r="WGY3">
        <f>'Pathways sector energy demand'!WGY3</f>
        <v>0</v>
      </c>
      <c r="WGZ3">
        <f>'Pathways sector energy demand'!WGZ3</f>
        <v>0</v>
      </c>
      <c r="WHA3">
        <f>'Pathways sector energy demand'!WHA3</f>
        <v>0</v>
      </c>
      <c r="WHB3">
        <f>'Pathways sector energy demand'!WHB3</f>
        <v>0</v>
      </c>
      <c r="WHC3">
        <f>'Pathways sector energy demand'!WHC3</f>
        <v>0</v>
      </c>
      <c r="WHD3">
        <f>'Pathways sector energy demand'!WHD3</f>
        <v>0</v>
      </c>
      <c r="WHE3">
        <f>'Pathways sector energy demand'!WHE3</f>
        <v>0</v>
      </c>
      <c r="WHF3">
        <f>'Pathways sector energy demand'!WHF3</f>
        <v>0</v>
      </c>
      <c r="WHG3">
        <f>'Pathways sector energy demand'!WHG3</f>
        <v>0</v>
      </c>
      <c r="WHH3">
        <f>'Pathways sector energy demand'!WHH3</f>
        <v>0</v>
      </c>
      <c r="WHI3">
        <f>'Pathways sector energy demand'!WHI3</f>
        <v>0</v>
      </c>
      <c r="WHJ3">
        <f>'Pathways sector energy demand'!WHJ3</f>
        <v>0</v>
      </c>
      <c r="WHK3">
        <f>'Pathways sector energy demand'!WHK3</f>
        <v>0</v>
      </c>
      <c r="WHL3">
        <f>'Pathways sector energy demand'!WHL3</f>
        <v>0</v>
      </c>
      <c r="WHM3">
        <f>'Pathways sector energy demand'!WHM3</f>
        <v>0</v>
      </c>
      <c r="WHN3">
        <f>'Pathways sector energy demand'!WHN3</f>
        <v>0</v>
      </c>
      <c r="WHO3">
        <f>'Pathways sector energy demand'!WHO3</f>
        <v>0</v>
      </c>
      <c r="WHP3">
        <f>'Pathways sector energy demand'!WHP3</f>
        <v>0</v>
      </c>
      <c r="WHQ3">
        <f>'Pathways sector energy demand'!WHQ3</f>
        <v>0</v>
      </c>
      <c r="WHR3">
        <f>'Pathways sector energy demand'!WHR3</f>
        <v>0</v>
      </c>
      <c r="WHS3">
        <f>'Pathways sector energy demand'!WHS3</f>
        <v>0</v>
      </c>
      <c r="WHT3">
        <f>'Pathways sector energy demand'!WHT3</f>
        <v>0</v>
      </c>
      <c r="WHU3">
        <f>'Pathways sector energy demand'!WHU3</f>
        <v>0</v>
      </c>
      <c r="WHV3">
        <f>'Pathways sector energy demand'!WHV3</f>
        <v>0</v>
      </c>
      <c r="WHW3">
        <f>'Pathways sector energy demand'!WHW3</f>
        <v>0</v>
      </c>
      <c r="WHX3">
        <f>'Pathways sector energy demand'!WHX3</f>
        <v>0</v>
      </c>
      <c r="WHY3">
        <f>'Pathways sector energy demand'!WHY3</f>
        <v>0</v>
      </c>
      <c r="WHZ3">
        <f>'Pathways sector energy demand'!WHZ3</f>
        <v>0</v>
      </c>
      <c r="WIA3">
        <f>'Pathways sector energy demand'!WIA3</f>
        <v>0</v>
      </c>
      <c r="WIB3">
        <f>'Pathways sector energy demand'!WIB3</f>
        <v>0</v>
      </c>
      <c r="WIC3">
        <f>'Pathways sector energy demand'!WIC3</f>
        <v>0</v>
      </c>
      <c r="WID3">
        <f>'Pathways sector energy demand'!WID3</f>
        <v>0</v>
      </c>
      <c r="WIE3">
        <f>'Pathways sector energy demand'!WIE3</f>
        <v>0</v>
      </c>
      <c r="WIF3">
        <f>'Pathways sector energy demand'!WIF3</f>
        <v>0</v>
      </c>
      <c r="WIG3">
        <f>'Pathways sector energy demand'!WIG3</f>
        <v>0</v>
      </c>
      <c r="WIH3">
        <f>'Pathways sector energy demand'!WIH3</f>
        <v>0</v>
      </c>
      <c r="WII3">
        <f>'Pathways sector energy demand'!WII3</f>
        <v>0</v>
      </c>
      <c r="WIJ3">
        <f>'Pathways sector energy demand'!WIJ3</f>
        <v>0</v>
      </c>
      <c r="WIK3">
        <f>'Pathways sector energy demand'!WIK3</f>
        <v>0</v>
      </c>
      <c r="WIL3">
        <f>'Pathways sector energy demand'!WIL3</f>
        <v>0</v>
      </c>
      <c r="WIM3">
        <f>'Pathways sector energy demand'!WIM3</f>
        <v>0</v>
      </c>
      <c r="WIN3">
        <f>'Pathways sector energy demand'!WIN3</f>
        <v>0</v>
      </c>
      <c r="WIO3">
        <f>'Pathways sector energy demand'!WIO3</f>
        <v>0</v>
      </c>
      <c r="WIP3">
        <f>'Pathways sector energy demand'!WIP3</f>
        <v>0</v>
      </c>
      <c r="WIQ3">
        <f>'Pathways sector energy demand'!WIQ3</f>
        <v>0</v>
      </c>
      <c r="WIR3">
        <f>'Pathways sector energy demand'!WIR3</f>
        <v>0</v>
      </c>
      <c r="WIS3">
        <f>'Pathways sector energy demand'!WIS3</f>
        <v>0</v>
      </c>
      <c r="WIT3">
        <f>'Pathways sector energy demand'!WIT3</f>
        <v>0</v>
      </c>
      <c r="WIU3">
        <f>'Pathways sector energy demand'!WIU3</f>
        <v>0</v>
      </c>
      <c r="WIV3">
        <f>'Pathways sector energy demand'!WIV3</f>
        <v>0</v>
      </c>
      <c r="WIW3">
        <f>'Pathways sector energy demand'!WIW3</f>
        <v>0</v>
      </c>
      <c r="WIX3">
        <f>'Pathways sector energy demand'!WIX3</f>
        <v>0</v>
      </c>
      <c r="WIY3">
        <f>'Pathways sector energy demand'!WIY3</f>
        <v>0</v>
      </c>
      <c r="WIZ3">
        <f>'Pathways sector energy demand'!WIZ3</f>
        <v>0</v>
      </c>
      <c r="WJA3">
        <f>'Pathways sector energy demand'!WJA3</f>
        <v>0</v>
      </c>
      <c r="WJB3">
        <f>'Pathways sector energy demand'!WJB3</f>
        <v>0</v>
      </c>
      <c r="WJC3">
        <f>'Pathways sector energy demand'!WJC3</f>
        <v>0</v>
      </c>
      <c r="WJD3">
        <f>'Pathways sector energy demand'!WJD3</f>
        <v>0</v>
      </c>
      <c r="WJE3">
        <f>'Pathways sector energy demand'!WJE3</f>
        <v>0</v>
      </c>
      <c r="WJF3">
        <f>'Pathways sector energy demand'!WJF3</f>
        <v>0</v>
      </c>
      <c r="WJG3">
        <f>'Pathways sector energy demand'!WJG3</f>
        <v>0</v>
      </c>
      <c r="WJH3">
        <f>'Pathways sector energy demand'!WJH3</f>
        <v>0</v>
      </c>
      <c r="WJI3">
        <f>'Pathways sector energy demand'!WJI3</f>
        <v>0</v>
      </c>
      <c r="WJJ3">
        <f>'Pathways sector energy demand'!WJJ3</f>
        <v>0</v>
      </c>
      <c r="WJK3">
        <f>'Pathways sector energy demand'!WJK3</f>
        <v>0</v>
      </c>
      <c r="WJL3">
        <f>'Pathways sector energy demand'!WJL3</f>
        <v>0</v>
      </c>
      <c r="WJM3">
        <f>'Pathways sector energy demand'!WJM3</f>
        <v>0</v>
      </c>
      <c r="WJN3">
        <f>'Pathways sector energy demand'!WJN3</f>
        <v>0</v>
      </c>
      <c r="WJO3">
        <f>'Pathways sector energy demand'!WJO3</f>
        <v>0</v>
      </c>
      <c r="WJP3">
        <f>'Pathways sector energy demand'!WJP3</f>
        <v>0</v>
      </c>
      <c r="WJQ3">
        <f>'Pathways sector energy demand'!WJQ3</f>
        <v>0</v>
      </c>
      <c r="WJR3">
        <f>'Pathways sector energy demand'!WJR3</f>
        <v>0</v>
      </c>
      <c r="WJS3">
        <f>'Pathways sector energy demand'!WJS3</f>
        <v>0</v>
      </c>
      <c r="WJT3">
        <f>'Pathways sector energy demand'!WJT3</f>
        <v>0</v>
      </c>
      <c r="WJU3">
        <f>'Pathways sector energy demand'!WJU3</f>
        <v>0</v>
      </c>
      <c r="WJV3">
        <f>'Pathways sector energy demand'!WJV3</f>
        <v>0</v>
      </c>
      <c r="WJW3">
        <f>'Pathways sector energy demand'!WJW3</f>
        <v>0</v>
      </c>
      <c r="WJX3">
        <f>'Pathways sector energy demand'!WJX3</f>
        <v>0</v>
      </c>
      <c r="WJY3">
        <f>'Pathways sector energy demand'!WJY3</f>
        <v>0</v>
      </c>
      <c r="WJZ3">
        <f>'Pathways sector energy demand'!WJZ3</f>
        <v>0</v>
      </c>
      <c r="WKA3">
        <f>'Pathways sector energy demand'!WKA3</f>
        <v>0</v>
      </c>
      <c r="WKB3">
        <f>'Pathways sector energy demand'!WKB3</f>
        <v>0</v>
      </c>
      <c r="WKC3">
        <f>'Pathways sector energy demand'!WKC3</f>
        <v>0</v>
      </c>
      <c r="WKD3">
        <f>'Pathways sector energy demand'!WKD3</f>
        <v>0</v>
      </c>
      <c r="WKE3">
        <f>'Pathways sector energy demand'!WKE3</f>
        <v>0</v>
      </c>
      <c r="WKF3">
        <f>'Pathways sector energy demand'!WKF3</f>
        <v>0</v>
      </c>
      <c r="WKG3">
        <f>'Pathways sector energy demand'!WKG3</f>
        <v>0</v>
      </c>
      <c r="WKH3">
        <f>'Pathways sector energy demand'!WKH3</f>
        <v>0</v>
      </c>
      <c r="WKI3">
        <f>'Pathways sector energy demand'!WKI3</f>
        <v>0</v>
      </c>
      <c r="WKJ3">
        <f>'Pathways sector energy demand'!WKJ3</f>
        <v>0</v>
      </c>
      <c r="WKK3">
        <f>'Pathways sector energy demand'!WKK3</f>
        <v>0</v>
      </c>
      <c r="WKL3">
        <f>'Pathways sector energy demand'!WKL3</f>
        <v>0</v>
      </c>
      <c r="WKM3">
        <f>'Pathways sector energy demand'!WKM3</f>
        <v>0</v>
      </c>
      <c r="WKN3">
        <f>'Pathways sector energy demand'!WKN3</f>
        <v>0</v>
      </c>
      <c r="WKO3">
        <f>'Pathways sector energy demand'!WKO3</f>
        <v>0</v>
      </c>
      <c r="WKP3">
        <f>'Pathways sector energy demand'!WKP3</f>
        <v>0</v>
      </c>
      <c r="WKQ3">
        <f>'Pathways sector energy demand'!WKQ3</f>
        <v>0</v>
      </c>
      <c r="WKR3">
        <f>'Pathways sector energy demand'!WKR3</f>
        <v>0</v>
      </c>
      <c r="WKS3">
        <f>'Pathways sector energy demand'!WKS3</f>
        <v>0</v>
      </c>
      <c r="WKT3">
        <f>'Pathways sector energy demand'!WKT3</f>
        <v>0</v>
      </c>
      <c r="WKU3">
        <f>'Pathways sector energy demand'!WKU3</f>
        <v>0</v>
      </c>
      <c r="WKV3">
        <f>'Pathways sector energy demand'!WKV3</f>
        <v>0</v>
      </c>
      <c r="WKW3">
        <f>'Pathways sector energy demand'!WKW3</f>
        <v>0</v>
      </c>
      <c r="WKX3">
        <f>'Pathways sector energy demand'!WKX3</f>
        <v>0</v>
      </c>
      <c r="WKY3">
        <f>'Pathways sector energy demand'!WKY3</f>
        <v>0</v>
      </c>
      <c r="WKZ3">
        <f>'Pathways sector energy demand'!WKZ3</f>
        <v>0</v>
      </c>
      <c r="WLA3">
        <f>'Pathways sector energy demand'!WLA3</f>
        <v>0</v>
      </c>
      <c r="WLB3">
        <f>'Pathways sector energy demand'!WLB3</f>
        <v>0</v>
      </c>
      <c r="WLC3">
        <f>'Pathways sector energy demand'!WLC3</f>
        <v>0</v>
      </c>
      <c r="WLD3">
        <f>'Pathways sector energy demand'!WLD3</f>
        <v>0</v>
      </c>
      <c r="WLE3">
        <f>'Pathways sector energy demand'!WLE3</f>
        <v>0</v>
      </c>
      <c r="WLF3">
        <f>'Pathways sector energy demand'!WLF3</f>
        <v>0</v>
      </c>
      <c r="WLG3">
        <f>'Pathways sector energy demand'!WLG3</f>
        <v>0</v>
      </c>
      <c r="WLH3">
        <f>'Pathways sector energy demand'!WLH3</f>
        <v>0</v>
      </c>
      <c r="WLI3">
        <f>'Pathways sector energy demand'!WLI3</f>
        <v>0</v>
      </c>
      <c r="WLJ3">
        <f>'Pathways sector energy demand'!WLJ3</f>
        <v>0</v>
      </c>
      <c r="WLK3">
        <f>'Pathways sector energy demand'!WLK3</f>
        <v>0</v>
      </c>
      <c r="WLL3">
        <f>'Pathways sector energy demand'!WLL3</f>
        <v>0</v>
      </c>
      <c r="WLM3">
        <f>'Pathways sector energy demand'!WLM3</f>
        <v>0</v>
      </c>
      <c r="WLN3">
        <f>'Pathways sector energy demand'!WLN3</f>
        <v>0</v>
      </c>
      <c r="WLO3">
        <f>'Pathways sector energy demand'!WLO3</f>
        <v>0</v>
      </c>
      <c r="WLP3">
        <f>'Pathways sector energy demand'!WLP3</f>
        <v>0</v>
      </c>
      <c r="WLQ3">
        <f>'Pathways sector energy demand'!WLQ3</f>
        <v>0</v>
      </c>
      <c r="WLR3">
        <f>'Pathways sector energy demand'!WLR3</f>
        <v>0</v>
      </c>
      <c r="WLS3">
        <f>'Pathways sector energy demand'!WLS3</f>
        <v>0</v>
      </c>
      <c r="WLT3">
        <f>'Pathways sector energy demand'!WLT3</f>
        <v>0</v>
      </c>
      <c r="WLU3">
        <f>'Pathways sector energy demand'!WLU3</f>
        <v>0</v>
      </c>
      <c r="WLV3">
        <f>'Pathways sector energy demand'!WLV3</f>
        <v>0</v>
      </c>
      <c r="WLW3">
        <f>'Pathways sector energy demand'!WLW3</f>
        <v>0</v>
      </c>
      <c r="WLX3">
        <f>'Pathways sector energy demand'!WLX3</f>
        <v>0</v>
      </c>
      <c r="WLY3">
        <f>'Pathways sector energy demand'!WLY3</f>
        <v>0</v>
      </c>
      <c r="WLZ3">
        <f>'Pathways sector energy demand'!WLZ3</f>
        <v>0</v>
      </c>
      <c r="WMA3">
        <f>'Pathways sector energy demand'!WMA3</f>
        <v>0</v>
      </c>
      <c r="WMB3">
        <f>'Pathways sector energy demand'!WMB3</f>
        <v>0</v>
      </c>
      <c r="WMC3">
        <f>'Pathways sector energy demand'!WMC3</f>
        <v>0</v>
      </c>
      <c r="WMD3">
        <f>'Pathways sector energy demand'!WMD3</f>
        <v>0</v>
      </c>
      <c r="WME3">
        <f>'Pathways sector energy demand'!WME3</f>
        <v>0</v>
      </c>
      <c r="WMF3">
        <f>'Pathways sector energy demand'!WMF3</f>
        <v>0</v>
      </c>
      <c r="WMG3">
        <f>'Pathways sector energy demand'!WMG3</f>
        <v>0</v>
      </c>
      <c r="WMH3">
        <f>'Pathways sector energy demand'!WMH3</f>
        <v>0</v>
      </c>
      <c r="WMI3">
        <f>'Pathways sector energy demand'!WMI3</f>
        <v>0</v>
      </c>
      <c r="WMJ3">
        <f>'Pathways sector energy demand'!WMJ3</f>
        <v>0</v>
      </c>
      <c r="WMK3">
        <f>'Pathways sector energy demand'!WMK3</f>
        <v>0</v>
      </c>
      <c r="WML3">
        <f>'Pathways sector energy demand'!WML3</f>
        <v>0</v>
      </c>
      <c r="WMM3">
        <f>'Pathways sector energy demand'!WMM3</f>
        <v>0</v>
      </c>
      <c r="WMN3">
        <f>'Pathways sector energy demand'!WMN3</f>
        <v>0</v>
      </c>
      <c r="WMO3">
        <f>'Pathways sector energy demand'!WMO3</f>
        <v>0</v>
      </c>
      <c r="WMP3">
        <f>'Pathways sector energy demand'!WMP3</f>
        <v>0</v>
      </c>
      <c r="WMQ3">
        <f>'Pathways sector energy demand'!WMQ3</f>
        <v>0</v>
      </c>
      <c r="WMR3">
        <f>'Pathways sector energy demand'!WMR3</f>
        <v>0</v>
      </c>
      <c r="WMS3">
        <f>'Pathways sector energy demand'!WMS3</f>
        <v>0</v>
      </c>
      <c r="WMT3">
        <f>'Pathways sector energy demand'!WMT3</f>
        <v>0</v>
      </c>
      <c r="WMU3">
        <f>'Pathways sector energy demand'!WMU3</f>
        <v>0</v>
      </c>
      <c r="WMV3">
        <f>'Pathways sector energy demand'!WMV3</f>
        <v>0</v>
      </c>
      <c r="WMW3">
        <f>'Pathways sector energy demand'!WMW3</f>
        <v>0</v>
      </c>
      <c r="WMX3">
        <f>'Pathways sector energy demand'!WMX3</f>
        <v>0</v>
      </c>
      <c r="WMY3">
        <f>'Pathways sector energy demand'!WMY3</f>
        <v>0</v>
      </c>
      <c r="WMZ3">
        <f>'Pathways sector energy demand'!WMZ3</f>
        <v>0</v>
      </c>
      <c r="WNA3">
        <f>'Pathways sector energy demand'!WNA3</f>
        <v>0</v>
      </c>
      <c r="WNB3">
        <f>'Pathways sector energy demand'!WNB3</f>
        <v>0</v>
      </c>
      <c r="WNC3">
        <f>'Pathways sector energy demand'!WNC3</f>
        <v>0</v>
      </c>
      <c r="WND3">
        <f>'Pathways sector energy demand'!WND3</f>
        <v>0</v>
      </c>
      <c r="WNE3">
        <f>'Pathways sector energy demand'!WNE3</f>
        <v>0</v>
      </c>
      <c r="WNF3">
        <f>'Pathways sector energy demand'!WNF3</f>
        <v>0</v>
      </c>
      <c r="WNG3">
        <f>'Pathways sector energy demand'!WNG3</f>
        <v>0</v>
      </c>
      <c r="WNH3">
        <f>'Pathways sector energy demand'!WNH3</f>
        <v>0</v>
      </c>
      <c r="WNI3">
        <f>'Pathways sector energy demand'!WNI3</f>
        <v>0</v>
      </c>
      <c r="WNJ3">
        <f>'Pathways sector energy demand'!WNJ3</f>
        <v>0</v>
      </c>
      <c r="WNK3">
        <f>'Pathways sector energy demand'!WNK3</f>
        <v>0</v>
      </c>
      <c r="WNL3">
        <f>'Pathways sector energy demand'!WNL3</f>
        <v>0</v>
      </c>
      <c r="WNM3">
        <f>'Pathways sector energy demand'!WNM3</f>
        <v>0</v>
      </c>
      <c r="WNN3">
        <f>'Pathways sector energy demand'!WNN3</f>
        <v>0</v>
      </c>
      <c r="WNO3">
        <f>'Pathways sector energy demand'!WNO3</f>
        <v>0</v>
      </c>
      <c r="WNP3">
        <f>'Pathways sector energy demand'!WNP3</f>
        <v>0</v>
      </c>
      <c r="WNQ3">
        <f>'Pathways sector energy demand'!WNQ3</f>
        <v>0</v>
      </c>
      <c r="WNR3">
        <f>'Pathways sector energy demand'!WNR3</f>
        <v>0</v>
      </c>
      <c r="WNS3">
        <f>'Pathways sector energy demand'!WNS3</f>
        <v>0</v>
      </c>
      <c r="WNT3">
        <f>'Pathways sector energy demand'!WNT3</f>
        <v>0</v>
      </c>
      <c r="WNU3">
        <f>'Pathways sector energy demand'!WNU3</f>
        <v>0</v>
      </c>
      <c r="WNV3">
        <f>'Pathways sector energy demand'!WNV3</f>
        <v>0</v>
      </c>
      <c r="WNW3">
        <f>'Pathways sector energy demand'!WNW3</f>
        <v>0</v>
      </c>
      <c r="WNX3">
        <f>'Pathways sector energy demand'!WNX3</f>
        <v>0</v>
      </c>
      <c r="WNY3">
        <f>'Pathways sector energy demand'!WNY3</f>
        <v>0</v>
      </c>
      <c r="WNZ3">
        <f>'Pathways sector energy demand'!WNZ3</f>
        <v>0</v>
      </c>
      <c r="WOA3">
        <f>'Pathways sector energy demand'!WOA3</f>
        <v>0</v>
      </c>
      <c r="WOB3">
        <f>'Pathways sector energy demand'!WOB3</f>
        <v>0</v>
      </c>
      <c r="WOC3">
        <f>'Pathways sector energy demand'!WOC3</f>
        <v>0</v>
      </c>
      <c r="WOD3">
        <f>'Pathways sector energy demand'!WOD3</f>
        <v>0</v>
      </c>
      <c r="WOE3">
        <f>'Pathways sector energy demand'!WOE3</f>
        <v>0</v>
      </c>
      <c r="WOF3">
        <f>'Pathways sector energy demand'!WOF3</f>
        <v>0</v>
      </c>
      <c r="WOG3">
        <f>'Pathways sector energy demand'!WOG3</f>
        <v>0</v>
      </c>
      <c r="WOH3">
        <f>'Pathways sector energy demand'!WOH3</f>
        <v>0</v>
      </c>
      <c r="WOI3">
        <f>'Pathways sector energy demand'!WOI3</f>
        <v>0</v>
      </c>
      <c r="WOJ3">
        <f>'Pathways sector energy demand'!WOJ3</f>
        <v>0</v>
      </c>
      <c r="WOK3">
        <f>'Pathways sector energy demand'!WOK3</f>
        <v>0</v>
      </c>
      <c r="WOL3">
        <f>'Pathways sector energy demand'!WOL3</f>
        <v>0</v>
      </c>
      <c r="WOM3">
        <f>'Pathways sector energy demand'!WOM3</f>
        <v>0</v>
      </c>
      <c r="WON3">
        <f>'Pathways sector energy demand'!WON3</f>
        <v>0</v>
      </c>
      <c r="WOO3">
        <f>'Pathways sector energy demand'!WOO3</f>
        <v>0</v>
      </c>
      <c r="WOP3">
        <f>'Pathways sector energy demand'!WOP3</f>
        <v>0</v>
      </c>
      <c r="WOQ3">
        <f>'Pathways sector energy demand'!WOQ3</f>
        <v>0</v>
      </c>
      <c r="WOR3">
        <f>'Pathways sector energy demand'!WOR3</f>
        <v>0</v>
      </c>
      <c r="WOS3">
        <f>'Pathways sector energy demand'!WOS3</f>
        <v>0</v>
      </c>
      <c r="WOT3">
        <f>'Pathways sector energy demand'!WOT3</f>
        <v>0</v>
      </c>
      <c r="WOU3">
        <f>'Pathways sector energy demand'!WOU3</f>
        <v>0</v>
      </c>
      <c r="WOV3">
        <f>'Pathways sector energy demand'!WOV3</f>
        <v>0</v>
      </c>
      <c r="WOW3">
        <f>'Pathways sector energy demand'!WOW3</f>
        <v>0</v>
      </c>
      <c r="WOX3">
        <f>'Pathways sector energy demand'!WOX3</f>
        <v>0</v>
      </c>
      <c r="WOY3">
        <f>'Pathways sector energy demand'!WOY3</f>
        <v>0</v>
      </c>
      <c r="WOZ3">
        <f>'Pathways sector energy demand'!WOZ3</f>
        <v>0</v>
      </c>
      <c r="WPA3">
        <f>'Pathways sector energy demand'!WPA3</f>
        <v>0</v>
      </c>
      <c r="WPB3">
        <f>'Pathways sector energy demand'!WPB3</f>
        <v>0</v>
      </c>
      <c r="WPC3">
        <f>'Pathways sector energy demand'!WPC3</f>
        <v>0</v>
      </c>
      <c r="WPD3">
        <f>'Pathways sector energy demand'!WPD3</f>
        <v>0</v>
      </c>
      <c r="WPE3">
        <f>'Pathways sector energy demand'!WPE3</f>
        <v>0</v>
      </c>
      <c r="WPF3">
        <f>'Pathways sector energy demand'!WPF3</f>
        <v>0</v>
      </c>
      <c r="WPG3">
        <f>'Pathways sector energy demand'!WPG3</f>
        <v>0</v>
      </c>
      <c r="WPH3">
        <f>'Pathways sector energy demand'!WPH3</f>
        <v>0</v>
      </c>
      <c r="WPI3">
        <f>'Pathways sector energy demand'!WPI3</f>
        <v>0</v>
      </c>
      <c r="WPJ3">
        <f>'Pathways sector energy demand'!WPJ3</f>
        <v>0</v>
      </c>
      <c r="WPK3">
        <f>'Pathways sector energy demand'!WPK3</f>
        <v>0</v>
      </c>
      <c r="WPL3">
        <f>'Pathways sector energy demand'!WPL3</f>
        <v>0</v>
      </c>
      <c r="WPM3">
        <f>'Pathways sector energy demand'!WPM3</f>
        <v>0</v>
      </c>
      <c r="WPN3">
        <f>'Pathways sector energy demand'!WPN3</f>
        <v>0</v>
      </c>
      <c r="WPO3">
        <f>'Pathways sector energy demand'!WPO3</f>
        <v>0</v>
      </c>
      <c r="WPP3">
        <f>'Pathways sector energy demand'!WPP3</f>
        <v>0</v>
      </c>
      <c r="WPQ3">
        <f>'Pathways sector energy demand'!WPQ3</f>
        <v>0</v>
      </c>
      <c r="WPR3">
        <f>'Pathways sector energy demand'!WPR3</f>
        <v>0</v>
      </c>
      <c r="WPS3">
        <f>'Pathways sector energy demand'!WPS3</f>
        <v>0</v>
      </c>
      <c r="WPT3">
        <f>'Pathways sector energy demand'!WPT3</f>
        <v>0</v>
      </c>
      <c r="WPU3">
        <f>'Pathways sector energy demand'!WPU3</f>
        <v>0</v>
      </c>
      <c r="WPV3">
        <f>'Pathways sector energy demand'!WPV3</f>
        <v>0</v>
      </c>
      <c r="WPW3">
        <f>'Pathways sector energy demand'!WPW3</f>
        <v>0</v>
      </c>
      <c r="WPX3">
        <f>'Pathways sector energy demand'!WPX3</f>
        <v>0</v>
      </c>
      <c r="WPY3">
        <f>'Pathways sector energy demand'!WPY3</f>
        <v>0</v>
      </c>
      <c r="WPZ3">
        <f>'Pathways sector energy demand'!WPZ3</f>
        <v>0</v>
      </c>
      <c r="WQA3">
        <f>'Pathways sector energy demand'!WQA3</f>
        <v>0</v>
      </c>
      <c r="WQB3">
        <f>'Pathways sector energy demand'!WQB3</f>
        <v>0</v>
      </c>
      <c r="WQC3">
        <f>'Pathways sector energy demand'!WQC3</f>
        <v>0</v>
      </c>
      <c r="WQD3">
        <f>'Pathways sector energy demand'!WQD3</f>
        <v>0</v>
      </c>
      <c r="WQE3">
        <f>'Pathways sector energy demand'!WQE3</f>
        <v>0</v>
      </c>
      <c r="WQF3">
        <f>'Pathways sector energy demand'!WQF3</f>
        <v>0</v>
      </c>
      <c r="WQG3">
        <f>'Pathways sector energy demand'!WQG3</f>
        <v>0</v>
      </c>
      <c r="WQH3">
        <f>'Pathways sector energy demand'!WQH3</f>
        <v>0</v>
      </c>
      <c r="WQI3">
        <f>'Pathways sector energy demand'!WQI3</f>
        <v>0</v>
      </c>
      <c r="WQJ3">
        <f>'Pathways sector energy demand'!WQJ3</f>
        <v>0</v>
      </c>
      <c r="WQK3">
        <f>'Pathways sector energy demand'!WQK3</f>
        <v>0</v>
      </c>
      <c r="WQL3">
        <f>'Pathways sector energy demand'!WQL3</f>
        <v>0</v>
      </c>
      <c r="WQM3">
        <f>'Pathways sector energy demand'!WQM3</f>
        <v>0</v>
      </c>
      <c r="WQN3">
        <f>'Pathways sector energy demand'!WQN3</f>
        <v>0</v>
      </c>
      <c r="WQO3">
        <f>'Pathways sector energy demand'!WQO3</f>
        <v>0</v>
      </c>
      <c r="WQP3">
        <f>'Pathways sector energy demand'!WQP3</f>
        <v>0</v>
      </c>
      <c r="WQQ3">
        <f>'Pathways sector energy demand'!WQQ3</f>
        <v>0</v>
      </c>
      <c r="WQR3">
        <f>'Pathways sector energy demand'!WQR3</f>
        <v>0</v>
      </c>
      <c r="WQS3">
        <f>'Pathways sector energy demand'!WQS3</f>
        <v>0</v>
      </c>
      <c r="WQT3">
        <f>'Pathways sector energy demand'!WQT3</f>
        <v>0</v>
      </c>
      <c r="WQU3">
        <f>'Pathways sector energy demand'!WQU3</f>
        <v>0</v>
      </c>
      <c r="WQV3">
        <f>'Pathways sector energy demand'!WQV3</f>
        <v>0</v>
      </c>
      <c r="WQW3">
        <f>'Pathways sector energy demand'!WQW3</f>
        <v>0</v>
      </c>
      <c r="WQX3">
        <f>'Pathways sector energy demand'!WQX3</f>
        <v>0</v>
      </c>
      <c r="WQY3">
        <f>'Pathways sector energy demand'!WQY3</f>
        <v>0</v>
      </c>
      <c r="WQZ3">
        <f>'Pathways sector energy demand'!WQZ3</f>
        <v>0</v>
      </c>
      <c r="WRA3">
        <f>'Pathways sector energy demand'!WRA3</f>
        <v>0</v>
      </c>
      <c r="WRB3">
        <f>'Pathways sector energy demand'!WRB3</f>
        <v>0</v>
      </c>
      <c r="WRC3">
        <f>'Pathways sector energy demand'!WRC3</f>
        <v>0</v>
      </c>
      <c r="WRD3">
        <f>'Pathways sector energy demand'!WRD3</f>
        <v>0</v>
      </c>
      <c r="WRE3">
        <f>'Pathways sector energy demand'!WRE3</f>
        <v>0</v>
      </c>
      <c r="WRF3">
        <f>'Pathways sector energy demand'!WRF3</f>
        <v>0</v>
      </c>
      <c r="WRG3">
        <f>'Pathways sector energy demand'!WRG3</f>
        <v>0</v>
      </c>
      <c r="WRH3">
        <f>'Pathways sector energy demand'!WRH3</f>
        <v>0</v>
      </c>
      <c r="WRI3">
        <f>'Pathways sector energy demand'!WRI3</f>
        <v>0</v>
      </c>
      <c r="WRJ3">
        <f>'Pathways sector energy demand'!WRJ3</f>
        <v>0</v>
      </c>
      <c r="WRK3">
        <f>'Pathways sector energy demand'!WRK3</f>
        <v>0</v>
      </c>
      <c r="WRL3">
        <f>'Pathways sector energy demand'!WRL3</f>
        <v>0</v>
      </c>
      <c r="WRM3">
        <f>'Pathways sector energy demand'!WRM3</f>
        <v>0</v>
      </c>
      <c r="WRN3">
        <f>'Pathways sector energy demand'!WRN3</f>
        <v>0</v>
      </c>
      <c r="WRO3">
        <f>'Pathways sector energy demand'!WRO3</f>
        <v>0</v>
      </c>
      <c r="WRP3">
        <f>'Pathways sector energy demand'!WRP3</f>
        <v>0</v>
      </c>
      <c r="WRQ3">
        <f>'Pathways sector energy demand'!WRQ3</f>
        <v>0</v>
      </c>
      <c r="WRR3">
        <f>'Pathways sector energy demand'!WRR3</f>
        <v>0</v>
      </c>
      <c r="WRS3">
        <f>'Pathways sector energy demand'!WRS3</f>
        <v>0</v>
      </c>
      <c r="WRT3">
        <f>'Pathways sector energy demand'!WRT3</f>
        <v>0</v>
      </c>
      <c r="WRU3">
        <f>'Pathways sector energy demand'!WRU3</f>
        <v>0</v>
      </c>
      <c r="WRV3">
        <f>'Pathways sector energy demand'!WRV3</f>
        <v>0</v>
      </c>
      <c r="WRW3">
        <f>'Pathways sector energy demand'!WRW3</f>
        <v>0</v>
      </c>
      <c r="WRX3">
        <f>'Pathways sector energy demand'!WRX3</f>
        <v>0</v>
      </c>
      <c r="WRY3">
        <f>'Pathways sector energy demand'!WRY3</f>
        <v>0</v>
      </c>
      <c r="WRZ3">
        <f>'Pathways sector energy demand'!WRZ3</f>
        <v>0</v>
      </c>
      <c r="WSA3">
        <f>'Pathways sector energy demand'!WSA3</f>
        <v>0</v>
      </c>
      <c r="WSB3">
        <f>'Pathways sector energy demand'!WSB3</f>
        <v>0</v>
      </c>
      <c r="WSC3">
        <f>'Pathways sector energy demand'!WSC3</f>
        <v>0</v>
      </c>
      <c r="WSD3">
        <f>'Pathways sector energy demand'!WSD3</f>
        <v>0</v>
      </c>
      <c r="WSE3">
        <f>'Pathways sector energy demand'!WSE3</f>
        <v>0</v>
      </c>
      <c r="WSF3">
        <f>'Pathways sector energy demand'!WSF3</f>
        <v>0</v>
      </c>
      <c r="WSG3">
        <f>'Pathways sector energy demand'!WSG3</f>
        <v>0</v>
      </c>
      <c r="WSH3">
        <f>'Pathways sector energy demand'!WSH3</f>
        <v>0</v>
      </c>
      <c r="WSI3">
        <f>'Pathways sector energy demand'!WSI3</f>
        <v>0</v>
      </c>
      <c r="WSJ3">
        <f>'Pathways sector energy demand'!WSJ3</f>
        <v>0</v>
      </c>
      <c r="WSK3">
        <f>'Pathways sector energy demand'!WSK3</f>
        <v>0</v>
      </c>
      <c r="WSL3">
        <f>'Pathways sector energy demand'!WSL3</f>
        <v>0</v>
      </c>
      <c r="WSM3">
        <f>'Pathways sector energy demand'!WSM3</f>
        <v>0</v>
      </c>
      <c r="WSN3">
        <f>'Pathways sector energy demand'!WSN3</f>
        <v>0</v>
      </c>
      <c r="WSO3">
        <f>'Pathways sector energy demand'!WSO3</f>
        <v>0</v>
      </c>
      <c r="WSP3">
        <f>'Pathways sector energy demand'!WSP3</f>
        <v>0</v>
      </c>
      <c r="WSQ3">
        <f>'Pathways sector energy demand'!WSQ3</f>
        <v>0</v>
      </c>
      <c r="WSR3">
        <f>'Pathways sector energy demand'!WSR3</f>
        <v>0</v>
      </c>
      <c r="WSS3">
        <f>'Pathways sector energy demand'!WSS3</f>
        <v>0</v>
      </c>
      <c r="WST3">
        <f>'Pathways sector energy demand'!WST3</f>
        <v>0</v>
      </c>
      <c r="WSU3">
        <f>'Pathways sector energy demand'!WSU3</f>
        <v>0</v>
      </c>
      <c r="WSV3">
        <f>'Pathways sector energy demand'!WSV3</f>
        <v>0</v>
      </c>
      <c r="WSW3">
        <f>'Pathways sector energy demand'!WSW3</f>
        <v>0</v>
      </c>
      <c r="WSX3">
        <f>'Pathways sector energy demand'!WSX3</f>
        <v>0</v>
      </c>
      <c r="WSY3">
        <f>'Pathways sector energy demand'!WSY3</f>
        <v>0</v>
      </c>
      <c r="WSZ3">
        <f>'Pathways sector energy demand'!WSZ3</f>
        <v>0</v>
      </c>
      <c r="WTA3">
        <f>'Pathways sector energy demand'!WTA3</f>
        <v>0</v>
      </c>
      <c r="WTB3">
        <f>'Pathways sector energy demand'!WTB3</f>
        <v>0</v>
      </c>
      <c r="WTC3">
        <f>'Pathways sector energy demand'!WTC3</f>
        <v>0</v>
      </c>
      <c r="WTD3">
        <f>'Pathways sector energy demand'!WTD3</f>
        <v>0</v>
      </c>
      <c r="WTE3">
        <f>'Pathways sector energy demand'!WTE3</f>
        <v>0</v>
      </c>
      <c r="WTF3">
        <f>'Pathways sector energy demand'!WTF3</f>
        <v>0</v>
      </c>
      <c r="WTG3">
        <f>'Pathways sector energy demand'!WTG3</f>
        <v>0</v>
      </c>
      <c r="WTH3">
        <f>'Pathways sector energy demand'!WTH3</f>
        <v>0</v>
      </c>
      <c r="WTI3">
        <f>'Pathways sector energy demand'!WTI3</f>
        <v>0</v>
      </c>
      <c r="WTJ3">
        <f>'Pathways sector energy demand'!WTJ3</f>
        <v>0</v>
      </c>
      <c r="WTK3">
        <f>'Pathways sector energy demand'!WTK3</f>
        <v>0</v>
      </c>
      <c r="WTL3">
        <f>'Pathways sector energy demand'!WTL3</f>
        <v>0</v>
      </c>
      <c r="WTM3">
        <f>'Pathways sector energy demand'!WTM3</f>
        <v>0</v>
      </c>
      <c r="WTN3">
        <f>'Pathways sector energy demand'!WTN3</f>
        <v>0</v>
      </c>
      <c r="WTO3">
        <f>'Pathways sector energy demand'!WTO3</f>
        <v>0</v>
      </c>
      <c r="WTP3">
        <f>'Pathways sector energy demand'!WTP3</f>
        <v>0</v>
      </c>
      <c r="WTQ3">
        <f>'Pathways sector energy demand'!WTQ3</f>
        <v>0</v>
      </c>
      <c r="WTR3">
        <f>'Pathways sector energy demand'!WTR3</f>
        <v>0</v>
      </c>
      <c r="WTS3">
        <f>'Pathways sector energy demand'!WTS3</f>
        <v>0</v>
      </c>
      <c r="WTT3">
        <f>'Pathways sector energy demand'!WTT3</f>
        <v>0</v>
      </c>
      <c r="WTU3">
        <f>'Pathways sector energy demand'!WTU3</f>
        <v>0</v>
      </c>
      <c r="WTV3">
        <f>'Pathways sector energy demand'!WTV3</f>
        <v>0</v>
      </c>
      <c r="WTW3">
        <f>'Pathways sector energy demand'!WTW3</f>
        <v>0</v>
      </c>
      <c r="WTX3">
        <f>'Pathways sector energy demand'!WTX3</f>
        <v>0</v>
      </c>
      <c r="WTY3">
        <f>'Pathways sector energy demand'!WTY3</f>
        <v>0</v>
      </c>
      <c r="WTZ3">
        <f>'Pathways sector energy demand'!WTZ3</f>
        <v>0</v>
      </c>
      <c r="WUA3">
        <f>'Pathways sector energy demand'!WUA3</f>
        <v>0</v>
      </c>
      <c r="WUB3">
        <f>'Pathways sector energy demand'!WUB3</f>
        <v>0</v>
      </c>
      <c r="WUC3">
        <f>'Pathways sector energy demand'!WUC3</f>
        <v>0</v>
      </c>
      <c r="WUD3">
        <f>'Pathways sector energy demand'!WUD3</f>
        <v>0</v>
      </c>
      <c r="WUE3">
        <f>'Pathways sector energy demand'!WUE3</f>
        <v>0</v>
      </c>
      <c r="WUF3">
        <f>'Pathways sector energy demand'!WUF3</f>
        <v>0</v>
      </c>
      <c r="WUG3">
        <f>'Pathways sector energy demand'!WUG3</f>
        <v>0</v>
      </c>
      <c r="WUH3">
        <f>'Pathways sector energy demand'!WUH3</f>
        <v>0</v>
      </c>
      <c r="WUI3">
        <f>'Pathways sector energy demand'!WUI3</f>
        <v>0</v>
      </c>
      <c r="WUJ3">
        <f>'Pathways sector energy demand'!WUJ3</f>
        <v>0</v>
      </c>
      <c r="WUK3">
        <f>'Pathways sector energy demand'!WUK3</f>
        <v>0</v>
      </c>
      <c r="WUL3">
        <f>'Pathways sector energy demand'!WUL3</f>
        <v>0</v>
      </c>
      <c r="WUM3">
        <f>'Pathways sector energy demand'!WUM3</f>
        <v>0</v>
      </c>
      <c r="WUN3">
        <f>'Pathways sector energy demand'!WUN3</f>
        <v>0</v>
      </c>
      <c r="WUO3">
        <f>'Pathways sector energy demand'!WUO3</f>
        <v>0</v>
      </c>
      <c r="WUP3">
        <f>'Pathways sector energy demand'!WUP3</f>
        <v>0</v>
      </c>
      <c r="WUQ3">
        <f>'Pathways sector energy demand'!WUQ3</f>
        <v>0</v>
      </c>
      <c r="WUR3">
        <f>'Pathways sector energy demand'!WUR3</f>
        <v>0</v>
      </c>
      <c r="WUS3">
        <f>'Pathways sector energy demand'!WUS3</f>
        <v>0</v>
      </c>
      <c r="WUT3">
        <f>'Pathways sector energy demand'!WUT3</f>
        <v>0</v>
      </c>
      <c r="WUU3">
        <f>'Pathways sector energy demand'!WUU3</f>
        <v>0</v>
      </c>
      <c r="WUV3">
        <f>'Pathways sector energy demand'!WUV3</f>
        <v>0</v>
      </c>
      <c r="WUW3">
        <f>'Pathways sector energy demand'!WUW3</f>
        <v>0</v>
      </c>
      <c r="WUX3">
        <f>'Pathways sector energy demand'!WUX3</f>
        <v>0</v>
      </c>
      <c r="WUY3">
        <f>'Pathways sector energy demand'!WUY3</f>
        <v>0</v>
      </c>
      <c r="WUZ3">
        <f>'Pathways sector energy demand'!WUZ3</f>
        <v>0</v>
      </c>
      <c r="WVA3">
        <f>'Pathways sector energy demand'!WVA3</f>
        <v>0</v>
      </c>
      <c r="WVB3">
        <f>'Pathways sector energy demand'!WVB3</f>
        <v>0</v>
      </c>
      <c r="WVC3">
        <f>'Pathways sector energy demand'!WVC3</f>
        <v>0</v>
      </c>
      <c r="WVD3">
        <f>'Pathways sector energy demand'!WVD3</f>
        <v>0</v>
      </c>
      <c r="WVE3">
        <f>'Pathways sector energy demand'!WVE3</f>
        <v>0</v>
      </c>
      <c r="WVF3">
        <f>'Pathways sector energy demand'!WVF3</f>
        <v>0</v>
      </c>
      <c r="WVG3">
        <f>'Pathways sector energy demand'!WVG3</f>
        <v>0</v>
      </c>
      <c r="WVH3">
        <f>'Pathways sector energy demand'!WVH3</f>
        <v>0</v>
      </c>
      <c r="WVI3">
        <f>'Pathways sector energy demand'!WVI3</f>
        <v>0</v>
      </c>
      <c r="WVJ3">
        <f>'Pathways sector energy demand'!WVJ3</f>
        <v>0</v>
      </c>
      <c r="WVK3">
        <f>'Pathways sector energy demand'!WVK3</f>
        <v>0</v>
      </c>
      <c r="WVL3">
        <f>'Pathways sector energy demand'!WVL3</f>
        <v>0</v>
      </c>
      <c r="WVM3">
        <f>'Pathways sector energy demand'!WVM3</f>
        <v>0</v>
      </c>
      <c r="WVN3">
        <f>'Pathways sector energy demand'!WVN3</f>
        <v>0</v>
      </c>
      <c r="WVO3">
        <f>'Pathways sector energy demand'!WVO3</f>
        <v>0</v>
      </c>
      <c r="WVP3">
        <f>'Pathways sector energy demand'!WVP3</f>
        <v>0</v>
      </c>
      <c r="WVQ3">
        <f>'Pathways sector energy demand'!WVQ3</f>
        <v>0</v>
      </c>
      <c r="WVR3">
        <f>'Pathways sector energy demand'!WVR3</f>
        <v>0</v>
      </c>
      <c r="WVS3">
        <f>'Pathways sector energy demand'!WVS3</f>
        <v>0</v>
      </c>
      <c r="WVT3">
        <f>'Pathways sector energy demand'!WVT3</f>
        <v>0</v>
      </c>
      <c r="WVU3">
        <f>'Pathways sector energy demand'!WVU3</f>
        <v>0</v>
      </c>
      <c r="WVV3">
        <f>'Pathways sector energy demand'!WVV3</f>
        <v>0</v>
      </c>
      <c r="WVW3">
        <f>'Pathways sector energy demand'!WVW3</f>
        <v>0</v>
      </c>
      <c r="WVX3">
        <f>'Pathways sector energy demand'!WVX3</f>
        <v>0</v>
      </c>
      <c r="WVY3">
        <f>'Pathways sector energy demand'!WVY3</f>
        <v>0</v>
      </c>
      <c r="WVZ3">
        <f>'Pathways sector energy demand'!WVZ3</f>
        <v>0</v>
      </c>
      <c r="WWA3">
        <f>'Pathways sector energy demand'!WWA3</f>
        <v>0</v>
      </c>
      <c r="WWB3">
        <f>'Pathways sector energy demand'!WWB3</f>
        <v>0</v>
      </c>
      <c r="WWC3">
        <f>'Pathways sector energy demand'!WWC3</f>
        <v>0</v>
      </c>
      <c r="WWD3">
        <f>'Pathways sector energy demand'!WWD3</f>
        <v>0</v>
      </c>
      <c r="WWE3">
        <f>'Pathways sector energy demand'!WWE3</f>
        <v>0</v>
      </c>
      <c r="WWF3">
        <f>'Pathways sector energy demand'!WWF3</f>
        <v>0</v>
      </c>
      <c r="WWG3">
        <f>'Pathways sector energy demand'!WWG3</f>
        <v>0</v>
      </c>
      <c r="WWH3">
        <f>'Pathways sector energy demand'!WWH3</f>
        <v>0</v>
      </c>
      <c r="WWI3">
        <f>'Pathways sector energy demand'!WWI3</f>
        <v>0</v>
      </c>
      <c r="WWJ3">
        <f>'Pathways sector energy demand'!WWJ3</f>
        <v>0</v>
      </c>
      <c r="WWK3">
        <f>'Pathways sector energy demand'!WWK3</f>
        <v>0</v>
      </c>
      <c r="WWL3">
        <f>'Pathways sector energy demand'!WWL3</f>
        <v>0</v>
      </c>
      <c r="WWM3">
        <f>'Pathways sector energy demand'!WWM3</f>
        <v>0</v>
      </c>
      <c r="WWN3">
        <f>'Pathways sector energy demand'!WWN3</f>
        <v>0</v>
      </c>
      <c r="WWO3">
        <f>'Pathways sector energy demand'!WWO3</f>
        <v>0</v>
      </c>
      <c r="WWP3">
        <f>'Pathways sector energy demand'!WWP3</f>
        <v>0</v>
      </c>
      <c r="WWQ3">
        <f>'Pathways sector energy demand'!WWQ3</f>
        <v>0</v>
      </c>
      <c r="WWR3">
        <f>'Pathways sector energy demand'!WWR3</f>
        <v>0</v>
      </c>
      <c r="WWS3">
        <f>'Pathways sector energy demand'!WWS3</f>
        <v>0</v>
      </c>
      <c r="WWT3">
        <f>'Pathways sector energy demand'!WWT3</f>
        <v>0</v>
      </c>
      <c r="WWU3">
        <f>'Pathways sector energy demand'!WWU3</f>
        <v>0</v>
      </c>
      <c r="WWV3">
        <f>'Pathways sector energy demand'!WWV3</f>
        <v>0</v>
      </c>
      <c r="WWW3">
        <f>'Pathways sector energy demand'!WWW3</f>
        <v>0</v>
      </c>
      <c r="WWX3">
        <f>'Pathways sector energy demand'!WWX3</f>
        <v>0</v>
      </c>
      <c r="WWY3">
        <f>'Pathways sector energy demand'!WWY3</f>
        <v>0</v>
      </c>
      <c r="WWZ3">
        <f>'Pathways sector energy demand'!WWZ3</f>
        <v>0</v>
      </c>
      <c r="WXA3">
        <f>'Pathways sector energy demand'!WXA3</f>
        <v>0</v>
      </c>
      <c r="WXB3">
        <f>'Pathways sector energy demand'!WXB3</f>
        <v>0</v>
      </c>
      <c r="WXC3">
        <f>'Pathways sector energy demand'!WXC3</f>
        <v>0</v>
      </c>
      <c r="WXD3">
        <f>'Pathways sector energy demand'!WXD3</f>
        <v>0</v>
      </c>
      <c r="WXE3">
        <f>'Pathways sector energy demand'!WXE3</f>
        <v>0</v>
      </c>
      <c r="WXF3">
        <f>'Pathways sector energy demand'!WXF3</f>
        <v>0</v>
      </c>
      <c r="WXG3">
        <f>'Pathways sector energy demand'!WXG3</f>
        <v>0</v>
      </c>
      <c r="WXH3">
        <f>'Pathways sector energy demand'!WXH3</f>
        <v>0</v>
      </c>
      <c r="WXI3">
        <f>'Pathways sector energy demand'!WXI3</f>
        <v>0</v>
      </c>
      <c r="WXJ3">
        <f>'Pathways sector energy demand'!WXJ3</f>
        <v>0</v>
      </c>
      <c r="WXK3">
        <f>'Pathways sector energy demand'!WXK3</f>
        <v>0</v>
      </c>
      <c r="WXL3">
        <f>'Pathways sector energy demand'!WXL3</f>
        <v>0</v>
      </c>
      <c r="WXM3">
        <f>'Pathways sector energy demand'!WXM3</f>
        <v>0</v>
      </c>
      <c r="WXN3">
        <f>'Pathways sector energy demand'!WXN3</f>
        <v>0</v>
      </c>
      <c r="WXO3">
        <f>'Pathways sector energy demand'!WXO3</f>
        <v>0</v>
      </c>
      <c r="WXP3">
        <f>'Pathways sector energy demand'!WXP3</f>
        <v>0</v>
      </c>
      <c r="WXQ3">
        <f>'Pathways sector energy demand'!WXQ3</f>
        <v>0</v>
      </c>
      <c r="WXR3">
        <f>'Pathways sector energy demand'!WXR3</f>
        <v>0</v>
      </c>
      <c r="WXS3">
        <f>'Pathways sector energy demand'!WXS3</f>
        <v>0</v>
      </c>
      <c r="WXT3">
        <f>'Pathways sector energy demand'!WXT3</f>
        <v>0</v>
      </c>
      <c r="WXU3">
        <f>'Pathways sector energy demand'!WXU3</f>
        <v>0</v>
      </c>
      <c r="WXV3">
        <f>'Pathways sector energy demand'!WXV3</f>
        <v>0</v>
      </c>
      <c r="WXW3">
        <f>'Pathways sector energy demand'!WXW3</f>
        <v>0</v>
      </c>
      <c r="WXX3">
        <f>'Pathways sector energy demand'!WXX3</f>
        <v>0</v>
      </c>
      <c r="WXY3">
        <f>'Pathways sector energy demand'!WXY3</f>
        <v>0</v>
      </c>
      <c r="WXZ3">
        <f>'Pathways sector energy demand'!WXZ3</f>
        <v>0</v>
      </c>
      <c r="WYA3">
        <f>'Pathways sector energy demand'!WYA3</f>
        <v>0</v>
      </c>
      <c r="WYB3">
        <f>'Pathways sector energy demand'!WYB3</f>
        <v>0</v>
      </c>
      <c r="WYC3">
        <f>'Pathways sector energy demand'!WYC3</f>
        <v>0</v>
      </c>
      <c r="WYD3">
        <f>'Pathways sector energy demand'!WYD3</f>
        <v>0</v>
      </c>
      <c r="WYE3">
        <f>'Pathways sector energy demand'!WYE3</f>
        <v>0</v>
      </c>
      <c r="WYF3">
        <f>'Pathways sector energy demand'!WYF3</f>
        <v>0</v>
      </c>
      <c r="WYG3">
        <f>'Pathways sector energy demand'!WYG3</f>
        <v>0</v>
      </c>
      <c r="WYH3">
        <f>'Pathways sector energy demand'!WYH3</f>
        <v>0</v>
      </c>
      <c r="WYI3">
        <f>'Pathways sector energy demand'!WYI3</f>
        <v>0</v>
      </c>
      <c r="WYJ3">
        <f>'Pathways sector energy demand'!WYJ3</f>
        <v>0</v>
      </c>
      <c r="WYK3">
        <f>'Pathways sector energy demand'!WYK3</f>
        <v>0</v>
      </c>
      <c r="WYL3">
        <f>'Pathways sector energy demand'!WYL3</f>
        <v>0</v>
      </c>
      <c r="WYM3">
        <f>'Pathways sector energy demand'!WYM3</f>
        <v>0</v>
      </c>
      <c r="WYN3">
        <f>'Pathways sector energy demand'!WYN3</f>
        <v>0</v>
      </c>
      <c r="WYO3">
        <f>'Pathways sector energy demand'!WYO3</f>
        <v>0</v>
      </c>
      <c r="WYP3">
        <f>'Pathways sector energy demand'!WYP3</f>
        <v>0</v>
      </c>
      <c r="WYQ3">
        <f>'Pathways sector energy demand'!WYQ3</f>
        <v>0</v>
      </c>
      <c r="WYR3">
        <f>'Pathways sector energy demand'!WYR3</f>
        <v>0</v>
      </c>
      <c r="WYS3">
        <f>'Pathways sector energy demand'!WYS3</f>
        <v>0</v>
      </c>
      <c r="WYT3">
        <f>'Pathways sector energy demand'!WYT3</f>
        <v>0</v>
      </c>
      <c r="WYU3">
        <f>'Pathways sector energy demand'!WYU3</f>
        <v>0</v>
      </c>
      <c r="WYV3">
        <f>'Pathways sector energy demand'!WYV3</f>
        <v>0</v>
      </c>
      <c r="WYW3">
        <f>'Pathways sector energy demand'!WYW3</f>
        <v>0</v>
      </c>
      <c r="WYX3">
        <f>'Pathways sector energy demand'!WYX3</f>
        <v>0</v>
      </c>
      <c r="WYY3">
        <f>'Pathways sector energy demand'!WYY3</f>
        <v>0</v>
      </c>
      <c r="WYZ3">
        <f>'Pathways sector energy demand'!WYZ3</f>
        <v>0</v>
      </c>
      <c r="WZA3">
        <f>'Pathways sector energy demand'!WZA3</f>
        <v>0</v>
      </c>
      <c r="WZB3">
        <f>'Pathways sector energy demand'!WZB3</f>
        <v>0</v>
      </c>
      <c r="WZC3">
        <f>'Pathways sector energy demand'!WZC3</f>
        <v>0</v>
      </c>
      <c r="WZD3">
        <f>'Pathways sector energy demand'!WZD3</f>
        <v>0</v>
      </c>
      <c r="WZE3">
        <f>'Pathways sector energy demand'!WZE3</f>
        <v>0</v>
      </c>
      <c r="WZF3">
        <f>'Pathways sector energy demand'!WZF3</f>
        <v>0</v>
      </c>
      <c r="WZG3">
        <f>'Pathways sector energy demand'!WZG3</f>
        <v>0</v>
      </c>
      <c r="WZH3">
        <f>'Pathways sector energy demand'!WZH3</f>
        <v>0</v>
      </c>
      <c r="WZI3">
        <f>'Pathways sector energy demand'!WZI3</f>
        <v>0</v>
      </c>
      <c r="WZJ3">
        <f>'Pathways sector energy demand'!WZJ3</f>
        <v>0</v>
      </c>
      <c r="WZK3">
        <f>'Pathways sector energy demand'!WZK3</f>
        <v>0</v>
      </c>
      <c r="WZL3">
        <f>'Pathways sector energy demand'!WZL3</f>
        <v>0</v>
      </c>
      <c r="WZM3">
        <f>'Pathways sector energy demand'!WZM3</f>
        <v>0</v>
      </c>
      <c r="WZN3">
        <f>'Pathways sector energy demand'!WZN3</f>
        <v>0</v>
      </c>
      <c r="WZO3">
        <f>'Pathways sector energy demand'!WZO3</f>
        <v>0</v>
      </c>
      <c r="WZP3">
        <f>'Pathways sector energy demand'!WZP3</f>
        <v>0</v>
      </c>
      <c r="WZQ3">
        <f>'Pathways sector energy demand'!WZQ3</f>
        <v>0</v>
      </c>
      <c r="WZR3">
        <f>'Pathways sector energy demand'!WZR3</f>
        <v>0</v>
      </c>
      <c r="WZS3">
        <f>'Pathways sector energy demand'!WZS3</f>
        <v>0</v>
      </c>
      <c r="WZT3">
        <f>'Pathways sector energy demand'!WZT3</f>
        <v>0</v>
      </c>
      <c r="WZU3">
        <f>'Pathways sector energy demand'!WZU3</f>
        <v>0</v>
      </c>
      <c r="WZV3">
        <f>'Pathways sector energy demand'!WZV3</f>
        <v>0</v>
      </c>
      <c r="WZW3">
        <f>'Pathways sector energy demand'!WZW3</f>
        <v>0</v>
      </c>
      <c r="WZX3">
        <f>'Pathways sector energy demand'!WZX3</f>
        <v>0</v>
      </c>
      <c r="WZY3">
        <f>'Pathways sector energy demand'!WZY3</f>
        <v>0</v>
      </c>
      <c r="WZZ3">
        <f>'Pathways sector energy demand'!WZZ3</f>
        <v>0</v>
      </c>
      <c r="XAA3">
        <f>'Pathways sector energy demand'!XAA3</f>
        <v>0</v>
      </c>
      <c r="XAB3">
        <f>'Pathways sector energy demand'!XAB3</f>
        <v>0</v>
      </c>
      <c r="XAC3">
        <f>'Pathways sector energy demand'!XAC3</f>
        <v>0</v>
      </c>
      <c r="XAD3">
        <f>'Pathways sector energy demand'!XAD3</f>
        <v>0</v>
      </c>
      <c r="XAE3">
        <f>'Pathways sector energy demand'!XAE3</f>
        <v>0</v>
      </c>
      <c r="XAF3">
        <f>'Pathways sector energy demand'!XAF3</f>
        <v>0</v>
      </c>
      <c r="XAG3">
        <f>'Pathways sector energy demand'!XAG3</f>
        <v>0</v>
      </c>
      <c r="XAH3">
        <f>'Pathways sector energy demand'!XAH3</f>
        <v>0</v>
      </c>
      <c r="XAI3">
        <f>'Pathways sector energy demand'!XAI3</f>
        <v>0</v>
      </c>
      <c r="XAJ3">
        <f>'Pathways sector energy demand'!XAJ3</f>
        <v>0</v>
      </c>
      <c r="XAK3">
        <f>'Pathways sector energy demand'!XAK3</f>
        <v>0</v>
      </c>
      <c r="XAL3">
        <f>'Pathways sector energy demand'!XAL3</f>
        <v>0</v>
      </c>
      <c r="XAM3">
        <f>'Pathways sector energy demand'!XAM3</f>
        <v>0</v>
      </c>
      <c r="XAN3">
        <f>'Pathways sector energy demand'!XAN3</f>
        <v>0</v>
      </c>
      <c r="XAO3">
        <f>'Pathways sector energy demand'!XAO3</f>
        <v>0</v>
      </c>
      <c r="XAP3">
        <f>'Pathways sector energy demand'!XAP3</f>
        <v>0</v>
      </c>
      <c r="XAQ3">
        <f>'Pathways sector energy demand'!XAQ3</f>
        <v>0</v>
      </c>
      <c r="XAR3">
        <f>'Pathways sector energy demand'!XAR3</f>
        <v>0</v>
      </c>
      <c r="XAS3">
        <f>'Pathways sector energy demand'!XAS3</f>
        <v>0</v>
      </c>
      <c r="XAT3">
        <f>'Pathways sector energy demand'!XAT3</f>
        <v>0</v>
      </c>
      <c r="XAU3">
        <f>'Pathways sector energy demand'!XAU3</f>
        <v>0</v>
      </c>
      <c r="XAV3">
        <f>'Pathways sector energy demand'!XAV3</f>
        <v>0</v>
      </c>
      <c r="XAW3">
        <f>'Pathways sector energy demand'!XAW3</f>
        <v>0</v>
      </c>
      <c r="XAX3">
        <f>'Pathways sector energy demand'!XAX3</f>
        <v>0</v>
      </c>
      <c r="XAY3">
        <f>'Pathways sector energy demand'!XAY3</f>
        <v>0</v>
      </c>
      <c r="XAZ3">
        <f>'Pathways sector energy demand'!XAZ3</f>
        <v>0</v>
      </c>
      <c r="XBA3">
        <f>'Pathways sector energy demand'!XBA3</f>
        <v>0</v>
      </c>
      <c r="XBB3">
        <f>'Pathways sector energy demand'!XBB3</f>
        <v>0</v>
      </c>
      <c r="XBC3">
        <f>'Pathways sector energy demand'!XBC3</f>
        <v>0</v>
      </c>
      <c r="XBD3">
        <f>'Pathways sector energy demand'!XBD3</f>
        <v>0</v>
      </c>
      <c r="XBE3">
        <f>'Pathways sector energy demand'!XBE3</f>
        <v>0</v>
      </c>
      <c r="XBF3">
        <f>'Pathways sector energy demand'!XBF3</f>
        <v>0</v>
      </c>
      <c r="XBG3">
        <f>'Pathways sector energy demand'!XBG3</f>
        <v>0</v>
      </c>
      <c r="XBH3">
        <f>'Pathways sector energy demand'!XBH3</f>
        <v>0</v>
      </c>
      <c r="XBI3">
        <f>'Pathways sector energy demand'!XBI3</f>
        <v>0</v>
      </c>
      <c r="XBJ3">
        <f>'Pathways sector energy demand'!XBJ3</f>
        <v>0</v>
      </c>
      <c r="XBK3">
        <f>'Pathways sector energy demand'!XBK3</f>
        <v>0</v>
      </c>
      <c r="XBL3">
        <f>'Pathways sector energy demand'!XBL3</f>
        <v>0</v>
      </c>
      <c r="XBM3">
        <f>'Pathways sector energy demand'!XBM3</f>
        <v>0</v>
      </c>
      <c r="XBN3">
        <f>'Pathways sector energy demand'!XBN3</f>
        <v>0</v>
      </c>
      <c r="XBO3">
        <f>'Pathways sector energy demand'!XBO3</f>
        <v>0</v>
      </c>
      <c r="XBP3">
        <f>'Pathways sector energy demand'!XBP3</f>
        <v>0</v>
      </c>
      <c r="XBQ3">
        <f>'Pathways sector energy demand'!XBQ3</f>
        <v>0</v>
      </c>
      <c r="XBR3">
        <f>'Pathways sector energy demand'!XBR3</f>
        <v>0</v>
      </c>
      <c r="XBS3">
        <f>'Pathways sector energy demand'!XBS3</f>
        <v>0</v>
      </c>
      <c r="XBT3">
        <f>'Pathways sector energy demand'!XBT3</f>
        <v>0</v>
      </c>
      <c r="XBU3">
        <f>'Pathways sector energy demand'!XBU3</f>
        <v>0</v>
      </c>
      <c r="XBV3">
        <f>'Pathways sector energy demand'!XBV3</f>
        <v>0</v>
      </c>
      <c r="XBW3">
        <f>'Pathways sector energy demand'!XBW3</f>
        <v>0</v>
      </c>
      <c r="XBX3">
        <f>'Pathways sector energy demand'!XBX3</f>
        <v>0</v>
      </c>
      <c r="XBY3">
        <f>'Pathways sector energy demand'!XBY3</f>
        <v>0</v>
      </c>
      <c r="XBZ3">
        <f>'Pathways sector energy demand'!XBZ3</f>
        <v>0</v>
      </c>
      <c r="XCA3">
        <f>'Pathways sector energy demand'!XCA3</f>
        <v>0</v>
      </c>
      <c r="XCB3">
        <f>'Pathways sector energy demand'!XCB3</f>
        <v>0</v>
      </c>
      <c r="XCC3">
        <f>'Pathways sector energy demand'!XCC3</f>
        <v>0</v>
      </c>
      <c r="XCD3">
        <f>'Pathways sector energy demand'!XCD3</f>
        <v>0</v>
      </c>
      <c r="XCE3">
        <f>'Pathways sector energy demand'!XCE3</f>
        <v>0</v>
      </c>
      <c r="XCF3">
        <f>'Pathways sector energy demand'!XCF3</f>
        <v>0</v>
      </c>
      <c r="XCG3">
        <f>'Pathways sector energy demand'!XCG3</f>
        <v>0</v>
      </c>
      <c r="XCH3">
        <f>'Pathways sector energy demand'!XCH3</f>
        <v>0</v>
      </c>
      <c r="XCI3">
        <f>'Pathways sector energy demand'!XCI3</f>
        <v>0</v>
      </c>
      <c r="XCJ3">
        <f>'Pathways sector energy demand'!XCJ3</f>
        <v>0</v>
      </c>
      <c r="XCK3">
        <f>'Pathways sector energy demand'!XCK3</f>
        <v>0</v>
      </c>
      <c r="XCL3">
        <f>'Pathways sector energy demand'!XCL3</f>
        <v>0</v>
      </c>
      <c r="XCM3">
        <f>'Pathways sector energy demand'!XCM3</f>
        <v>0</v>
      </c>
      <c r="XCN3">
        <f>'Pathways sector energy demand'!XCN3</f>
        <v>0</v>
      </c>
      <c r="XCO3">
        <f>'Pathways sector energy demand'!XCO3</f>
        <v>0</v>
      </c>
      <c r="XCP3">
        <f>'Pathways sector energy demand'!XCP3</f>
        <v>0</v>
      </c>
      <c r="XCQ3">
        <f>'Pathways sector energy demand'!XCQ3</f>
        <v>0</v>
      </c>
      <c r="XCR3">
        <f>'Pathways sector energy demand'!XCR3</f>
        <v>0</v>
      </c>
      <c r="XCS3">
        <f>'Pathways sector energy demand'!XCS3</f>
        <v>0</v>
      </c>
      <c r="XCT3">
        <f>'Pathways sector energy demand'!XCT3</f>
        <v>0</v>
      </c>
      <c r="XCU3">
        <f>'Pathways sector energy demand'!XCU3</f>
        <v>0</v>
      </c>
      <c r="XCV3">
        <f>'Pathways sector energy demand'!XCV3</f>
        <v>0</v>
      </c>
      <c r="XCW3">
        <f>'Pathways sector energy demand'!XCW3</f>
        <v>0</v>
      </c>
      <c r="XCX3">
        <f>'Pathways sector energy demand'!XCX3</f>
        <v>0</v>
      </c>
      <c r="XCY3">
        <f>'Pathways sector energy demand'!XCY3</f>
        <v>0</v>
      </c>
      <c r="XCZ3">
        <f>'Pathways sector energy demand'!XCZ3</f>
        <v>0</v>
      </c>
      <c r="XDA3">
        <f>'Pathways sector energy demand'!XDA3</f>
        <v>0</v>
      </c>
      <c r="XDB3">
        <f>'Pathways sector energy demand'!XDB3</f>
        <v>0</v>
      </c>
      <c r="XDC3">
        <f>'Pathways sector energy demand'!XDC3</f>
        <v>0</v>
      </c>
      <c r="XDD3">
        <f>'Pathways sector energy demand'!XDD3</f>
        <v>0</v>
      </c>
      <c r="XDE3">
        <f>'Pathways sector energy demand'!XDE3</f>
        <v>0</v>
      </c>
      <c r="XDF3">
        <f>'Pathways sector energy demand'!XDF3</f>
        <v>0</v>
      </c>
      <c r="XDG3">
        <f>'Pathways sector energy demand'!XDG3</f>
        <v>0</v>
      </c>
      <c r="XDH3">
        <f>'Pathways sector energy demand'!XDH3</f>
        <v>0</v>
      </c>
      <c r="XDI3">
        <f>'Pathways sector energy demand'!XDI3</f>
        <v>0</v>
      </c>
      <c r="XDJ3">
        <f>'Pathways sector energy demand'!XDJ3</f>
        <v>0</v>
      </c>
      <c r="XDK3">
        <f>'Pathways sector energy demand'!XDK3</f>
        <v>0</v>
      </c>
      <c r="XDL3">
        <f>'Pathways sector energy demand'!XDL3</f>
        <v>0</v>
      </c>
      <c r="XDM3">
        <f>'Pathways sector energy demand'!XDM3</f>
        <v>0</v>
      </c>
      <c r="XDN3">
        <f>'Pathways sector energy demand'!XDN3</f>
        <v>0</v>
      </c>
      <c r="XDO3">
        <f>'Pathways sector energy demand'!XDO3</f>
        <v>0</v>
      </c>
      <c r="XDP3">
        <f>'Pathways sector energy demand'!XDP3</f>
        <v>0</v>
      </c>
      <c r="XDQ3">
        <f>'Pathways sector energy demand'!XDQ3</f>
        <v>0</v>
      </c>
      <c r="XDR3">
        <f>'Pathways sector energy demand'!XDR3</f>
        <v>0</v>
      </c>
      <c r="XDS3">
        <f>'Pathways sector energy demand'!XDS3</f>
        <v>0</v>
      </c>
      <c r="XDT3">
        <f>'Pathways sector energy demand'!XDT3</f>
        <v>0</v>
      </c>
      <c r="XDU3">
        <f>'Pathways sector energy demand'!XDU3</f>
        <v>0</v>
      </c>
      <c r="XDV3">
        <f>'Pathways sector energy demand'!XDV3</f>
        <v>0</v>
      </c>
      <c r="XDW3">
        <f>'Pathways sector energy demand'!XDW3</f>
        <v>0</v>
      </c>
      <c r="XDX3">
        <f>'Pathways sector energy demand'!XDX3</f>
        <v>0</v>
      </c>
      <c r="XDY3">
        <f>'Pathways sector energy demand'!XDY3</f>
        <v>0</v>
      </c>
      <c r="XDZ3">
        <f>'Pathways sector energy demand'!XDZ3</f>
        <v>0</v>
      </c>
      <c r="XEA3">
        <f>'Pathways sector energy demand'!XEA3</f>
        <v>0</v>
      </c>
      <c r="XEB3">
        <f>'Pathways sector energy demand'!XEB3</f>
        <v>0</v>
      </c>
      <c r="XEC3">
        <f>'Pathways sector energy demand'!XEC3</f>
        <v>0</v>
      </c>
      <c r="XED3">
        <f>'Pathways sector energy demand'!XED3</f>
        <v>0</v>
      </c>
      <c r="XEE3">
        <f>'Pathways sector energy demand'!XEE3</f>
        <v>0</v>
      </c>
      <c r="XEF3">
        <f>'Pathways sector energy demand'!XEF3</f>
        <v>0</v>
      </c>
      <c r="XEG3">
        <f>'Pathways sector energy demand'!XEG3</f>
        <v>0</v>
      </c>
      <c r="XEH3">
        <f>'Pathways sector energy demand'!XEH3</f>
        <v>0</v>
      </c>
      <c r="XEI3">
        <f>'Pathways sector energy demand'!XEI3</f>
        <v>0</v>
      </c>
      <c r="XEJ3">
        <f>'Pathways sector energy demand'!XEJ3</f>
        <v>0</v>
      </c>
      <c r="XEK3">
        <f>'Pathways sector energy demand'!XEK3</f>
        <v>0</v>
      </c>
      <c r="XEL3">
        <f>'Pathways sector energy demand'!XEL3</f>
        <v>0</v>
      </c>
      <c r="XEM3">
        <f>'Pathways sector energy demand'!XEM3</f>
        <v>0</v>
      </c>
      <c r="XEN3">
        <f>'Pathways sector energy demand'!XEN3</f>
        <v>0</v>
      </c>
      <c r="XEO3">
        <f>'Pathways sector energy demand'!XEO3</f>
        <v>0</v>
      </c>
      <c r="XEP3">
        <f>'Pathways sector energy demand'!XEP3</f>
        <v>0</v>
      </c>
      <c r="XEQ3">
        <f>'Pathways sector energy demand'!XEQ3</f>
        <v>0</v>
      </c>
      <c r="XER3">
        <f>'Pathways sector energy demand'!XER3</f>
        <v>0</v>
      </c>
      <c r="XES3">
        <f>'Pathways sector energy demand'!XES3</f>
        <v>0</v>
      </c>
      <c r="XET3">
        <f>'Pathways sector energy demand'!XET3</f>
        <v>0</v>
      </c>
      <c r="XEU3">
        <f>'Pathways sector energy demand'!XEU3</f>
        <v>0</v>
      </c>
      <c r="XEV3">
        <f>'Pathways sector energy demand'!XEV3</f>
        <v>0</v>
      </c>
      <c r="XEW3">
        <f>'Pathways sector energy demand'!XEW3</f>
        <v>0</v>
      </c>
      <c r="XEX3">
        <f>'Pathways sector energy demand'!XEX3</f>
        <v>0</v>
      </c>
      <c r="XEY3">
        <f>'Pathways sector energy demand'!XEY3</f>
        <v>0</v>
      </c>
      <c r="XEZ3">
        <f>'Pathways sector energy demand'!XEZ3</f>
        <v>0</v>
      </c>
      <c r="XFA3">
        <f>'Pathways sector energy demand'!XFA3</f>
        <v>0</v>
      </c>
      <c r="XFB3">
        <f>'Pathways sector energy demand'!XFB3</f>
        <v>0</v>
      </c>
      <c r="XFC3">
        <f>'Pathways sector energy demand'!XFC3</f>
        <v>0</v>
      </c>
      <c r="XFD3">
        <f>'Pathways sector energy demand'!XFD3</f>
        <v>0</v>
      </c>
    </row>
    <row r="4" spans="1:16384">
      <c r="A4" t="str">
        <f>'Pathways sector energy demand'!A9</f>
        <v>Petroleum Refining</v>
      </c>
      <c r="B4">
        <f>'Pathways sector energy demand'!B9</f>
        <v>0.46120174449496598</v>
      </c>
      <c r="C4">
        <f>'Pathways sector energy demand'!C9</f>
        <v>0.46082891650348001</v>
      </c>
      <c r="D4">
        <f>'Pathways sector energy demand'!D9</f>
        <v>0.46043802077005103</v>
      </c>
      <c r="E4">
        <f>'Pathways sector energy demand'!E9</f>
        <v>0.46004165729468</v>
      </c>
      <c r="F4">
        <f>'Pathways sector energy demand'!F9</f>
        <v>0.45964342607736602</v>
      </c>
      <c r="G4">
        <f>'Pathways sector energy demand'!G9</f>
        <v>0.45924692711810899</v>
      </c>
      <c r="H4">
        <f>'Pathways sector energy demand'!H9</f>
        <v>0.45887278106210899</v>
      </c>
      <c r="I4">
        <f>'Pathways sector energy demand'!I9</f>
        <v>0.45849898339320599</v>
      </c>
      <c r="J4">
        <f>'Pathways sector energy demand'!J9</f>
        <v>0.458125185724303</v>
      </c>
      <c r="K4">
        <f>'Pathways sector energy demand'!K9</f>
        <v>0.4577513880554</v>
      </c>
      <c r="L4">
        <f>'Pathways sector energy demand'!L9</f>
        <v>0.457377590386498</v>
      </c>
      <c r="M4">
        <f>'Pathways sector energy demand'!M9</f>
        <v>0.457003792717595</v>
      </c>
      <c r="N4">
        <f>'Pathways sector energy demand'!N9</f>
        <v>0.45662999504869201</v>
      </c>
      <c r="O4">
        <f>'Pathways sector energy demand'!O9</f>
        <v>0.45625619737978901</v>
      </c>
      <c r="P4">
        <f>'Pathways sector energy demand'!P9</f>
        <v>0.45588239971088601</v>
      </c>
      <c r="Q4">
        <f>'Pathways sector energy demand'!Q9</f>
        <v>0.45550860204198301</v>
      </c>
      <c r="R4">
        <f>'Pathways sector energy demand'!R9</f>
        <v>0.45513480437308002</v>
      </c>
      <c r="S4">
        <f>'Pathways sector energy demand'!S9</f>
        <v>0.45476100670417802</v>
      </c>
      <c r="T4">
        <f>'Pathways sector energy demand'!T9</f>
        <v>0.45438720903527502</v>
      </c>
      <c r="U4">
        <f>'Pathways sector energy demand'!U9</f>
        <v>0.45401341136637202</v>
      </c>
      <c r="V4">
        <f>'Pathways sector energy demand'!V9</f>
        <v>0.45363961369746902</v>
      </c>
      <c r="W4">
        <f>'Pathways sector energy demand'!W9</f>
        <v>0.45326581602856603</v>
      </c>
      <c r="X4">
        <f>'Pathways sector energy demand'!X9</f>
        <v>0.45289201835966297</v>
      </c>
      <c r="Y4">
        <f>'Pathways sector energy demand'!Y9</f>
        <v>0.45251822069075998</v>
      </c>
      <c r="Z4">
        <f>'Pathways sector energy demand'!Z9</f>
        <v>0.45214442302185698</v>
      </c>
      <c r="AA4">
        <f>'Pathways sector energy demand'!AA9</f>
        <v>0.45177062535295498</v>
      </c>
      <c r="AB4">
        <f>'Pathways sector energy demand'!AB9</f>
        <v>0.45139682768405198</v>
      </c>
      <c r="AC4">
        <f>'Pathways sector energy demand'!AC9</f>
        <v>0.45102303001514898</v>
      </c>
      <c r="AD4">
        <f>'Pathways sector energy demand'!AD9</f>
        <v>0.45064923234624599</v>
      </c>
      <c r="AE4">
        <f>'Pathways sector energy demand'!AE9</f>
        <v>0.45027543467734299</v>
      </c>
      <c r="AF4">
        <f>'Pathways sector energy demand'!AF9</f>
        <v>0.44990163700843999</v>
      </c>
      <c r="AG4">
        <f>'Pathways sector energy demand'!AG9</f>
        <v>0.44952783933953699</v>
      </c>
      <c r="AH4">
        <f>'Pathways sector energy demand'!AH9</f>
        <v>0.449154041670634</v>
      </c>
      <c r="AI4">
        <f>'Pathways sector energy demand'!AI9</f>
        <v>0.448780244001732</v>
      </c>
      <c r="AJ4">
        <f>'Pathways sector energy demand'!AJ9</f>
        <v>0.448406446332829</v>
      </c>
      <c r="AK4">
        <f>'Pathways sector energy demand'!AK9</f>
        <v>0.448032648663926</v>
      </c>
      <c r="FL4">
        <f>'Pathways sector energy demand'!FL9</f>
        <v>0</v>
      </c>
      <c r="FM4">
        <f>'Pathways sector energy demand'!FM9</f>
        <v>0</v>
      </c>
      <c r="FN4">
        <f>'Pathways sector energy demand'!FN9</f>
        <v>0</v>
      </c>
      <c r="FO4">
        <f>'Pathways sector energy demand'!FO9</f>
        <v>0</v>
      </c>
      <c r="FP4">
        <f>'Pathways sector energy demand'!FP9</f>
        <v>0</v>
      </c>
      <c r="FQ4">
        <f>'Pathways sector energy demand'!FQ9</f>
        <v>0</v>
      </c>
      <c r="FR4">
        <f>'Pathways sector energy demand'!FR9</f>
        <v>0</v>
      </c>
      <c r="FS4">
        <f>'Pathways sector energy demand'!FS9</f>
        <v>0</v>
      </c>
      <c r="FT4">
        <f>'Pathways sector energy demand'!FT9</f>
        <v>0</v>
      </c>
      <c r="FU4">
        <f>'Pathways sector energy demand'!FU9</f>
        <v>0</v>
      </c>
      <c r="FV4">
        <f>'Pathways sector energy demand'!FV9</f>
        <v>0</v>
      </c>
      <c r="FW4">
        <f>'Pathways sector energy demand'!FW9</f>
        <v>0</v>
      </c>
      <c r="FX4">
        <f>'Pathways sector energy demand'!FX9</f>
        <v>0</v>
      </c>
      <c r="FY4">
        <f>'Pathways sector energy demand'!FY9</f>
        <v>0</v>
      </c>
      <c r="FZ4">
        <f>'Pathways sector energy demand'!FZ9</f>
        <v>0</v>
      </c>
      <c r="GA4">
        <f>'Pathways sector energy demand'!GA9</f>
        <v>0</v>
      </c>
      <c r="GB4">
        <f>'Pathways sector energy demand'!GB9</f>
        <v>0</v>
      </c>
      <c r="GC4">
        <f>'Pathways sector energy demand'!GC9</f>
        <v>0</v>
      </c>
      <c r="GD4">
        <f>'Pathways sector energy demand'!GD9</f>
        <v>0</v>
      </c>
      <c r="GE4">
        <f>'Pathways sector energy demand'!GE9</f>
        <v>0</v>
      </c>
      <c r="GF4">
        <f>'Pathways sector energy demand'!GF9</f>
        <v>0</v>
      </c>
      <c r="GG4">
        <f>'Pathways sector energy demand'!GG9</f>
        <v>0</v>
      </c>
      <c r="GH4">
        <f>'Pathways sector energy demand'!GH9</f>
        <v>0</v>
      </c>
      <c r="GI4">
        <f>'Pathways sector energy demand'!GI9</f>
        <v>0</v>
      </c>
      <c r="GJ4">
        <f>'Pathways sector energy demand'!GJ9</f>
        <v>0</v>
      </c>
      <c r="GK4">
        <f>'Pathways sector energy demand'!GK9</f>
        <v>0</v>
      </c>
      <c r="GL4">
        <f>'Pathways sector energy demand'!GL9</f>
        <v>0</v>
      </c>
      <c r="GM4">
        <f>'Pathways sector energy demand'!GM9</f>
        <v>0</v>
      </c>
      <c r="GN4">
        <f>'Pathways sector energy demand'!GN9</f>
        <v>0</v>
      </c>
      <c r="GO4">
        <f>'Pathways sector energy demand'!GO9</f>
        <v>0</v>
      </c>
      <c r="GP4">
        <f>'Pathways sector energy demand'!GP9</f>
        <v>0</v>
      </c>
      <c r="GQ4">
        <f>'Pathways sector energy demand'!GQ9</f>
        <v>0</v>
      </c>
      <c r="GR4">
        <f>'Pathways sector energy demand'!GR9</f>
        <v>0</v>
      </c>
      <c r="GS4">
        <f>'Pathways sector energy demand'!GS9</f>
        <v>0</v>
      </c>
      <c r="GT4">
        <f>'Pathways sector energy demand'!GT9</f>
        <v>0</v>
      </c>
      <c r="GU4">
        <f>'Pathways sector energy demand'!GU9</f>
        <v>0</v>
      </c>
      <c r="GV4">
        <f>'Pathways sector energy demand'!GV9</f>
        <v>0</v>
      </c>
      <c r="GW4">
        <f>'Pathways sector energy demand'!GW9</f>
        <v>0</v>
      </c>
      <c r="GX4">
        <f>'Pathways sector energy demand'!GX9</f>
        <v>0</v>
      </c>
      <c r="GY4">
        <f>'Pathways sector energy demand'!GY9</f>
        <v>0</v>
      </c>
      <c r="GZ4">
        <f>'Pathways sector energy demand'!GZ9</f>
        <v>0</v>
      </c>
      <c r="HA4">
        <f>'Pathways sector energy demand'!HA9</f>
        <v>0</v>
      </c>
      <c r="HB4">
        <f>'Pathways sector energy demand'!HB9</f>
        <v>0</v>
      </c>
      <c r="HC4">
        <f>'Pathways sector energy demand'!HC9</f>
        <v>0</v>
      </c>
      <c r="HD4">
        <f>'Pathways sector energy demand'!HD9</f>
        <v>0</v>
      </c>
      <c r="HE4">
        <f>'Pathways sector energy demand'!HE9</f>
        <v>0</v>
      </c>
      <c r="HF4">
        <f>'Pathways sector energy demand'!HF9</f>
        <v>0</v>
      </c>
      <c r="HG4">
        <f>'Pathways sector energy demand'!HG9</f>
        <v>0</v>
      </c>
      <c r="HH4">
        <f>'Pathways sector energy demand'!HH9</f>
        <v>0</v>
      </c>
      <c r="HI4">
        <f>'Pathways sector energy demand'!HI9</f>
        <v>0</v>
      </c>
      <c r="HJ4">
        <f>'Pathways sector energy demand'!HJ9</f>
        <v>0</v>
      </c>
      <c r="HK4">
        <f>'Pathways sector energy demand'!HK9</f>
        <v>0</v>
      </c>
      <c r="HL4">
        <f>'Pathways sector energy demand'!HL9</f>
        <v>0</v>
      </c>
      <c r="HM4">
        <f>'Pathways sector energy demand'!HM9</f>
        <v>0</v>
      </c>
      <c r="HN4">
        <f>'Pathways sector energy demand'!HN9</f>
        <v>0</v>
      </c>
      <c r="HO4">
        <f>'Pathways sector energy demand'!HO9</f>
        <v>0</v>
      </c>
      <c r="HP4">
        <f>'Pathways sector energy demand'!HP9</f>
        <v>0</v>
      </c>
      <c r="HQ4">
        <f>'Pathways sector energy demand'!HQ9</f>
        <v>0</v>
      </c>
      <c r="HR4">
        <f>'Pathways sector energy demand'!HR9</f>
        <v>0</v>
      </c>
      <c r="HS4">
        <f>'Pathways sector energy demand'!HS9</f>
        <v>0</v>
      </c>
      <c r="HT4">
        <f>'Pathways sector energy demand'!HT9</f>
        <v>0</v>
      </c>
      <c r="HU4">
        <f>'Pathways sector energy demand'!HU9</f>
        <v>0</v>
      </c>
      <c r="HV4">
        <f>'Pathways sector energy demand'!HV9</f>
        <v>0</v>
      </c>
      <c r="HW4">
        <f>'Pathways sector energy demand'!HW9</f>
        <v>0</v>
      </c>
      <c r="HX4">
        <f>'Pathways sector energy demand'!HX9</f>
        <v>0</v>
      </c>
      <c r="HY4">
        <f>'Pathways sector energy demand'!HY9</f>
        <v>0</v>
      </c>
      <c r="HZ4">
        <f>'Pathways sector energy demand'!HZ9</f>
        <v>0</v>
      </c>
      <c r="IA4">
        <f>'Pathways sector energy demand'!IA9</f>
        <v>0</v>
      </c>
      <c r="IB4">
        <f>'Pathways sector energy demand'!IB9</f>
        <v>0</v>
      </c>
      <c r="IC4">
        <f>'Pathways sector energy demand'!IC9</f>
        <v>0</v>
      </c>
      <c r="ID4">
        <f>'Pathways sector energy demand'!ID9</f>
        <v>0</v>
      </c>
      <c r="IE4">
        <f>'Pathways sector energy demand'!IE9</f>
        <v>0</v>
      </c>
      <c r="IF4">
        <f>'Pathways sector energy demand'!IF9</f>
        <v>0</v>
      </c>
      <c r="IG4">
        <f>'Pathways sector energy demand'!IG9</f>
        <v>0</v>
      </c>
      <c r="IH4">
        <f>'Pathways sector energy demand'!IH9</f>
        <v>0</v>
      </c>
      <c r="II4">
        <f>'Pathways sector energy demand'!II9</f>
        <v>0</v>
      </c>
      <c r="IJ4">
        <f>'Pathways sector energy demand'!IJ9</f>
        <v>0</v>
      </c>
      <c r="IK4">
        <f>'Pathways sector energy demand'!IK9</f>
        <v>0</v>
      </c>
      <c r="IL4">
        <f>'Pathways sector energy demand'!IL9</f>
        <v>0</v>
      </c>
      <c r="IM4">
        <f>'Pathways sector energy demand'!IM9</f>
        <v>0</v>
      </c>
      <c r="IN4">
        <f>'Pathways sector energy demand'!IN9</f>
        <v>0</v>
      </c>
      <c r="IO4">
        <f>'Pathways sector energy demand'!IO9</f>
        <v>0</v>
      </c>
      <c r="IP4">
        <f>'Pathways sector energy demand'!IP9</f>
        <v>0</v>
      </c>
      <c r="IQ4">
        <f>'Pathways sector energy demand'!IQ9</f>
        <v>0</v>
      </c>
      <c r="IR4">
        <f>'Pathways sector energy demand'!IR9</f>
        <v>0</v>
      </c>
      <c r="IS4">
        <f>'Pathways sector energy demand'!IS9</f>
        <v>0</v>
      </c>
      <c r="IT4">
        <f>'Pathways sector energy demand'!IT9</f>
        <v>0</v>
      </c>
      <c r="IU4">
        <f>'Pathways sector energy demand'!IU9</f>
        <v>0</v>
      </c>
      <c r="IV4">
        <f>'Pathways sector energy demand'!IV9</f>
        <v>0</v>
      </c>
      <c r="IW4">
        <f>'Pathways sector energy demand'!IW9</f>
        <v>0</v>
      </c>
      <c r="IX4">
        <f>'Pathways sector energy demand'!IX9</f>
        <v>0</v>
      </c>
      <c r="IY4">
        <f>'Pathways sector energy demand'!IY9</f>
        <v>0</v>
      </c>
      <c r="IZ4">
        <f>'Pathways sector energy demand'!IZ9</f>
        <v>0</v>
      </c>
      <c r="JA4">
        <f>'Pathways sector energy demand'!JA9</f>
        <v>0</v>
      </c>
      <c r="JB4">
        <f>'Pathways sector energy demand'!JB9</f>
        <v>0</v>
      </c>
      <c r="JC4">
        <f>'Pathways sector energy demand'!JC9</f>
        <v>0</v>
      </c>
      <c r="JD4">
        <f>'Pathways sector energy demand'!JD9</f>
        <v>0</v>
      </c>
      <c r="JE4">
        <f>'Pathways sector energy demand'!JE9</f>
        <v>0</v>
      </c>
      <c r="JF4">
        <f>'Pathways sector energy demand'!JF9</f>
        <v>0</v>
      </c>
      <c r="JG4">
        <f>'Pathways sector energy demand'!JG9</f>
        <v>0</v>
      </c>
      <c r="JH4">
        <f>'Pathways sector energy demand'!JH9</f>
        <v>0</v>
      </c>
      <c r="JI4">
        <f>'Pathways sector energy demand'!JI9</f>
        <v>0</v>
      </c>
      <c r="JJ4">
        <f>'Pathways sector energy demand'!JJ9</f>
        <v>0</v>
      </c>
      <c r="JK4">
        <f>'Pathways sector energy demand'!JK9</f>
        <v>0</v>
      </c>
      <c r="JL4">
        <f>'Pathways sector energy demand'!JL9</f>
        <v>0</v>
      </c>
      <c r="JM4">
        <f>'Pathways sector energy demand'!JM9</f>
        <v>0</v>
      </c>
      <c r="JN4">
        <f>'Pathways sector energy demand'!JN9</f>
        <v>0</v>
      </c>
      <c r="JO4">
        <f>'Pathways sector energy demand'!JO9</f>
        <v>0</v>
      </c>
      <c r="JP4">
        <f>'Pathways sector energy demand'!JP9</f>
        <v>0</v>
      </c>
      <c r="JQ4">
        <f>'Pathways sector energy demand'!JQ9</f>
        <v>0</v>
      </c>
      <c r="JR4">
        <f>'Pathways sector energy demand'!JR9</f>
        <v>0</v>
      </c>
      <c r="JS4">
        <f>'Pathways sector energy demand'!JS9</f>
        <v>0</v>
      </c>
      <c r="JT4">
        <f>'Pathways sector energy demand'!JT9</f>
        <v>0</v>
      </c>
      <c r="JU4">
        <f>'Pathways sector energy demand'!JU9</f>
        <v>0</v>
      </c>
      <c r="JV4">
        <f>'Pathways sector energy demand'!JV9</f>
        <v>0</v>
      </c>
      <c r="JW4">
        <f>'Pathways sector energy demand'!JW9</f>
        <v>0</v>
      </c>
      <c r="JX4">
        <f>'Pathways sector energy demand'!JX9</f>
        <v>0</v>
      </c>
      <c r="JY4">
        <f>'Pathways sector energy demand'!JY9</f>
        <v>0</v>
      </c>
      <c r="JZ4">
        <f>'Pathways sector energy demand'!JZ9</f>
        <v>0</v>
      </c>
      <c r="KA4">
        <f>'Pathways sector energy demand'!KA9</f>
        <v>0</v>
      </c>
      <c r="KB4">
        <f>'Pathways sector energy demand'!KB9</f>
        <v>0</v>
      </c>
      <c r="KC4">
        <f>'Pathways sector energy demand'!KC9</f>
        <v>0</v>
      </c>
      <c r="KD4">
        <f>'Pathways sector energy demand'!KD9</f>
        <v>0</v>
      </c>
      <c r="KE4">
        <f>'Pathways sector energy demand'!KE9</f>
        <v>0</v>
      </c>
      <c r="KF4">
        <f>'Pathways sector energy demand'!KF9</f>
        <v>0</v>
      </c>
      <c r="KG4">
        <f>'Pathways sector energy demand'!KG9</f>
        <v>0</v>
      </c>
      <c r="KH4">
        <f>'Pathways sector energy demand'!KH9</f>
        <v>0</v>
      </c>
      <c r="KI4">
        <f>'Pathways sector energy demand'!KI9</f>
        <v>0</v>
      </c>
      <c r="KJ4">
        <f>'Pathways sector energy demand'!KJ9</f>
        <v>0</v>
      </c>
      <c r="KK4">
        <f>'Pathways sector energy demand'!KK9</f>
        <v>0</v>
      </c>
      <c r="KL4">
        <f>'Pathways sector energy demand'!KL9</f>
        <v>0</v>
      </c>
      <c r="KM4">
        <f>'Pathways sector energy demand'!KM9</f>
        <v>0</v>
      </c>
      <c r="KN4">
        <f>'Pathways sector energy demand'!KN9</f>
        <v>0</v>
      </c>
      <c r="KO4">
        <f>'Pathways sector energy demand'!KO9</f>
        <v>0</v>
      </c>
      <c r="KP4">
        <f>'Pathways sector energy demand'!KP9</f>
        <v>0</v>
      </c>
      <c r="KQ4">
        <f>'Pathways sector energy demand'!KQ9</f>
        <v>0</v>
      </c>
      <c r="KR4">
        <f>'Pathways sector energy demand'!KR9</f>
        <v>0</v>
      </c>
      <c r="KS4">
        <f>'Pathways sector energy demand'!KS9</f>
        <v>0</v>
      </c>
      <c r="KT4">
        <f>'Pathways sector energy demand'!KT9</f>
        <v>0</v>
      </c>
      <c r="KU4">
        <f>'Pathways sector energy demand'!KU9</f>
        <v>0</v>
      </c>
      <c r="KV4">
        <f>'Pathways sector energy demand'!KV9</f>
        <v>0</v>
      </c>
      <c r="KW4">
        <f>'Pathways sector energy demand'!KW9</f>
        <v>0</v>
      </c>
      <c r="KX4">
        <f>'Pathways sector energy demand'!KX9</f>
        <v>0</v>
      </c>
      <c r="KY4">
        <f>'Pathways sector energy demand'!KY9</f>
        <v>0</v>
      </c>
      <c r="KZ4">
        <f>'Pathways sector energy demand'!KZ9</f>
        <v>0</v>
      </c>
      <c r="LA4">
        <f>'Pathways sector energy demand'!LA9</f>
        <v>0</v>
      </c>
      <c r="LB4">
        <f>'Pathways sector energy demand'!LB9</f>
        <v>0</v>
      </c>
      <c r="LC4">
        <f>'Pathways sector energy demand'!LC9</f>
        <v>0</v>
      </c>
      <c r="LD4">
        <f>'Pathways sector energy demand'!LD9</f>
        <v>0</v>
      </c>
      <c r="LE4">
        <f>'Pathways sector energy demand'!LE9</f>
        <v>0</v>
      </c>
      <c r="LF4">
        <f>'Pathways sector energy demand'!LF9</f>
        <v>0</v>
      </c>
      <c r="LG4">
        <f>'Pathways sector energy demand'!LG9</f>
        <v>0</v>
      </c>
      <c r="LH4">
        <f>'Pathways sector energy demand'!LH9</f>
        <v>0</v>
      </c>
      <c r="LI4">
        <f>'Pathways sector energy demand'!LI9</f>
        <v>0</v>
      </c>
      <c r="LJ4">
        <f>'Pathways sector energy demand'!LJ9</f>
        <v>0</v>
      </c>
      <c r="LK4">
        <f>'Pathways sector energy demand'!LK9</f>
        <v>0</v>
      </c>
      <c r="LL4">
        <f>'Pathways sector energy demand'!LL9</f>
        <v>0</v>
      </c>
      <c r="LM4">
        <f>'Pathways sector energy demand'!LM9</f>
        <v>0</v>
      </c>
      <c r="LN4">
        <f>'Pathways sector energy demand'!LN9</f>
        <v>0</v>
      </c>
      <c r="LO4">
        <f>'Pathways sector energy demand'!LO9</f>
        <v>0</v>
      </c>
      <c r="LP4">
        <f>'Pathways sector energy demand'!LP9</f>
        <v>0</v>
      </c>
      <c r="LQ4">
        <f>'Pathways sector energy demand'!LQ9</f>
        <v>0</v>
      </c>
      <c r="LR4">
        <f>'Pathways sector energy demand'!LR9</f>
        <v>0</v>
      </c>
      <c r="LS4">
        <f>'Pathways sector energy demand'!LS9</f>
        <v>0</v>
      </c>
      <c r="LT4">
        <f>'Pathways sector energy demand'!LT9</f>
        <v>0</v>
      </c>
      <c r="LU4">
        <f>'Pathways sector energy demand'!LU9</f>
        <v>0</v>
      </c>
      <c r="LV4">
        <f>'Pathways sector energy demand'!LV9</f>
        <v>0</v>
      </c>
      <c r="LW4">
        <f>'Pathways sector energy demand'!LW9</f>
        <v>0</v>
      </c>
      <c r="LX4">
        <f>'Pathways sector energy demand'!LX9</f>
        <v>0</v>
      </c>
      <c r="LY4">
        <f>'Pathways sector energy demand'!LY9</f>
        <v>0</v>
      </c>
      <c r="LZ4">
        <f>'Pathways sector energy demand'!LZ9</f>
        <v>0</v>
      </c>
      <c r="MA4">
        <f>'Pathways sector energy demand'!MA9</f>
        <v>0</v>
      </c>
      <c r="MB4">
        <f>'Pathways sector energy demand'!MB9</f>
        <v>0</v>
      </c>
      <c r="MC4">
        <f>'Pathways sector energy demand'!MC9</f>
        <v>0</v>
      </c>
      <c r="MD4">
        <f>'Pathways sector energy demand'!MD9</f>
        <v>0</v>
      </c>
      <c r="ME4">
        <f>'Pathways sector energy demand'!ME9</f>
        <v>0</v>
      </c>
      <c r="MF4">
        <f>'Pathways sector energy demand'!MF9</f>
        <v>0</v>
      </c>
      <c r="MG4">
        <f>'Pathways sector energy demand'!MG9</f>
        <v>0</v>
      </c>
      <c r="MH4">
        <f>'Pathways sector energy demand'!MH9</f>
        <v>0</v>
      </c>
      <c r="MI4">
        <f>'Pathways sector energy demand'!MI9</f>
        <v>0</v>
      </c>
      <c r="MJ4">
        <f>'Pathways sector energy demand'!MJ9</f>
        <v>0</v>
      </c>
      <c r="MK4">
        <f>'Pathways sector energy demand'!MK9</f>
        <v>0</v>
      </c>
      <c r="ML4">
        <f>'Pathways sector energy demand'!ML9</f>
        <v>0</v>
      </c>
      <c r="MM4">
        <f>'Pathways sector energy demand'!MM9</f>
        <v>0</v>
      </c>
      <c r="MN4">
        <f>'Pathways sector energy demand'!MN9</f>
        <v>0</v>
      </c>
      <c r="MO4">
        <f>'Pathways sector energy demand'!MO9</f>
        <v>0</v>
      </c>
      <c r="MP4">
        <f>'Pathways sector energy demand'!MP9</f>
        <v>0</v>
      </c>
      <c r="MQ4">
        <f>'Pathways sector energy demand'!MQ9</f>
        <v>0</v>
      </c>
      <c r="MR4">
        <f>'Pathways sector energy demand'!MR9</f>
        <v>0</v>
      </c>
      <c r="MS4">
        <f>'Pathways sector energy demand'!MS9</f>
        <v>0</v>
      </c>
      <c r="MT4">
        <f>'Pathways sector energy demand'!MT9</f>
        <v>0</v>
      </c>
      <c r="MU4">
        <f>'Pathways sector energy demand'!MU9</f>
        <v>0</v>
      </c>
      <c r="MV4">
        <f>'Pathways sector energy demand'!MV9</f>
        <v>0</v>
      </c>
      <c r="MW4">
        <f>'Pathways sector energy demand'!MW9</f>
        <v>0</v>
      </c>
      <c r="MX4">
        <f>'Pathways sector energy demand'!MX9</f>
        <v>0</v>
      </c>
      <c r="MY4">
        <f>'Pathways sector energy demand'!MY9</f>
        <v>0</v>
      </c>
      <c r="MZ4">
        <f>'Pathways sector energy demand'!MZ9</f>
        <v>0</v>
      </c>
      <c r="NA4">
        <f>'Pathways sector energy demand'!NA9</f>
        <v>0</v>
      </c>
      <c r="NB4">
        <f>'Pathways sector energy demand'!NB9</f>
        <v>0</v>
      </c>
      <c r="NC4">
        <f>'Pathways sector energy demand'!NC9</f>
        <v>0</v>
      </c>
      <c r="ND4">
        <f>'Pathways sector energy demand'!ND9</f>
        <v>0</v>
      </c>
      <c r="NE4">
        <f>'Pathways sector energy demand'!NE9</f>
        <v>0</v>
      </c>
      <c r="NF4">
        <f>'Pathways sector energy demand'!NF9</f>
        <v>0</v>
      </c>
      <c r="NG4">
        <f>'Pathways sector energy demand'!NG9</f>
        <v>0</v>
      </c>
      <c r="NH4">
        <f>'Pathways sector energy demand'!NH9</f>
        <v>0</v>
      </c>
      <c r="NI4">
        <f>'Pathways sector energy demand'!NI9</f>
        <v>0</v>
      </c>
      <c r="NJ4">
        <f>'Pathways sector energy demand'!NJ9</f>
        <v>0</v>
      </c>
      <c r="NK4">
        <f>'Pathways sector energy demand'!NK9</f>
        <v>0</v>
      </c>
      <c r="NL4">
        <f>'Pathways sector energy demand'!NL9</f>
        <v>0</v>
      </c>
      <c r="NM4">
        <f>'Pathways sector energy demand'!NM9</f>
        <v>0</v>
      </c>
      <c r="NN4">
        <f>'Pathways sector energy demand'!NN9</f>
        <v>0</v>
      </c>
      <c r="NO4">
        <f>'Pathways sector energy demand'!NO9</f>
        <v>0</v>
      </c>
      <c r="NP4">
        <f>'Pathways sector energy demand'!NP9</f>
        <v>0</v>
      </c>
      <c r="NQ4">
        <f>'Pathways sector energy demand'!NQ9</f>
        <v>0</v>
      </c>
      <c r="NR4">
        <f>'Pathways sector energy demand'!NR9</f>
        <v>0</v>
      </c>
      <c r="NS4">
        <f>'Pathways sector energy demand'!NS9</f>
        <v>0</v>
      </c>
      <c r="NT4">
        <f>'Pathways sector energy demand'!NT9</f>
        <v>0</v>
      </c>
      <c r="NU4">
        <f>'Pathways sector energy demand'!NU9</f>
        <v>0</v>
      </c>
      <c r="NV4">
        <f>'Pathways sector energy demand'!NV9</f>
        <v>0</v>
      </c>
      <c r="NW4">
        <f>'Pathways sector energy demand'!NW9</f>
        <v>0</v>
      </c>
      <c r="NX4">
        <f>'Pathways sector energy demand'!NX9</f>
        <v>0</v>
      </c>
      <c r="NY4">
        <f>'Pathways sector energy demand'!NY9</f>
        <v>0</v>
      </c>
      <c r="NZ4">
        <f>'Pathways sector energy demand'!NZ9</f>
        <v>0</v>
      </c>
      <c r="OA4">
        <f>'Pathways sector energy demand'!OA9</f>
        <v>0</v>
      </c>
      <c r="OB4">
        <f>'Pathways sector energy demand'!OB9</f>
        <v>0</v>
      </c>
      <c r="OC4">
        <f>'Pathways sector energy demand'!OC9</f>
        <v>0</v>
      </c>
      <c r="OD4">
        <f>'Pathways sector energy demand'!OD9</f>
        <v>0</v>
      </c>
      <c r="OE4">
        <f>'Pathways sector energy demand'!OE9</f>
        <v>0</v>
      </c>
      <c r="OF4">
        <f>'Pathways sector energy demand'!OF9</f>
        <v>0</v>
      </c>
      <c r="OG4">
        <f>'Pathways sector energy demand'!OG9</f>
        <v>0</v>
      </c>
      <c r="OH4">
        <f>'Pathways sector energy demand'!OH9</f>
        <v>0</v>
      </c>
      <c r="OI4">
        <f>'Pathways sector energy demand'!OI9</f>
        <v>0</v>
      </c>
      <c r="OJ4">
        <f>'Pathways sector energy demand'!OJ9</f>
        <v>0</v>
      </c>
      <c r="OK4">
        <f>'Pathways sector energy demand'!OK9</f>
        <v>0</v>
      </c>
      <c r="OL4">
        <f>'Pathways sector energy demand'!OL9</f>
        <v>0</v>
      </c>
      <c r="OM4">
        <f>'Pathways sector energy demand'!OM9</f>
        <v>0</v>
      </c>
      <c r="ON4">
        <f>'Pathways sector energy demand'!ON9</f>
        <v>0</v>
      </c>
      <c r="OO4">
        <f>'Pathways sector energy demand'!OO9</f>
        <v>0</v>
      </c>
      <c r="OP4">
        <f>'Pathways sector energy demand'!OP9</f>
        <v>0</v>
      </c>
      <c r="OQ4">
        <f>'Pathways sector energy demand'!OQ9</f>
        <v>0</v>
      </c>
      <c r="OR4">
        <f>'Pathways sector energy demand'!OR9</f>
        <v>0</v>
      </c>
      <c r="OS4">
        <f>'Pathways sector energy demand'!OS9</f>
        <v>0</v>
      </c>
      <c r="OT4">
        <f>'Pathways sector energy demand'!OT9</f>
        <v>0</v>
      </c>
      <c r="OU4">
        <f>'Pathways sector energy demand'!OU9</f>
        <v>0</v>
      </c>
      <c r="OV4">
        <f>'Pathways sector energy demand'!OV9</f>
        <v>0</v>
      </c>
      <c r="OW4">
        <f>'Pathways sector energy demand'!OW9</f>
        <v>0</v>
      </c>
      <c r="OX4">
        <f>'Pathways sector energy demand'!OX9</f>
        <v>0</v>
      </c>
      <c r="OY4">
        <f>'Pathways sector energy demand'!OY9</f>
        <v>0</v>
      </c>
      <c r="OZ4">
        <f>'Pathways sector energy demand'!OZ9</f>
        <v>0</v>
      </c>
      <c r="PA4">
        <f>'Pathways sector energy demand'!PA9</f>
        <v>0</v>
      </c>
      <c r="PB4">
        <f>'Pathways sector energy demand'!PB9</f>
        <v>0</v>
      </c>
      <c r="PC4">
        <f>'Pathways sector energy demand'!PC9</f>
        <v>0</v>
      </c>
      <c r="PD4">
        <f>'Pathways sector energy demand'!PD9</f>
        <v>0</v>
      </c>
      <c r="PE4">
        <f>'Pathways sector energy demand'!PE9</f>
        <v>0</v>
      </c>
      <c r="PF4">
        <f>'Pathways sector energy demand'!PF9</f>
        <v>0</v>
      </c>
      <c r="PG4">
        <f>'Pathways sector energy demand'!PG9</f>
        <v>0</v>
      </c>
      <c r="PH4">
        <f>'Pathways sector energy demand'!PH9</f>
        <v>0</v>
      </c>
      <c r="PI4">
        <f>'Pathways sector energy demand'!PI9</f>
        <v>0</v>
      </c>
      <c r="PJ4">
        <f>'Pathways sector energy demand'!PJ9</f>
        <v>0</v>
      </c>
      <c r="PK4">
        <f>'Pathways sector energy demand'!PK9</f>
        <v>0</v>
      </c>
      <c r="PL4">
        <f>'Pathways sector energy demand'!PL9</f>
        <v>0</v>
      </c>
      <c r="PM4">
        <f>'Pathways sector energy demand'!PM9</f>
        <v>0</v>
      </c>
      <c r="PN4">
        <f>'Pathways sector energy demand'!PN9</f>
        <v>0</v>
      </c>
      <c r="PO4">
        <f>'Pathways sector energy demand'!PO9</f>
        <v>0</v>
      </c>
      <c r="PP4">
        <f>'Pathways sector energy demand'!PP9</f>
        <v>0</v>
      </c>
      <c r="PQ4">
        <f>'Pathways sector energy demand'!PQ9</f>
        <v>0</v>
      </c>
      <c r="PR4">
        <f>'Pathways sector energy demand'!PR9</f>
        <v>0</v>
      </c>
      <c r="PS4">
        <f>'Pathways sector energy demand'!PS9</f>
        <v>0</v>
      </c>
      <c r="PT4">
        <f>'Pathways sector energy demand'!PT9</f>
        <v>0</v>
      </c>
      <c r="PU4">
        <f>'Pathways sector energy demand'!PU9</f>
        <v>0</v>
      </c>
      <c r="PV4">
        <f>'Pathways sector energy demand'!PV9</f>
        <v>0</v>
      </c>
      <c r="PW4">
        <f>'Pathways sector energy demand'!PW9</f>
        <v>0</v>
      </c>
      <c r="PX4">
        <f>'Pathways sector energy demand'!PX9</f>
        <v>0</v>
      </c>
      <c r="PY4">
        <f>'Pathways sector energy demand'!PY9</f>
        <v>0</v>
      </c>
      <c r="PZ4">
        <f>'Pathways sector energy demand'!PZ9</f>
        <v>0</v>
      </c>
      <c r="QA4">
        <f>'Pathways sector energy demand'!QA9</f>
        <v>0</v>
      </c>
      <c r="QB4">
        <f>'Pathways sector energy demand'!QB9</f>
        <v>0</v>
      </c>
      <c r="QC4">
        <f>'Pathways sector energy demand'!QC9</f>
        <v>0</v>
      </c>
      <c r="QD4">
        <f>'Pathways sector energy demand'!QD9</f>
        <v>0</v>
      </c>
      <c r="QE4">
        <f>'Pathways sector energy demand'!QE9</f>
        <v>0</v>
      </c>
      <c r="QF4">
        <f>'Pathways sector energy demand'!QF9</f>
        <v>0</v>
      </c>
      <c r="QG4">
        <f>'Pathways sector energy demand'!QG9</f>
        <v>0</v>
      </c>
      <c r="QH4">
        <f>'Pathways sector energy demand'!QH9</f>
        <v>0</v>
      </c>
      <c r="QI4">
        <f>'Pathways sector energy demand'!QI9</f>
        <v>0</v>
      </c>
      <c r="QJ4">
        <f>'Pathways sector energy demand'!QJ9</f>
        <v>0</v>
      </c>
      <c r="QK4">
        <f>'Pathways sector energy demand'!QK9</f>
        <v>0</v>
      </c>
      <c r="QL4">
        <f>'Pathways sector energy demand'!QL9</f>
        <v>0</v>
      </c>
      <c r="QM4">
        <f>'Pathways sector energy demand'!QM9</f>
        <v>0</v>
      </c>
      <c r="QN4">
        <f>'Pathways sector energy demand'!QN9</f>
        <v>0</v>
      </c>
      <c r="QO4">
        <f>'Pathways sector energy demand'!QO9</f>
        <v>0</v>
      </c>
      <c r="QP4">
        <f>'Pathways sector energy demand'!QP9</f>
        <v>0</v>
      </c>
      <c r="QQ4">
        <f>'Pathways sector energy demand'!QQ9</f>
        <v>0</v>
      </c>
      <c r="QR4">
        <f>'Pathways sector energy demand'!QR9</f>
        <v>0</v>
      </c>
      <c r="QS4">
        <f>'Pathways sector energy demand'!QS9</f>
        <v>0</v>
      </c>
      <c r="QT4">
        <f>'Pathways sector energy demand'!QT9</f>
        <v>0</v>
      </c>
      <c r="QU4">
        <f>'Pathways sector energy demand'!QU9</f>
        <v>0</v>
      </c>
      <c r="QV4">
        <f>'Pathways sector energy demand'!QV9</f>
        <v>0</v>
      </c>
      <c r="QW4">
        <f>'Pathways sector energy demand'!QW9</f>
        <v>0</v>
      </c>
      <c r="QX4">
        <f>'Pathways sector energy demand'!QX9</f>
        <v>0</v>
      </c>
      <c r="QY4">
        <f>'Pathways sector energy demand'!QY9</f>
        <v>0</v>
      </c>
      <c r="QZ4">
        <f>'Pathways sector energy demand'!QZ9</f>
        <v>0</v>
      </c>
      <c r="RA4">
        <f>'Pathways sector energy demand'!RA9</f>
        <v>0</v>
      </c>
      <c r="RB4">
        <f>'Pathways sector energy demand'!RB9</f>
        <v>0</v>
      </c>
      <c r="RC4">
        <f>'Pathways sector energy demand'!RC9</f>
        <v>0</v>
      </c>
      <c r="RD4">
        <f>'Pathways sector energy demand'!RD9</f>
        <v>0</v>
      </c>
      <c r="RE4">
        <f>'Pathways sector energy demand'!RE9</f>
        <v>0</v>
      </c>
      <c r="RF4">
        <f>'Pathways sector energy demand'!RF9</f>
        <v>0</v>
      </c>
      <c r="RG4">
        <f>'Pathways sector energy demand'!RG9</f>
        <v>0</v>
      </c>
      <c r="RH4">
        <f>'Pathways sector energy demand'!RH9</f>
        <v>0</v>
      </c>
      <c r="RI4">
        <f>'Pathways sector energy demand'!RI9</f>
        <v>0</v>
      </c>
      <c r="RJ4">
        <f>'Pathways sector energy demand'!RJ9</f>
        <v>0</v>
      </c>
      <c r="RK4">
        <f>'Pathways sector energy demand'!RK9</f>
        <v>0</v>
      </c>
      <c r="RL4">
        <f>'Pathways sector energy demand'!RL9</f>
        <v>0</v>
      </c>
      <c r="RM4">
        <f>'Pathways sector energy demand'!RM9</f>
        <v>0</v>
      </c>
      <c r="RN4">
        <f>'Pathways sector energy demand'!RN9</f>
        <v>0</v>
      </c>
      <c r="RO4">
        <f>'Pathways sector energy demand'!RO9</f>
        <v>0</v>
      </c>
      <c r="RP4">
        <f>'Pathways sector energy demand'!RP9</f>
        <v>0</v>
      </c>
      <c r="RQ4">
        <f>'Pathways sector energy demand'!RQ9</f>
        <v>0</v>
      </c>
      <c r="RR4">
        <f>'Pathways sector energy demand'!RR9</f>
        <v>0</v>
      </c>
      <c r="RS4">
        <f>'Pathways sector energy demand'!RS9</f>
        <v>0</v>
      </c>
      <c r="RT4">
        <f>'Pathways sector energy demand'!RT9</f>
        <v>0</v>
      </c>
      <c r="RU4">
        <f>'Pathways sector energy demand'!RU9</f>
        <v>0</v>
      </c>
      <c r="RV4">
        <f>'Pathways sector energy demand'!RV9</f>
        <v>0</v>
      </c>
      <c r="RW4">
        <f>'Pathways sector energy demand'!RW9</f>
        <v>0</v>
      </c>
      <c r="RX4">
        <f>'Pathways sector energy demand'!RX9</f>
        <v>0</v>
      </c>
      <c r="RY4">
        <f>'Pathways sector energy demand'!RY9</f>
        <v>0</v>
      </c>
      <c r="RZ4">
        <f>'Pathways sector energy demand'!RZ9</f>
        <v>0</v>
      </c>
      <c r="SA4">
        <f>'Pathways sector energy demand'!SA9</f>
        <v>0</v>
      </c>
      <c r="SB4">
        <f>'Pathways sector energy demand'!SB9</f>
        <v>0</v>
      </c>
      <c r="SC4">
        <f>'Pathways sector energy demand'!SC9</f>
        <v>0</v>
      </c>
      <c r="SD4">
        <f>'Pathways sector energy demand'!SD9</f>
        <v>0</v>
      </c>
      <c r="SE4">
        <f>'Pathways sector energy demand'!SE9</f>
        <v>0</v>
      </c>
      <c r="SF4">
        <f>'Pathways sector energy demand'!SF9</f>
        <v>0</v>
      </c>
      <c r="SG4">
        <f>'Pathways sector energy demand'!SG9</f>
        <v>0</v>
      </c>
      <c r="SH4">
        <f>'Pathways sector energy demand'!SH9</f>
        <v>0</v>
      </c>
      <c r="SI4">
        <f>'Pathways sector energy demand'!SI9</f>
        <v>0</v>
      </c>
      <c r="SJ4">
        <f>'Pathways sector energy demand'!SJ9</f>
        <v>0</v>
      </c>
      <c r="SK4">
        <f>'Pathways sector energy demand'!SK9</f>
        <v>0</v>
      </c>
      <c r="SL4">
        <f>'Pathways sector energy demand'!SL9</f>
        <v>0</v>
      </c>
      <c r="SM4">
        <f>'Pathways sector energy demand'!SM9</f>
        <v>0</v>
      </c>
      <c r="SN4">
        <f>'Pathways sector energy demand'!SN9</f>
        <v>0</v>
      </c>
      <c r="SO4">
        <f>'Pathways sector energy demand'!SO9</f>
        <v>0</v>
      </c>
      <c r="SP4">
        <f>'Pathways sector energy demand'!SP9</f>
        <v>0</v>
      </c>
      <c r="SQ4">
        <f>'Pathways sector energy demand'!SQ9</f>
        <v>0</v>
      </c>
      <c r="SR4">
        <f>'Pathways sector energy demand'!SR9</f>
        <v>0</v>
      </c>
      <c r="SS4">
        <f>'Pathways sector energy demand'!SS9</f>
        <v>0</v>
      </c>
      <c r="ST4">
        <f>'Pathways sector energy demand'!ST9</f>
        <v>0</v>
      </c>
      <c r="SU4">
        <f>'Pathways sector energy demand'!SU9</f>
        <v>0</v>
      </c>
      <c r="SV4">
        <f>'Pathways sector energy demand'!SV9</f>
        <v>0</v>
      </c>
      <c r="SW4">
        <f>'Pathways sector energy demand'!SW9</f>
        <v>0</v>
      </c>
      <c r="SX4">
        <f>'Pathways sector energy demand'!SX9</f>
        <v>0</v>
      </c>
      <c r="SY4">
        <f>'Pathways sector energy demand'!SY9</f>
        <v>0</v>
      </c>
      <c r="SZ4">
        <f>'Pathways sector energy demand'!SZ9</f>
        <v>0</v>
      </c>
      <c r="TA4">
        <f>'Pathways sector energy demand'!TA9</f>
        <v>0</v>
      </c>
      <c r="TB4">
        <f>'Pathways sector energy demand'!TB9</f>
        <v>0</v>
      </c>
      <c r="TC4">
        <f>'Pathways sector energy demand'!TC9</f>
        <v>0</v>
      </c>
      <c r="TD4">
        <f>'Pathways sector energy demand'!TD9</f>
        <v>0</v>
      </c>
      <c r="TE4">
        <f>'Pathways sector energy demand'!TE9</f>
        <v>0</v>
      </c>
      <c r="TF4">
        <f>'Pathways sector energy demand'!TF9</f>
        <v>0</v>
      </c>
      <c r="TG4">
        <f>'Pathways sector energy demand'!TG9</f>
        <v>0</v>
      </c>
      <c r="TH4">
        <f>'Pathways sector energy demand'!TH9</f>
        <v>0</v>
      </c>
      <c r="TI4">
        <f>'Pathways sector energy demand'!TI9</f>
        <v>0</v>
      </c>
      <c r="TJ4">
        <f>'Pathways sector energy demand'!TJ9</f>
        <v>0</v>
      </c>
      <c r="TK4">
        <f>'Pathways sector energy demand'!TK9</f>
        <v>0</v>
      </c>
      <c r="TL4">
        <f>'Pathways sector energy demand'!TL9</f>
        <v>0</v>
      </c>
      <c r="TM4">
        <f>'Pathways sector energy demand'!TM9</f>
        <v>0</v>
      </c>
      <c r="TN4">
        <f>'Pathways sector energy demand'!TN9</f>
        <v>0</v>
      </c>
      <c r="TO4">
        <f>'Pathways sector energy demand'!TO9</f>
        <v>0</v>
      </c>
      <c r="TP4">
        <f>'Pathways sector energy demand'!TP9</f>
        <v>0</v>
      </c>
      <c r="TQ4">
        <f>'Pathways sector energy demand'!TQ9</f>
        <v>0</v>
      </c>
      <c r="TR4">
        <f>'Pathways sector energy demand'!TR9</f>
        <v>0</v>
      </c>
      <c r="TS4">
        <f>'Pathways sector energy demand'!TS9</f>
        <v>0</v>
      </c>
      <c r="TT4">
        <f>'Pathways sector energy demand'!TT9</f>
        <v>0</v>
      </c>
      <c r="TU4">
        <f>'Pathways sector energy demand'!TU9</f>
        <v>0</v>
      </c>
      <c r="TV4">
        <f>'Pathways sector energy demand'!TV9</f>
        <v>0</v>
      </c>
      <c r="TW4">
        <f>'Pathways sector energy demand'!TW9</f>
        <v>0</v>
      </c>
      <c r="TX4">
        <f>'Pathways sector energy demand'!TX9</f>
        <v>0</v>
      </c>
      <c r="TY4">
        <f>'Pathways sector energy demand'!TY9</f>
        <v>0</v>
      </c>
      <c r="TZ4">
        <f>'Pathways sector energy demand'!TZ9</f>
        <v>0</v>
      </c>
      <c r="UA4">
        <f>'Pathways sector energy demand'!UA9</f>
        <v>0</v>
      </c>
      <c r="UB4">
        <f>'Pathways sector energy demand'!UB9</f>
        <v>0</v>
      </c>
      <c r="UC4">
        <f>'Pathways sector energy demand'!UC9</f>
        <v>0</v>
      </c>
      <c r="UD4">
        <f>'Pathways sector energy demand'!UD9</f>
        <v>0</v>
      </c>
      <c r="UE4">
        <f>'Pathways sector energy demand'!UE9</f>
        <v>0</v>
      </c>
      <c r="UF4">
        <f>'Pathways sector energy demand'!UF9</f>
        <v>0</v>
      </c>
      <c r="UG4">
        <f>'Pathways sector energy demand'!UG9</f>
        <v>0</v>
      </c>
      <c r="UH4">
        <f>'Pathways sector energy demand'!UH9</f>
        <v>0</v>
      </c>
      <c r="UI4">
        <f>'Pathways sector energy demand'!UI9</f>
        <v>0</v>
      </c>
      <c r="UJ4">
        <f>'Pathways sector energy demand'!UJ9</f>
        <v>0</v>
      </c>
      <c r="UK4">
        <f>'Pathways sector energy demand'!UK9</f>
        <v>0</v>
      </c>
      <c r="UL4">
        <f>'Pathways sector energy demand'!UL9</f>
        <v>0</v>
      </c>
      <c r="UM4">
        <f>'Pathways sector energy demand'!UM9</f>
        <v>0</v>
      </c>
      <c r="UN4">
        <f>'Pathways sector energy demand'!UN9</f>
        <v>0</v>
      </c>
      <c r="UO4">
        <f>'Pathways sector energy demand'!UO9</f>
        <v>0</v>
      </c>
      <c r="UP4">
        <f>'Pathways sector energy demand'!UP9</f>
        <v>0</v>
      </c>
      <c r="UQ4">
        <f>'Pathways sector energy demand'!UQ9</f>
        <v>0</v>
      </c>
      <c r="UR4">
        <f>'Pathways sector energy demand'!UR9</f>
        <v>0</v>
      </c>
      <c r="US4">
        <f>'Pathways sector energy demand'!US9</f>
        <v>0</v>
      </c>
      <c r="UT4">
        <f>'Pathways sector energy demand'!UT9</f>
        <v>0</v>
      </c>
      <c r="UU4">
        <f>'Pathways sector energy demand'!UU9</f>
        <v>0</v>
      </c>
      <c r="UV4">
        <f>'Pathways sector energy demand'!UV9</f>
        <v>0</v>
      </c>
      <c r="UW4">
        <f>'Pathways sector energy demand'!UW9</f>
        <v>0</v>
      </c>
      <c r="UX4">
        <f>'Pathways sector energy demand'!UX9</f>
        <v>0</v>
      </c>
      <c r="UY4">
        <f>'Pathways sector energy demand'!UY9</f>
        <v>0</v>
      </c>
      <c r="UZ4">
        <f>'Pathways sector energy demand'!UZ9</f>
        <v>0</v>
      </c>
      <c r="VA4">
        <f>'Pathways sector energy demand'!VA9</f>
        <v>0</v>
      </c>
      <c r="VB4">
        <f>'Pathways sector energy demand'!VB9</f>
        <v>0</v>
      </c>
      <c r="VC4">
        <f>'Pathways sector energy demand'!VC9</f>
        <v>0</v>
      </c>
      <c r="VD4">
        <f>'Pathways sector energy demand'!VD9</f>
        <v>0</v>
      </c>
      <c r="VE4">
        <f>'Pathways sector energy demand'!VE9</f>
        <v>0</v>
      </c>
      <c r="VF4">
        <f>'Pathways sector energy demand'!VF9</f>
        <v>0</v>
      </c>
      <c r="VG4">
        <f>'Pathways sector energy demand'!VG9</f>
        <v>0</v>
      </c>
      <c r="VH4">
        <f>'Pathways sector energy demand'!VH9</f>
        <v>0</v>
      </c>
      <c r="VI4">
        <f>'Pathways sector energy demand'!VI9</f>
        <v>0</v>
      </c>
      <c r="VJ4">
        <f>'Pathways sector energy demand'!VJ9</f>
        <v>0</v>
      </c>
      <c r="VK4">
        <f>'Pathways sector energy demand'!VK9</f>
        <v>0</v>
      </c>
      <c r="VL4">
        <f>'Pathways sector energy demand'!VL9</f>
        <v>0</v>
      </c>
      <c r="VM4">
        <f>'Pathways sector energy demand'!VM9</f>
        <v>0</v>
      </c>
      <c r="VN4">
        <f>'Pathways sector energy demand'!VN9</f>
        <v>0</v>
      </c>
      <c r="VO4">
        <f>'Pathways sector energy demand'!VO9</f>
        <v>0</v>
      </c>
      <c r="VP4">
        <f>'Pathways sector energy demand'!VP9</f>
        <v>0</v>
      </c>
      <c r="VQ4">
        <f>'Pathways sector energy demand'!VQ9</f>
        <v>0</v>
      </c>
      <c r="VR4">
        <f>'Pathways sector energy demand'!VR9</f>
        <v>0</v>
      </c>
      <c r="VS4">
        <f>'Pathways sector energy demand'!VS9</f>
        <v>0</v>
      </c>
      <c r="VT4">
        <f>'Pathways sector energy demand'!VT9</f>
        <v>0</v>
      </c>
      <c r="VU4">
        <f>'Pathways sector energy demand'!VU9</f>
        <v>0</v>
      </c>
      <c r="VV4">
        <f>'Pathways sector energy demand'!VV9</f>
        <v>0</v>
      </c>
      <c r="VW4">
        <f>'Pathways sector energy demand'!VW9</f>
        <v>0</v>
      </c>
      <c r="VX4">
        <f>'Pathways sector energy demand'!VX9</f>
        <v>0</v>
      </c>
      <c r="VY4">
        <f>'Pathways sector energy demand'!VY9</f>
        <v>0</v>
      </c>
      <c r="VZ4">
        <f>'Pathways sector energy demand'!VZ9</f>
        <v>0</v>
      </c>
      <c r="WA4">
        <f>'Pathways sector energy demand'!WA9</f>
        <v>0</v>
      </c>
      <c r="WB4">
        <f>'Pathways sector energy demand'!WB9</f>
        <v>0</v>
      </c>
      <c r="WC4">
        <f>'Pathways sector energy demand'!WC9</f>
        <v>0</v>
      </c>
      <c r="WD4">
        <f>'Pathways sector energy demand'!WD9</f>
        <v>0</v>
      </c>
      <c r="WE4">
        <f>'Pathways sector energy demand'!WE9</f>
        <v>0</v>
      </c>
      <c r="WF4">
        <f>'Pathways sector energy demand'!WF9</f>
        <v>0</v>
      </c>
      <c r="WG4">
        <f>'Pathways sector energy demand'!WG9</f>
        <v>0</v>
      </c>
      <c r="WH4">
        <f>'Pathways sector energy demand'!WH9</f>
        <v>0</v>
      </c>
      <c r="WI4">
        <f>'Pathways sector energy demand'!WI9</f>
        <v>0</v>
      </c>
      <c r="WJ4">
        <f>'Pathways sector energy demand'!WJ9</f>
        <v>0</v>
      </c>
      <c r="WK4">
        <f>'Pathways sector energy demand'!WK9</f>
        <v>0</v>
      </c>
      <c r="WL4">
        <f>'Pathways sector energy demand'!WL9</f>
        <v>0</v>
      </c>
      <c r="WM4">
        <f>'Pathways sector energy demand'!WM9</f>
        <v>0</v>
      </c>
      <c r="WN4">
        <f>'Pathways sector energy demand'!WN9</f>
        <v>0</v>
      </c>
      <c r="WO4">
        <f>'Pathways sector energy demand'!WO9</f>
        <v>0</v>
      </c>
      <c r="WP4">
        <f>'Pathways sector energy demand'!WP9</f>
        <v>0</v>
      </c>
      <c r="WQ4">
        <f>'Pathways sector energy demand'!WQ9</f>
        <v>0</v>
      </c>
      <c r="WR4">
        <f>'Pathways sector energy demand'!WR9</f>
        <v>0</v>
      </c>
      <c r="WS4">
        <f>'Pathways sector energy demand'!WS9</f>
        <v>0</v>
      </c>
      <c r="WT4">
        <f>'Pathways sector energy demand'!WT9</f>
        <v>0</v>
      </c>
      <c r="WU4">
        <f>'Pathways sector energy demand'!WU9</f>
        <v>0</v>
      </c>
      <c r="WV4">
        <f>'Pathways sector energy demand'!WV9</f>
        <v>0</v>
      </c>
      <c r="WW4">
        <f>'Pathways sector energy demand'!WW9</f>
        <v>0</v>
      </c>
      <c r="WX4">
        <f>'Pathways sector energy demand'!WX9</f>
        <v>0</v>
      </c>
      <c r="WY4">
        <f>'Pathways sector energy demand'!WY9</f>
        <v>0</v>
      </c>
      <c r="WZ4">
        <f>'Pathways sector energy demand'!WZ9</f>
        <v>0</v>
      </c>
      <c r="XA4">
        <f>'Pathways sector energy demand'!XA9</f>
        <v>0</v>
      </c>
      <c r="XB4">
        <f>'Pathways sector energy demand'!XB9</f>
        <v>0</v>
      </c>
      <c r="XC4">
        <f>'Pathways sector energy demand'!XC9</f>
        <v>0</v>
      </c>
      <c r="XD4">
        <f>'Pathways sector energy demand'!XD9</f>
        <v>0</v>
      </c>
      <c r="XE4">
        <f>'Pathways sector energy demand'!XE9</f>
        <v>0</v>
      </c>
      <c r="XF4">
        <f>'Pathways sector energy demand'!XF9</f>
        <v>0</v>
      </c>
      <c r="XG4">
        <f>'Pathways sector energy demand'!XG9</f>
        <v>0</v>
      </c>
      <c r="XH4">
        <f>'Pathways sector energy demand'!XH9</f>
        <v>0</v>
      </c>
      <c r="XI4">
        <f>'Pathways sector energy demand'!XI9</f>
        <v>0</v>
      </c>
      <c r="XJ4">
        <f>'Pathways sector energy demand'!XJ9</f>
        <v>0</v>
      </c>
      <c r="XK4">
        <f>'Pathways sector energy demand'!XK9</f>
        <v>0</v>
      </c>
      <c r="XL4">
        <f>'Pathways sector energy demand'!XL9</f>
        <v>0</v>
      </c>
      <c r="XM4">
        <f>'Pathways sector energy demand'!XM9</f>
        <v>0</v>
      </c>
      <c r="XN4">
        <f>'Pathways sector energy demand'!XN9</f>
        <v>0</v>
      </c>
      <c r="XO4">
        <f>'Pathways sector energy demand'!XO9</f>
        <v>0</v>
      </c>
      <c r="XP4">
        <f>'Pathways sector energy demand'!XP9</f>
        <v>0</v>
      </c>
      <c r="XQ4">
        <f>'Pathways sector energy demand'!XQ9</f>
        <v>0</v>
      </c>
      <c r="XR4">
        <f>'Pathways sector energy demand'!XR9</f>
        <v>0</v>
      </c>
      <c r="XS4">
        <f>'Pathways sector energy demand'!XS9</f>
        <v>0</v>
      </c>
      <c r="XT4">
        <f>'Pathways sector energy demand'!XT9</f>
        <v>0</v>
      </c>
      <c r="XU4">
        <f>'Pathways sector energy demand'!XU9</f>
        <v>0</v>
      </c>
      <c r="XV4">
        <f>'Pathways sector energy demand'!XV9</f>
        <v>0</v>
      </c>
      <c r="XW4">
        <f>'Pathways sector energy demand'!XW9</f>
        <v>0</v>
      </c>
      <c r="XX4">
        <f>'Pathways sector energy demand'!XX9</f>
        <v>0</v>
      </c>
      <c r="XY4">
        <f>'Pathways sector energy demand'!XY9</f>
        <v>0</v>
      </c>
      <c r="XZ4">
        <f>'Pathways sector energy demand'!XZ9</f>
        <v>0</v>
      </c>
      <c r="YA4">
        <f>'Pathways sector energy demand'!YA9</f>
        <v>0</v>
      </c>
      <c r="YB4">
        <f>'Pathways sector energy demand'!YB9</f>
        <v>0</v>
      </c>
      <c r="YC4">
        <f>'Pathways sector energy demand'!YC9</f>
        <v>0</v>
      </c>
      <c r="YD4">
        <f>'Pathways sector energy demand'!YD9</f>
        <v>0</v>
      </c>
      <c r="YE4">
        <f>'Pathways sector energy demand'!YE9</f>
        <v>0</v>
      </c>
      <c r="YF4">
        <f>'Pathways sector energy demand'!YF9</f>
        <v>0</v>
      </c>
      <c r="YG4">
        <f>'Pathways sector energy demand'!YG9</f>
        <v>0</v>
      </c>
      <c r="YH4">
        <f>'Pathways sector energy demand'!YH9</f>
        <v>0</v>
      </c>
      <c r="YI4">
        <f>'Pathways sector energy demand'!YI9</f>
        <v>0</v>
      </c>
      <c r="YJ4">
        <f>'Pathways sector energy demand'!YJ9</f>
        <v>0</v>
      </c>
      <c r="YK4">
        <f>'Pathways sector energy demand'!YK9</f>
        <v>0</v>
      </c>
      <c r="YL4">
        <f>'Pathways sector energy demand'!YL9</f>
        <v>0</v>
      </c>
      <c r="YM4">
        <f>'Pathways sector energy demand'!YM9</f>
        <v>0</v>
      </c>
      <c r="YN4">
        <f>'Pathways sector energy demand'!YN9</f>
        <v>0</v>
      </c>
      <c r="YO4">
        <f>'Pathways sector energy demand'!YO9</f>
        <v>0</v>
      </c>
      <c r="YP4">
        <f>'Pathways sector energy demand'!YP9</f>
        <v>0</v>
      </c>
      <c r="YQ4">
        <f>'Pathways sector energy demand'!YQ9</f>
        <v>0</v>
      </c>
      <c r="YR4">
        <f>'Pathways sector energy demand'!YR9</f>
        <v>0</v>
      </c>
      <c r="YS4">
        <f>'Pathways sector energy demand'!YS9</f>
        <v>0</v>
      </c>
      <c r="YT4">
        <f>'Pathways sector energy demand'!YT9</f>
        <v>0</v>
      </c>
      <c r="YU4">
        <f>'Pathways sector energy demand'!YU9</f>
        <v>0</v>
      </c>
      <c r="YV4">
        <f>'Pathways sector energy demand'!YV9</f>
        <v>0</v>
      </c>
      <c r="YW4">
        <f>'Pathways sector energy demand'!YW9</f>
        <v>0</v>
      </c>
      <c r="YX4">
        <f>'Pathways sector energy demand'!YX9</f>
        <v>0</v>
      </c>
      <c r="YY4">
        <f>'Pathways sector energy demand'!YY9</f>
        <v>0</v>
      </c>
      <c r="YZ4">
        <f>'Pathways sector energy demand'!YZ9</f>
        <v>0</v>
      </c>
      <c r="ZA4">
        <f>'Pathways sector energy demand'!ZA9</f>
        <v>0</v>
      </c>
      <c r="ZB4">
        <f>'Pathways sector energy demand'!ZB9</f>
        <v>0</v>
      </c>
      <c r="ZC4">
        <f>'Pathways sector energy demand'!ZC9</f>
        <v>0</v>
      </c>
      <c r="ZD4">
        <f>'Pathways sector energy demand'!ZD9</f>
        <v>0</v>
      </c>
      <c r="ZE4">
        <f>'Pathways sector energy demand'!ZE9</f>
        <v>0</v>
      </c>
      <c r="ZF4">
        <f>'Pathways sector energy demand'!ZF9</f>
        <v>0</v>
      </c>
      <c r="ZG4">
        <f>'Pathways sector energy demand'!ZG9</f>
        <v>0</v>
      </c>
      <c r="ZH4">
        <f>'Pathways sector energy demand'!ZH9</f>
        <v>0</v>
      </c>
      <c r="ZI4">
        <f>'Pathways sector energy demand'!ZI9</f>
        <v>0</v>
      </c>
      <c r="ZJ4">
        <f>'Pathways sector energy demand'!ZJ9</f>
        <v>0</v>
      </c>
      <c r="ZK4">
        <f>'Pathways sector energy demand'!ZK9</f>
        <v>0</v>
      </c>
      <c r="ZL4">
        <f>'Pathways sector energy demand'!ZL9</f>
        <v>0</v>
      </c>
      <c r="ZM4">
        <f>'Pathways sector energy demand'!ZM9</f>
        <v>0</v>
      </c>
      <c r="ZN4">
        <f>'Pathways sector energy demand'!ZN9</f>
        <v>0</v>
      </c>
      <c r="ZO4">
        <f>'Pathways sector energy demand'!ZO9</f>
        <v>0</v>
      </c>
      <c r="ZP4">
        <f>'Pathways sector energy demand'!ZP9</f>
        <v>0</v>
      </c>
      <c r="ZQ4">
        <f>'Pathways sector energy demand'!ZQ9</f>
        <v>0</v>
      </c>
      <c r="ZR4">
        <f>'Pathways sector energy demand'!ZR9</f>
        <v>0</v>
      </c>
      <c r="ZS4">
        <f>'Pathways sector energy demand'!ZS9</f>
        <v>0</v>
      </c>
      <c r="ZT4">
        <f>'Pathways sector energy demand'!ZT9</f>
        <v>0</v>
      </c>
      <c r="ZU4">
        <f>'Pathways sector energy demand'!ZU9</f>
        <v>0</v>
      </c>
      <c r="ZV4">
        <f>'Pathways sector energy demand'!ZV9</f>
        <v>0</v>
      </c>
      <c r="ZW4">
        <f>'Pathways sector energy demand'!ZW9</f>
        <v>0</v>
      </c>
      <c r="ZX4">
        <f>'Pathways sector energy demand'!ZX9</f>
        <v>0</v>
      </c>
      <c r="ZY4">
        <f>'Pathways sector energy demand'!ZY9</f>
        <v>0</v>
      </c>
      <c r="ZZ4">
        <f>'Pathways sector energy demand'!ZZ9</f>
        <v>0</v>
      </c>
      <c r="AAA4">
        <f>'Pathways sector energy demand'!AAA9</f>
        <v>0</v>
      </c>
      <c r="AAB4">
        <f>'Pathways sector energy demand'!AAB9</f>
        <v>0</v>
      </c>
      <c r="AAC4">
        <f>'Pathways sector energy demand'!AAC9</f>
        <v>0</v>
      </c>
      <c r="AAD4">
        <f>'Pathways sector energy demand'!AAD9</f>
        <v>0</v>
      </c>
      <c r="AAE4">
        <f>'Pathways sector energy demand'!AAE9</f>
        <v>0</v>
      </c>
      <c r="AAF4">
        <f>'Pathways sector energy demand'!AAF9</f>
        <v>0</v>
      </c>
      <c r="AAG4">
        <f>'Pathways sector energy demand'!AAG9</f>
        <v>0</v>
      </c>
      <c r="AAH4">
        <f>'Pathways sector energy demand'!AAH9</f>
        <v>0</v>
      </c>
      <c r="AAI4">
        <f>'Pathways sector energy demand'!AAI9</f>
        <v>0</v>
      </c>
      <c r="AAJ4">
        <f>'Pathways sector energy demand'!AAJ9</f>
        <v>0</v>
      </c>
      <c r="AAK4">
        <f>'Pathways sector energy demand'!AAK9</f>
        <v>0</v>
      </c>
      <c r="AAL4">
        <f>'Pathways sector energy demand'!AAL9</f>
        <v>0</v>
      </c>
      <c r="AAM4">
        <f>'Pathways sector energy demand'!AAM9</f>
        <v>0</v>
      </c>
      <c r="AAN4">
        <f>'Pathways sector energy demand'!AAN9</f>
        <v>0</v>
      </c>
      <c r="AAO4">
        <f>'Pathways sector energy demand'!AAO9</f>
        <v>0</v>
      </c>
      <c r="AAP4">
        <f>'Pathways sector energy demand'!AAP9</f>
        <v>0</v>
      </c>
      <c r="AAQ4">
        <f>'Pathways sector energy demand'!AAQ9</f>
        <v>0</v>
      </c>
      <c r="AAR4">
        <f>'Pathways sector energy demand'!AAR9</f>
        <v>0</v>
      </c>
      <c r="AAS4">
        <f>'Pathways sector energy demand'!AAS9</f>
        <v>0</v>
      </c>
      <c r="AAT4">
        <f>'Pathways sector energy demand'!AAT9</f>
        <v>0</v>
      </c>
      <c r="AAU4">
        <f>'Pathways sector energy demand'!AAU9</f>
        <v>0</v>
      </c>
      <c r="AAV4">
        <f>'Pathways sector energy demand'!AAV9</f>
        <v>0</v>
      </c>
      <c r="AAW4">
        <f>'Pathways sector energy demand'!AAW9</f>
        <v>0</v>
      </c>
      <c r="AAX4">
        <f>'Pathways sector energy demand'!AAX9</f>
        <v>0</v>
      </c>
      <c r="AAY4">
        <f>'Pathways sector energy demand'!AAY9</f>
        <v>0</v>
      </c>
      <c r="AAZ4">
        <f>'Pathways sector energy demand'!AAZ9</f>
        <v>0</v>
      </c>
      <c r="ABA4">
        <f>'Pathways sector energy demand'!ABA9</f>
        <v>0</v>
      </c>
      <c r="ABB4">
        <f>'Pathways sector energy demand'!ABB9</f>
        <v>0</v>
      </c>
      <c r="ABC4">
        <f>'Pathways sector energy demand'!ABC9</f>
        <v>0</v>
      </c>
      <c r="ABD4">
        <f>'Pathways sector energy demand'!ABD9</f>
        <v>0</v>
      </c>
      <c r="ABE4">
        <f>'Pathways sector energy demand'!ABE9</f>
        <v>0</v>
      </c>
      <c r="ABF4">
        <f>'Pathways sector energy demand'!ABF9</f>
        <v>0</v>
      </c>
      <c r="ABG4">
        <f>'Pathways sector energy demand'!ABG9</f>
        <v>0</v>
      </c>
      <c r="ABH4">
        <f>'Pathways sector energy demand'!ABH9</f>
        <v>0</v>
      </c>
      <c r="ABI4">
        <f>'Pathways sector energy demand'!ABI9</f>
        <v>0</v>
      </c>
      <c r="ABJ4">
        <f>'Pathways sector energy demand'!ABJ9</f>
        <v>0</v>
      </c>
      <c r="ABK4">
        <f>'Pathways sector energy demand'!ABK9</f>
        <v>0</v>
      </c>
      <c r="ABL4">
        <f>'Pathways sector energy demand'!ABL9</f>
        <v>0</v>
      </c>
      <c r="ABM4">
        <f>'Pathways sector energy demand'!ABM9</f>
        <v>0</v>
      </c>
      <c r="ABN4">
        <f>'Pathways sector energy demand'!ABN9</f>
        <v>0</v>
      </c>
      <c r="ABO4">
        <f>'Pathways sector energy demand'!ABO9</f>
        <v>0</v>
      </c>
      <c r="ABP4">
        <f>'Pathways sector energy demand'!ABP9</f>
        <v>0</v>
      </c>
      <c r="ABQ4">
        <f>'Pathways sector energy demand'!ABQ9</f>
        <v>0</v>
      </c>
      <c r="ABR4">
        <f>'Pathways sector energy demand'!ABR9</f>
        <v>0</v>
      </c>
      <c r="ABS4">
        <f>'Pathways sector energy demand'!ABS9</f>
        <v>0</v>
      </c>
      <c r="ABT4">
        <f>'Pathways sector energy demand'!ABT9</f>
        <v>0</v>
      </c>
      <c r="ABU4">
        <f>'Pathways sector energy demand'!ABU9</f>
        <v>0</v>
      </c>
      <c r="ABV4">
        <f>'Pathways sector energy demand'!ABV9</f>
        <v>0</v>
      </c>
      <c r="ABW4">
        <f>'Pathways sector energy demand'!ABW9</f>
        <v>0</v>
      </c>
      <c r="ABX4">
        <f>'Pathways sector energy demand'!ABX9</f>
        <v>0</v>
      </c>
      <c r="ABY4">
        <f>'Pathways sector energy demand'!ABY9</f>
        <v>0</v>
      </c>
      <c r="ABZ4">
        <f>'Pathways sector energy demand'!ABZ9</f>
        <v>0</v>
      </c>
      <c r="ACA4">
        <f>'Pathways sector energy demand'!ACA9</f>
        <v>0</v>
      </c>
      <c r="ACB4">
        <f>'Pathways sector energy demand'!ACB9</f>
        <v>0</v>
      </c>
      <c r="ACC4">
        <f>'Pathways sector energy demand'!ACC9</f>
        <v>0</v>
      </c>
      <c r="ACD4">
        <f>'Pathways sector energy demand'!ACD9</f>
        <v>0</v>
      </c>
      <c r="ACE4">
        <f>'Pathways sector energy demand'!ACE9</f>
        <v>0</v>
      </c>
      <c r="ACF4">
        <f>'Pathways sector energy demand'!ACF9</f>
        <v>0</v>
      </c>
      <c r="ACG4">
        <f>'Pathways sector energy demand'!ACG9</f>
        <v>0</v>
      </c>
      <c r="ACH4">
        <f>'Pathways sector energy demand'!ACH9</f>
        <v>0</v>
      </c>
      <c r="ACI4">
        <f>'Pathways sector energy demand'!ACI9</f>
        <v>0</v>
      </c>
      <c r="ACJ4">
        <f>'Pathways sector energy demand'!ACJ9</f>
        <v>0</v>
      </c>
      <c r="ACK4">
        <f>'Pathways sector energy demand'!ACK9</f>
        <v>0</v>
      </c>
      <c r="ACL4">
        <f>'Pathways sector energy demand'!ACL9</f>
        <v>0</v>
      </c>
      <c r="ACM4">
        <f>'Pathways sector energy demand'!ACM9</f>
        <v>0</v>
      </c>
      <c r="ACN4">
        <f>'Pathways sector energy demand'!ACN9</f>
        <v>0</v>
      </c>
      <c r="ACO4">
        <f>'Pathways sector energy demand'!ACO9</f>
        <v>0</v>
      </c>
      <c r="ACP4">
        <f>'Pathways sector energy demand'!ACP9</f>
        <v>0</v>
      </c>
      <c r="ACQ4">
        <f>'Pathways sector energy demand'!ACQ9</f>
        <v>0</v>
      </c>
      <c r="ACR4">
        <f>'Pathways sector energy demand'!ACR9</f>
        <v>0</v>
      </c>
      <c r="ACS4">
        <f>'Pathways sector energy demand'!ACS9</f>
        <v>0</v>
      </c>
      <c r="ACT4">
        <f>'Pathways sector energy demand'!ACT9</f>
        <v>0</v>
      </c>
      <c r="ACU4">
        <f>'Pathways sector energy demand'!ACU9</f>
        <v>0</v>
      </c>
      <c r="ACV4">
        <f>'Pathways sector energy demand'!ACV9</f>
        <v>0</v>
      </c>
      <c r="ACW4">
        <f>'Pathways sector energy demand'!ACW9</f>
        <v>0</v>
      </c>
      <c r="ACX4">
        <f>'Pathways sector energy demand'!ACX9</f>
        <v>0</v>
      </c>
      <c r="ACY4">
        <f>'Pathways sector energy demand'!ACY9</f>
        <v>0</v>
      </c>
      <c r="ACZ4">
        <f>'Pathways sector energy demand'!ACZ9</f>
        <v>0</v>
      </c>
      <c r="ADA4">
        <f>'Pathways sector energy demand'!ADA9</f>
        <v>0</v>
      </c>
      <c r="ADB4">
        <f>'Pathways sector energy demand'!ADB9</f>
        <v>0</v>
      </c>
      <c r="ADC4">
        <f>'Pathways sector energy demand'!ADC9</f>
        <v>0</v>
      </c>
      <c r="ADD4">
        <f>'Pathways sector energy demand'!ADD9</f>
        <v>0</v>
      </c>
      <c r="ADE4">
        <f>'Pathways sector energy demand'!ADE9</f>
        <v>0</v>
      </c>
      <c r="ADF4">
        <f>'Pathways sector energy demand'!ADF9</f>
        <v>0</v>
      </c>
      <c r="ADG4">
        <f>'Pathways sector energy demand'!ADG9</f>
        <v>0</v>
      </c>
      <c r="ADH4">
        <f>'Pathways sector energy demand'!ADH9</f>
        <v>0</v>
      </c>
      <c r="ADI4">
        <f>'Pathways sector energy demand'!ADI9</f>
        <v>0</v>
      </c>
      <c r="ADJ4">
        <f>'Pathways sector energy demand'!ADJ9</f>
        <v>0</v>
      </c>
      <c r="ADK4">
        <f>'Pathways sector energy demand'!ADK9</f>
        <v>0</v>
      </c>
      <c r="ADL4">
        <f>'Pathways sector energy demand'!ADL9</f>
        <v>0</v>
      </c>
      <c r="ADM4">
        <f>'Pathways sector energy demand'!ADM9</f>
        <v>0</v>
      </c>
      <c r="ADN4">
        <f>'Pathways sector energy demand'!ADN9</f>
        <v>0</v>
      </c>
      <c r="ADO4">
        <f>'Pathways sector energy demand'!ADO9</f>
        <v>0</v>
      </c>
      <c r="ADP4">
        <f>'Pathways sector energy demand'!ADP9</f>
        <v>0</v>
      </c>
      <c r="ADQ4">
        <f>'Pathways sector energy demand'!ADQ9</f>
        <v>0</v>
      </c>
      <c r="ADR4">
        <f>'Pathways sector energy demand'!ADR9</f>
        <v>0</v>
      </c>
      <c r="ADS4">
        <f>'Pathways sector energy demand'!ADS9</f>
        <v>0</v>
      </c>
      <c r="ADT4">
        <f>'Pathways sector energy demand'!ADT9</f>
        <v>0</v>
      </c>
      <c r="ADU4">
        <f>'Pathways sector energy demand'!ADU9</f>
        <v>0</v>
      </c>
      <c r="ADV4">
        <f>'Pathways sector energy demand'!ADV9</f>
        <v>0</v>
      </c>
      <c r="ADW4">
        <f>'Pathways sector energy demand'!ADW9</f>
        <v>0</v>
      </c>
      <c r="ADX4">
        <f>'Pathways sector energy demand'!ADX9</f>
        <v>0</v>
      </c>
      <c r="ADY4">
        <f>'Pathways sector energy demand'!ADY9</f>
        <v>0</v>
      </c>
      <c r="ADZ4">
        <f>'Pathways sector energy demand'!ADZ9</f>
        <v>0</v>
      </c>
      <c r="AEA4">
        <f>'Pathways sector energy demand'!AEA9</f>
        <v>0</v>
      </c>
      <c r="AEB4">
        <f>'Pathways sector energy demand'!AEB9</f>
        <v>0</v>
      </c>
      <c r="AEC4">
        <f>'Pathways sector energy demand'!AEC9</f>
        <v>0</v>
      </c>
      <c r="AED4">
        <f>'Pathways sector energy demand'!AED9</f>
        <v>0</v>
      </c>
      <c r="AEE4">
        <f>'Pathways sector energy demand'!AEE9</f>
        <v>0</v>
      </c>
      <c r="AEF4">
        <f>'Pathways sector energy demand'!AEF9</f>
        <v>0</v>
      </c>
      <c r="AEG4">
        <f>'Pathways sector energy demand'!AEG9</f>
        <v>0</v>
      </c>
      <c r="AEH4">
        <f>'Pathways sector energy demand'!AEH9</f>
        <v>0</v>
      </c>
      <c r="AEI4">
        <f>'Pathways sector energy demand'!AEI9</f>
        <v>0</v>
      </c>
      <c r="AEJ4">
        <f>'Pathways sector energy demand'!AEJ9</f>
        <v>0</v>
      </c>
      <c r="AEK4">
        <f>'Pathways sector energy demand'!AEK9</f>
        <v>0</v>
      </c>
      <c r="AEL4">
        <f>'Pathways sector energy demand'!AEL9</f>
        <v>0</v>
      </c>
      <c r="AEM4">
        <f>'Pathways sector energy demand'!AEM9</f>
        <v>0</v>
      </c>
      <c r="AEN4">
        <f>'Pathways sector energy demand'!AEN9</f>
        <v>0</v>
      </c>
      <c r="AEO4">
        <f>'Pathways sector energy demand'!AEO9</f>
        <v>0</v>
      </c>
      <c r="AEP4">
        <f>'Pathways sector energy demand'!AEP9</f>
        <v>0</v>
      </c>
      <c r="AEQ4">
        <f>'Pathways sector energy demand'!AEQ9</f>
        <v>0</v>
      </c>
      <c r="AER4">
        <f>'Pathways sector energy demand'!AER9</f>
        <v>0</v>
      </c>
      <c r="AES4">
        <f>'Pathways sector energy demand'!AES9</f>
        <v>0</v>
      </c>
      <c r="AET4">
        <f>'Pathways sector energy demand'!AET9</f>
        <v>0</v>
      </c>
      <c r="AEU4">
        <f>'Pathways sector energy demand'!AEU9</f>
        <v>0</v>
      </c>
      <c r="AEV4">
        <f>'Pathways sector energy demand'!AEV9</f>
        <v>0</v>
      </c>
      <c r="AEW4">
        <f>'Pathways sector energy demand'!AEW9</f>
        <v>0</v>
      </c>
      <c r="AEX4">
        <f>'Pathways sector energy demand'!AEX9</f>
        <v>0</v>
      </c>
      <c r="AEY4">
        <f>'Pathways sector energy demand'!AEY9</f>
        <v>0</v>
      </c>
      <c r="AEZ4">
        <f>'Pathways sector energy demand'!AEZ9</f>
        <v>0</v>
      </c>
      <c r="AFA4">
        <f>'Pathways sector energy demand'!AFA9</f>
        <v>0</v>
      </c>
      <c r="AFB4">
        <f>'Pathways sector energy demand'!AFB9</f>
        <v>0</v>
      </c>
      <c r="AFC4">
        <f>'Pathways sector energy demand'!AFC9</f>
        <v>0</v>
      </c>
      <c r="AFD4">
        <f>'Pathways sector energy demand'!AFD9</f>
        <v>0</v>
      </c>
      <c r="AFE4">
        <f>'Pathways sector energy demand'!AFE9</f>
        <v>0</v>
      </c>
      <c r="AFF4">
        <f>'Pathways sector energy demand'!AFF9</f>
        <v>0</v>
      </c>
      <c r="AFG4">
        <f>'Pathways sector energy demand'!AFG9</f>
        <v>0</v>
      </c>
      <c r="AFH4">
        <f>'Pathways sector energy demand'!AFH9</f>
        <v>0</v>
      </c>
      <c r="AFI4">
        <f>'Pathways sector energy demand'!AFI9</f>
        <v>0</v>
      </c>
      <c r="AFJ4">
        <f>'Pathways sector energy demand'!AFJ9</f>
        <v>0</v>
      </c>
      <c r="AFK4">
        <f>'Pathways sector energy demand'!AFK9</f>
        <v>0</v>
      </c>
      <c r="AFL4">
        <f>'Pathways sector energy demand'!AFL9</f>
        <v>0</v>
      </c>
      <c r="AFM4">
        <f>'Pathways sector energy demand'!AFM9</f>
        <v>0</v>
      </c>
      <c r="AFN4">
        <f>'Pathways sector energy demand'!AFN9</f>
        <v>0</v>
      </c>
      <c r="AFO4">
        <f>'Pathways sector energy demand'!AFO9</f>
        <v>0</v>
      </c>
      <c r="AFP4">
        <f>'Pathways sector energy demand'!AFP9</f>
        <v>0</v>
      </c>
      <c r="AFQ4">
        <f>'Pathways sector energy demand'!AFQ9</f>
        <v>0</v>
      </c>
      <c r="AFR4">
        <f>'Pathways sector energy demand'!AFR9</f>
        <v>0</v>
      </c>
      <c r="AFS4">
        <f>'Pathways sector energy demand'!AFS9</f>
        <v>0</v>
      </c>
      <c r="AFT4">
        <f>'Pathways sector energy demand'!AFT9</f>
        <v>0</v>
      </c>
      <c r="AFU4">
        <f>'Pathways sector energy demand'!AFU9</f>
        <v>0</v>
      </c>
      <c r="AFV4">
        <f>'Pathways sector energy demand'!AFV9</f>
        <v>0</v>
      </c>
      <c r="AFW4">
        <f>'Pathways sector energy demand'!AFW9</f>
        <v>0</v>
      </c>
      <c r="AFX4">
        <f>'Pathways sector energy demand'!AFX9</f>
        <v>0</v>
      </c>
      <c r="AFY4">
        <f>'Pathways sector energy demand'!AFY9</f>
        <v>0</v>
      </c>
      <c r="AFZ4">
        <f>'Pathways sector energy demand'!AFZ9</f>
        <v>0</v>
      </c>
      <c r="AGA4">
        <f>'Pathways sector energy demand'!AGA9</f>
        <v>0</v>
      </c>
      <c r="AGB4">
        <f>'Pathways sector energy demand'!AGB9</f>
        <v>0</v>
      </c>
      <c r="AGC4">
        <f>'Pathways sector energy demand'!AGC9</f>
        <v>0</v>
      </c>
      <c r="AGD4">
        <f>'Pathways sector energy demand'!AGD9</f>
        <v>0</v>
      </c>
      <c r="AGE4">
        <f>'Pathways sector energy demand'!AGE9</f>
        <v>0</v>
      </c>
      <c r="AGF4">
        <f>'Pathways sector energy demand'!AGF9</f>
        <v>0</v>
      </c>
      <c r="AGG4">
        <f>'Pathways sector energy demand'!AGG9</f>
        <v>0</v>
      </c>
      <c r="AGH4">
        <f>'Pathways sector energy demand'!AGH9</f>
        <v>0</v>
      </c>
      <c r="AGI4">
        <f>'Pathways sector energy demand'!AGI9</f>
        <v>0</v>
      </c>
      <c r="AGJ4">
        <f>'Pathways sector energy demand'!AGJ9</f>
        <v>0</v>
      </c>
      <c r="AGK4">
        <f>'Pathways sector energy demand'!AGK9</f>
        <v>0</v>
      </c>
      <c r="AGL4">
        <f>'Pathways sector energy demand'!AGL9</f>
        <v>0</v>
      </c>
      <c r="AGM4">
        <f>'Pathways sector energy demand'!AGM9</f>
        <v>0</v>
      </c>
      <c r="AGN4">
        <f>'Pathways sector energy demand'!AGN9</f>
        <v>0</v>
      </c>
      <c r="AGO4">
        <f>'Pathways sector energy demand'!AGO9</f>
        <v>0</v>
      </c>
      <c r="AGP4">
        <f>'Pathways sector energy demand'!AGP9</f>
        <v>0</v>
      </c>
      <c r="AGQ4">
        <f>'Pathways sector energy demand'!AGQ9</f>
        <v>0</v>
      </c>
      <c r="AGR4">
        <f>'Pathways sector energy demand'!AGR9</f>
        <v>0</v>
      </c>
      <c r="AGS4">
        <f>'Pathways sector energy demand'!AGS9</f>
        <v>0</v>
      </c>
      <c r="AGT4">
        <f>'Pathways sector energy demand'!AGT9</f>
        <v>0</v>
      </c>
      <c r="AGU4">
        <f>'Pathways sector energy demand'!AGU9</f>
        <v>0</v>
      </c>
      <c r="AGV4">
        <f>'Pathways sector energy demand'!AGV9</f>
        <v>0</v>
      </c>
      <c r="AGW4">
        <f>'Pathways sector energy demand'!AGW9</f>
        <v>0</v>
      </c>
      <c r="AGX4">
        <f>'Pathways sector energy demand'!AGX9</f>
        <v>0</v>
      </c>
      <c r="AGY4">
        <f>'Pathways sector energy demand'!AGY9</f>
        <v>0</v>
      </c>
      <c r="AGZ4">
        <f>'Pathways sector energy demand'!AGZ9</f>
        <v>0</v>
      </c>
      <c r="AHA4">
        <f>'Pathways sector energy demand'!AHA9</f>
        <v>0</v>
      </c>
      <c r="AHB4">
        <f>'Pathways sector energy demand'!AHB9</f>
        <v>0</v>
      </c>
      <c r="AHC4">
        <f>'Pathways sector energy demand'!AHC9</f>
        <v>0</v>
      </c>
      <c r="AHD4">
        <f>'Pathways sector energy demand'!AHD9</f>
        <v>0</v>
      </c>
      <c r="AHE4">
        <f>'Pathways sector energy demand'!AHE9</f>
        <v>0</v>
      </c>
      <c r="AHF4">
        <f>'Pathways sector energy demand'!AHF9</f>
        <v>0</v>
      </c>
      <c r="AHG4">
        <f>'Pathways sector energy demand'!AHG9</f>
        <v>0</v>
      </c>
      <c r="AHH4">
        <f>'Pathways sector energy demand'!AHH9</f>
        <v>0</v>
      </c>
      <c r="AHI4">
        <f>'Pathways sector energy demand'!AHI9</f>
        <v>0</v>
      </c>
      <c r="AHJ4">
        <f>'Pathways sector energy demand'!AHJ9</f>
        <v>0</v>
      </c>
      <c r="AHK4">
        <f>'Pathways sector energy demand'!AHK9</f>
        <v>0</v>
      </c>
      <c r="AHL4">
        <f>'Pathways sector energy demand'!AHL9</f>
        <v>0</v>
      </c>
      <c r="AHM4">
        <f>'Pathways sector energy demand'!AHM9</f>
        <v>0</v>
      </c>
      <c r="AHN4">
        <f>'Pathways sector energy demand'!AHN9</f>
        <v>0</v>
      </c>
      <c r="AHO4">
        <f>'Pathways sector energy demand'!AHO9</f>
        <v>0</v>
      </c>
      <c r="AHP4">
        <f>'Pathways sector energy demand'!AHP9</f>
        <v>0</v>
      </c>
      <c r="AHQ4">
        <f>'Pathways sector energy demand'!AHQ9</f>
        <v>0</v>
      </c>
      <c r="AHR4">
        <f>'Pathways sector energy demand'!AHR9</f>
        <v>0</v>
      </c>
      <c r="AHS4">
        <f>'Pathways sector energy demand'!AHS9</f>
        <v>0</v>
      </c>
      <c r="AHT4">
        <f>'Pathways sector energy demand'!AHT9</f>
        <v>0</v>
      </c>
      <c r="AHU4">
        <f>'Pathways sector energy demand'!AHU9</f>
        <v>0</v>
      </c>
      <c r="AHV4">
        <f>'Pathways sector energy demand'!AHV9</f>
        <v>0</v>
      </c>
      <c r="AHW4">
        <f>'Pathways sector energy demand'!AHW9</f>
        <v>0</v>
      </c>
      <c r="AHX4">
        <f>'Pathways sector energy demand'!AHX9</f>
        <v>0</v>
      </c>
      <c r="AHY4">
        <f>'Pathways sector energy demand'!AHY9</f>
        <v>0</v>
      </c>
      <c r="AHZ4">
        <f>'Pathways sector energy demand'!AHZ9</f>
        <v>0</v>
      </c>
      <c r="AIA4">
        <f>'Pathways sector energy demand'!AIA9</f>
        <v>0</v>
      </c>
      <c r="AIB4">
        <f>'Pathways sector energy demand'!AIB9</f>
        <v>0</v>
      </c>
      <c r="AIC4">
        <f>'Pathways sector energy demand'!AIC9</f>
        <v>0</v>
      </c>
      <c r="AID4">
        <f>'Pathways sector energy demand'!AID9</f>
        <v>0</v>
      </c>
      <c r="AIE4">
        <f>'Pathways sector energy demand'!AIE9</f>
        <v>0</v>
      </c>
      <c r="AIF4">
        <f>'Pathways sector energy demand'!AIF9</f>
        <v>0</v>
      </c>
      <c r="AIG4">
        <f>'Pathways sector energy demand'!AIG9</f>
        <v>0</v>
      </c>
      <c r="AIH4">
        <f>'Pathways sector energy demand'!AIH9</f>
        <v>0</v>
      </c>
      <c r="AII4">
        <f>'Pathways sector energy demand'!AII9</f>
        <v>0</v>
      </c>
      <c r="AIJ4">
        <f>'Pathways sector energy demand'!AIJ9</f>
        <v>0</v>
      </c>
      <c r="AIK4">
        <f>'Pathways sector energy demand'!AIK9</f>
        <v>0</v>
      </c>
      <c r="AIL4">
        <f>'Pathways sector energy demand'!AIL9</f>
        <v>0</v>
      </c>
      <c r="AIM4">
        <f>'Pathways sector energy demand'!AIM9</f>
        <v>0</v>
      </c>
      <c r="AIN4">
        <f>'Pathways sector energy demand'!AIN9</f>
        <v>0</v>
      </c>
      <c r="AIO4">
        <f>'Pathways sector energy demand'!AIO9</f>
        <v>0</v>
      </c>
      <c r="AIP4">
        <f>'Pathways sector energy demand'!AIP9</f>
        <v>0</v>
      </c>
      <c r="AIQ4">
        <f>'Pathways sector energy demand'!AIQ9</f>
        <v>0</v>
      </c>
      <c r="AIR4">
        <f>'Pathways sector energy demand'!AIR9</f>
        <v>0</v>
      </c>
      <c r="AIS4">
        <f>'Pathways sector energy demand'!AIS9</f>
        <v>0</v>
      </c>
      <c r="AIT4">
        <f>'Pathways sector energy demand'!AIT9</f>
        <v>0</v>
      </c>
      <c r="AIU4">
        <f>'Pathways sector energy demand'!AIU9</f>
        <v>0</v>
      </c>
      <c r="AIV4">
        <f>'Pathways sector energy demand'!AIV9</f>
        <v>0</v>
      </c>
      <c r="AIW4">
        <f>'Pathways sector energy demand'!AIW9</f>
        <v>0</v>
      </c>
      <c r="AIX4">
        <f>'Pathways sector energy demand'!AIX9</f>
        <v>0</v>
      </c>
      <c r="AIY4">
        <f>'Pathways sector energy demand'!AIY9</f>
        <v>0</v>
      </c>
      <c r="AIZ4">
        <f>'Pathways sector energy demand'!AIZ9</f>
        <v>0</v>
      </c>
      <c r="AJA4">
        <f>'Pathways sector energy demand'!AJA9</f>
        <v>0</v>
      </c>
      <c r="AJB4">
        <f>'Pathways sector energy demand'!AJB9</f>
        <v>0</v>
      </c>
      <c r="AJC4">
        <f>'Pathways sector energy demand'!AJC9</f>
        <v>0</v>
      </c>
      <c r="AJD4">
        <f>'Pathways sector energy demand'!AJD9</f>
        <v>0</v>
      </c>
      <c r="AJE4">
        <f>'Pathways sector energy demand'!AJE9</f>
        <v>0</v>
      </c>
      <c r="AJF4">
        <f>'Pathways sector energy demand'!AJF9</f>
        <v>0</v>
      </c>
      <c r="AJG4">
        <f>'Pathways sector energy demand'!AJG9</f>
        <v>0</v>
      </c>
      <c r="AJH4">
        <f>'Pathways sector energy demand'!AJH9</f>
        <v>0</v>
      </c>
      <c r="AJI4">
        <f>'Pathways sector energy demand'!AJI9</f>
        <v>0</v>
      </c>
      <c r="AJJ4">
        <f>'Pathways sector energy demand'!AJJ9</f>
        <v>0</v>
      </c>
      <c r="AJK4">
        <f>'Pathways sector energy demand'!AJK9</f>
        <v>0</v>
      </c>
      <c r="AJL4">
        <f>'Pathways sector energy demand'!AJL9</f>
        <v>0</v>
      </c>
      <c r="AJM4">
        <f>'Pathways sector energy demand'!AJM9</f>
        <v>0</v>
      </c>
      <c r="AJN4">
        <f>'Pathways sector energy demand'!AJN9</f>
        <v>0</v>
      </c>
      <c r="AJO4">
        <f>'Pathways sector energy demand'!AJO9</f>
        <v>0</v>
      </c>
      <c r="AJP4">
        <f>'Pathways sector energy demand'!AJP9</f>
        <v>0</v>
      </c>
      <c r="AJQ4">
        <f>'Pathways sector energy demand'!AJQ9</f>
        <v>0</v>
      </c>
      <c r="AJR4">
        <f>'Pathways sector energy demand'!AJR9</f>
        <v>0</v>
      </c>
      <c r="AJS4">
        <f>'Pathways sector energy demand'!AJS9</f>
        <v>0</v>
      </c>
      <c r="AJT4">
        <f>'Pathways sector energy demand'!AJT9</f>
        <v>0</v>
      </c>
      <c r="AJU4">
        <f>'Pathways sector energy demand'!AJU9</f>
        <v>0</v>
      </c>
      <c r="AJV4">
        <f>'Pathways sector energy demand'!AJV9</f>
        <v>0</v>
      </c>
      <c r="AJW4">
        <f>'Pathways sector energy demand'!AJW9</f>
        <v>0</v>
      </c>
      <c r="AJX4">
        <f>'Pathways sector energy demand'!AJX9</f>
        <v>0</v>
      </c>
      <c r="AJY4">
        <f>'Pathways sector energy demand'!AJY9</f>
        <v>0</v>
      </c>
      <c r="AJZ4">
        <f>'Pathways sector energy demand'!AJZ9</f>
        <v>0</v>
      </c>
      <c r="AKA4">
        <f>'Pathways sector energy demand'!AKA9</f>
        <v>0</v>
      </c>
      <c r="AKB4">
        <f>'Pathways sector energy demand'!AKB9</f>
        <v>0</v>
      </c>
      <c r="AKC4">
        <f>'Pathways sector energy demand'!AKC9</f>
        <v>0</v>
      </c>
      <c r="AKD4">
        <f>'Pathways sector energy demand'!AKD9</f>
        <v>0</v>
      </c>
      <c r="AKE4">
        <f>'Pathways sector energy demand'!AKE9</f>
        <v>0</v>
      </c>
      <c r="AKF4">
        <f>'Pathways sector energy demand'!AKF9</f>
        <v>0</v>
      </c>
      <c r="AKG4">
        <f>'Pathways sector energy demand'!AKG9</f>
        <v>0</v>
      </c>
      <c r="AKH4">
        <f>'Pathways sector energy demand'!AKH9</f>
        <v>0</v>
      </c>
      <c r="AKI4">
        <f>'Pathways sector energy demand'!AKI9</f>
        <v>0</v>
      </c>
      <c r="AKJ4">
        <f>'Pathways sector energy demand'!AKJ9</f>
        <v>0</v>
      </c>
      <c r="AKK4">
        <f>'Pathways sector energy demand'!AKK9</f>
        <v>0</v>
      </c>
      <c r="AKL4">
        <f>'Pathways sector energy demand'!AKL9</f>
        <v>0</v>
      </c>
      <c r="AKM4">
        <f>'Pathways sector energy demand'!AKM9</f>
        <v>0</v>
      </c>
      <c r="AKN4">
        <f>'Pathways sector energy demand'!AKN9</f>
        <v>0</v>
      </c>
      <c r="AKO4">
        <f>'Pathways sector energy demand'!AKO9</f>
        <v>0</v>
      </c>
      <c r="AKP4">
        <f>'Pathways sector energy demand'!AKP9</f>
        <v>0</v>
      </c>
      <c r="AKQ4">
        <f>'Pathways sector energy demand'!AKQ9</f>
        <v>0</v>
      </c>
      <c r="AKR4">
        <f>'Pathways sector energy demand'!AKR9</f>
        <v>0</v>
      </c>
      <c r="AKS4">
        <f>'Pathways sector energy demand'!AKS9</f>
        <v>0</v>
      </c>
      <c r="AKT4">
        <f>'Pathways sector energy demand'!AKT9</f>
        <v>0</v>
      </c>
      <c r="AKU4">
        <f>'Pathways sector energy demand'!AKU9</f>
        <v>0</v>
      </c>
      <c r="AKV4">
        <f>'Pathways sector energy demand'!AKV9</f>
        <v>0</v>
      </c>
      <c r="AKW4">
        <f>'Pathways sector energy demand'!AKW9</f>
        <v>0</v>
      </c>
      <c r="AKX4">
        <f>'Pathways sector energy demand'!AKX9</f>
        <v>0</v>
      </c>
      <c r="AKY4">
        <f>'Pathways sector energy demand'!AKY9</f>
        <v>0</v>
      </c>
      <c r="AKZ4">
        <f>'Pathways sector energy demand'!AKZ9</f>
        <v>0</v>
      </c>
      <c r="ALA4">
        <f>'Pathways sector energy demand'!ALA9</f>
        <v>0</v>
      </c>
      <c r="ALB4">
        <f>'Pathways sector energy demand'!ALB9</f>
        <v>0</v>
      </c>
      <c r="ALC4">
        <f>'Pathways sector energy demand'!ALC9</f>
        <v>0</v>
      </c>
      <c r="ALD4">
        <f>'Pathways sector energy demand'!ALD9</f>
        <v>0</v>
      </c>
      <c r="ALE4">
        <f>'Pathways sector energy demand'!ALE9</f>
        <v>0</v>
      </c>
      <c r="ALF4">
        <f>'Pathways sector energy demand'!ALF9</f>
        <v>0</v>
      </c>
      <c r="ALG4">
        <f>'Pathways sector energy demand'!ALG9</f>
        <v>0</v>
      </c>
      <c r="ALH4">
        <f>'Pathways sector energy demand'!ALH9</f>
        <v>0</v>
      </c>
      <c r="ALI4">
        <f>'Pathways sector energy demand'!ALI9</f>
        <v>0</v>
      </c>
      <c r="ALJ4">
        <f>'Pathways sector energy demand'!ALJ9</f>
        <v>0</v>
      </c>
      <c r="ALK4">
        <f>'Pathways sector energy demand'!ALK9</f>
        <v>0</v>
      </c>
      <c r="ALL4">
        <f>'Pathways sector energy demand'!ALL9</f>
        <v>0</v>
      </c>
      <c r="ALM4">
        <f>'Pathways sector energy demand'!ALM9</f>
        <v>0</v>
      </c>
      <c r="ALN4">
        <f>'Pathways sector energy demand'!ALN9</f>
        <v>0</v>
      </c>
      <c r="ALO4">
        <f>'Pathways sector energy demand'!ALO9</f>
        <v>0</v>
      </c>
      <c r="ALP4">
        <f>'Pathways sector energy demand'!ALP9</f>
        <v>0</v>
      </c>
      <c r="ALQ4">
        <f>'Pathways sector energy demand'!ALQ9</f>
        <v>0</v>
      </c>
      <c r="ALR4">
        <f>'Pathways sector energy demand'!ALR9</f>
        <v>0</v>
      </c>
      <c r="ALS4">
        <f>'Pathways sector energy demand'!ALS9</f>
        <v>0</v>
      </c>
      <c r="ALT4">
        <f>'Pathways sector energy demand'!ALT9</f>
        <v>0</v>
      </c>
      <c r="ALU4">
        <f>'Pathways sector energy demand'!ALU9</f>
        <v>0</v>
      </c>
      <c r="ALV4">
        <f>'Pathways sector energy demand'!ALV9</f>
        <v>0</v>
      </c>
      <c r="ALW4">
        <f>'Pathways sector energy demand'!ALW9</f>
        <v>0</v>
      </c>
      <c r="ALX4">
        <f>'Pathways sector energy demand'!ALX9</f>
        <v>0</v>
      </c>
      <c r="ALY4">
        <f>'Pathways sector energy demand'!ALY9</f>
        <v>0</v>
      </c>
      <c r="ALZ4">
        <f>'Pathways sector energy demand'!ALZ9</f>
        <v>0</v>
      </c>
      <c r="AMA4">
        <f>'Pathways sector energy demand'!AMA9</f>
        <v>0</v>
      </c>
      <c r="AMB4">
        <f>'Pathways sector energy demand'!AMB9</f>
        <v>0</v>
      </c>
      <c r="AMC4">
        <f>'Pathways sector energy demand'!AMC9</f>
        <v>0</v>
      </c>
      <c r="AMD4">
        <f>'Pathways sector energy demand'!AMD9</f>
        <v>0</v>
      </c>
      <c r="AME4">
        <f>'Pathways sector energy demand'!AME9</f>
        <v>0</v>
      </c>
      <c r="AMF4">
        <f>'Pathways sector energy demand'!AMF9</f>
        <v>0</v>
      </c>
      <c r="AMG4">
        <f>'Pathways sector energy demand'!AMG9</f>
        <v>0</v>
      </c>
      <c r="AMH4">
        <f>'Pathways sector energy demand'!AMH9</f>
        <v>0</v>
      </c>
      <c r="AMI4">
        <f>'Pathways sector energy demand'!AMI9</f>
        <v>0</v>
      </c>
      <c r="AMJ4">
        <f>'Pathways sector energy demand'!AMJ9</f>
        <v>0</v>
      </c>
      <c r="AMK4">
        <f>'Pathways sector energy demand'!AMK9</f>
        <v>0</v>
      </c>
      <c r="AML4">
        <f>'Pathways sector energy demand'!AML9</f>
        <v>0</v>
      </c>
      <c r="AMM4">
        <f>'Pathways sector energy demand'!AMM9</f>
        <v>0</v>
      </c>
      <c r="AMN4">
        <f>'Pathways sector energy demand'!AMN9</f>
        <v>0</v>
      </c>
      <c r="AMO4">
        <f>'Pathways sector energy demand'!AMO9</f>
        <v>0</v>
      </c>
      <c r="AMP4">
        <f>'Pathways sector energy demand'!AMP9</f>
        <v>0</v>
      </c>
      <c r="AMQ4">
        <f>'Pathways sector energy demand'!AMQ9</f>
        <v>0</v>
      </c>
      <c r="AMR4">
        <f>'Pathways sector energy demand'!AMR9</f>
        <v>0</v>
      </c>
      <c r="AMS4">
        <f>'Pathways sector energy demand'!AMS9</f>
        <v>0</v>
      </c>
      <c r="AMT4">
        <f>'Pathways sector energy demand'!AMT9</f>
        <v>0</v>
      </c>
      <c r="AMU4">
        <f>'Pathways sector energy demand'!AMU9</f>
        <v>0</v>
      </c>
      <c r="AMV4">
        <f>'Pathways sector energy demand'!AMV9</f>
        <v>0</v>
      </c>
      <c r="AMW4">
        <f>'Pathways sector energy demand'!AMW9</f>
        <v>0</v>
      </c>
      <c r="AMX4">
        <f>'Pathways sector energy demand'!AMX9</f>
        <v>0</v>
      </c>
      <c r="AMY4">
        <f>'Pathways sector energy demand'!AMY9</f>
        <v>0</v>
      </c>
      <c r="AMZ4">
        <f>'Pathways sector energy demand'!AMZ9</f>
        <v>0</v>
      </c>
      <c r="ANA4">
        <f>'Pathways sector energy demand'!ANA9</f>
        <v>0</v>
      </c>
      <c r="ANB4">
        <f>'Pathways sector energy demand'!ANB9</f>
        <v>0</v>
      </c>
      <c r="ANC4">
        <f>'Pathways sector energy demand'!ANC9</f>
        <v>0</v>
      </c>
      <c r="AND4">
        <f>'Pathways sector energy demand'!AND9</f>
        <v>0</v>
      </c>
      <c r="ANE4">
        <f>'Pathways sector energy demand'!ANE9</f>
        <v>0</v>
      </c>
      <c r="ANF4">
        <f>'Pathways sector energy demand'!ANF9</f>
        <v>0</v>
      </c>
      <c r="ANG4">
        <f>'Pathways sector energy demand'!ANG9</f>
        <v>0</v>
      </c>
      <c r="ANH4">
        <f>'Pathways sector energy demand'!ANH9</f>
        <v>0</v>
      </c>
      <c r="ANI4">
        <f>'Pathways sector energy demand'!ANI9</f>
        <v>0</v>
      </c>
      <c r="ANJ4">
        <f>'Pathways sector energy demand'!ANJ9</f>
        <v>0</v>
      </c>
      <c r="ANK4">
        <f>'Pathways sector energy demand'!ANK9</f>
        <v>0</v>
      </c>
      <c r="ANL4">
        <f>'Pathways sector energy demand'!ANL9</f>
        <v>0</v>
      </c>
      <c r="ANM4">
        <f>'Pathways sector energy demand'!ANM9</f>
        <v>0</v>
      </c>
      <c r="ANN4">
        <f>'Pathways sector energy demand'!ANN9</f>
        <v>0</v>
      </c>
      <c r="ANO4">
        <f>'Pathways sector energy demand'!ANO9</f>
        <v>0</v>
      </c>
      <c r="ANP4">
        <f>'Pathways sector energy demand'!ANP9</f>
        <v>0</v>
      </c>
      <c r="ANQ4">
        <f>'Pathways sector energy demand'!ANQ9</f>
        <v>0</v>
      </c>
      <c r="ANR4">
        <f>'Pathways sector energy demand'!ANR9</f>
        <v>0</v>
      </c>
      <c r="ANS4">
        <f>'Pathways sector energy demand'!ANS9</f>
        <v>0</v>
      </c>
      <c r="ANT4">
        <f>'Pathways sector energy demand'!ANT9</f>
        <v>0</v>
      </c>
      <c r="ANU4">
        <f>'Pathways sector energy demand'!ANU9</f>
        <v>0</v>
      </c>
      <c r="ANV4">
        <f>'Pathways sector energy demand'!ANV9</f>
        <v>0</v>
      </c>
      <c r="ANW4">
        <f>'Pathways sector energy demand'!ANW9</f>
        <v>0</v>
      </c>
      <c r="ANX4">
        <f>'Pathways sector energy demand'!ANX9</f>
        <v>0</v>
      </c>
      <c r="ANY4">
        <f>'Pathways sector energy demand'!ANY9</f>
        <v>0</v>
      </c>
      <c r="ANZ4">
        <f>'Pathways sector energy demand'!ANZ9</f>
        <v>0</v>
      </c>
      <c r="AOA4">
        <f>'Pathways sector energy demand'!AOA9</f>
        <v>0</v>
      </c>
      <c r="AOB4">
        <f>'Pathways sector energy demand'!AOB9</f>
        <v>0</v>
      </c>
      <c r="AOC4">
        <f>'Pathways sector energy demand'!AOC9</f>
        <v>0</v>
      </c>
      <c r="AOD4">
        <f>'Pathways sector energy demand'!AOD9</f>
        <v>0</v>
      </c>
      <c r="AOE4">
        <f>'Pathways sector energy demand'!AOE9</f>
        <v>0</v>
      </c>
      <c r="AOF4">
        <f>'Pathways sector energy demand'!AOF9</f>
        <v>0</v>
      </c>
      <c r="AOG4">
        <f>'Pathways sector energy demand'!AOG9</f>
        <v>0</v>
      </c>
      <c r="AOH4">
        <f>'Pathways sector energy demand'!AOH9</f>
        <v>0</v>
      </c>
      <c r="AOI4">
        <f>'Pathways sector energy demand'!AOI9</f>
        <v>0</v>
      </c>
      <c r="AOJ4">
        <f>'Pathways sector energy demand'!AOJ9</f>
        <v>0</v>
      </c>
      <c r="AOK4">
        <f>'Pathways sector energy demand'!AOK9</f>
        <v>0</v>
      </c>
      <c r="AOL4">
        <f>'Pathways sector energy demand'!AOL9</f>
        <v>0</v>
      </c>
      <c r="AOM4">
        <f>'Pathways sector energy demand'!AOM9</f>
        <v>0</v>
      </c>
      <c r="AON4">
        <f>'Pathways sector energy demand'!AON9</f>
        <v>0</v>
      </c>
      <c r="AOO4">
        <f>'Pathways sector energy demand'!AOO9</f>
        <v>0</v>
      </c>
      <c r="AOP4">
        <f>'Pathways sector energy demand'!AOP9</f>
        <v>0</v>
      </c>
      <c r="AOQ4">
        <f>'Pathways sector energy demand'!AOQ9</f>
        <v>0</v>
      </c>
      <c r="AOR4">
        <f>'Pathways sector energy demand'!AOR9</f>
        <v>0</v>
      </c>
      <c r="AOS4">
        <f>'Pathways sector energy demand'!AOS9</f>
        <v>0</v>
      </c>
      <c r="AOT4">
        <f>'Pathways sector energy demand'!AOT9</f>
        <v>0</v>
      </c>
      <c r="AOU4">
        <f>'Pathways sector energy demand'!AOU9</f>
        <v>0</v>
      </c>
      <c r="AOV4">
        <f>'Pathways sector energy demand'!AOV9</f>
        <v>0</v>
      </c>
      <c r="AOW4">
        <f>'Pathways sector energy demand'!AOW9</f>
        <v>0</v>
      </c>
      <c r="AOX4">
        <f>'Pathways sector energy demand'!AOX9</f>
        <v>0</v>
      </c>
      <c r="AOY4">
        <f>'Pathways sector energy demand'!AOY9</f>
        <v>0</v>
      </c>
      <c r="AOZ4">
        <f>'Pathways sector energy demand'!AOZ9</f>
        <v>0</v>
      </c>
      <c r="APA4">
        <f>'Pathways sector energy demand'!APA9</f>
        <v>0</v>
      </c>
      <c r="APB4">
        <f>'Pathways sector energy demand'!APB9</f>
        <v>0</v>
      </c>
      <c r="APC4">
        <f>'Pathways sector energy demand'!APC9</f>
        <v>0</v>
      </c>
      <c r="APD4">
        <f>'Pathways sector energy demand'!APD9</f>
        <v>0</v>
      </c>
      <c r="APE4">
        <f>'Pathways sector energy demand'!APE9</f>
        <v>0</v>
      </c>
      <c r="APF4">
        <f>'Pathways sector energy demand'!APF9</f>
        <v>0</v>
      </c>
      <c r="APG4">
        <f>'Pathways sector energy demand'!APG9</f>
        <v>0</v>
      </c>
      <c r="APH4">
        <f>'Pathways sector energy demand'!APH9</f>
        <v>0</v>
      </c>
      <c r="API4">
        <f>'Pathways sector energy demand'!API9</f>
        <v>0</v>
      </c>
      <c r="APJ4">
        <f>'Pathways sector energy demand'!APJ9</f>
        <v>0</v>
      </c>
      <c r="APK4">
        <f>'Pathways sector energy demand'!APK9</f>
        <v>0</v>
      </c>
      <c r="APL4">
        <f>'Pathways sector energy demand'!APL9</f>
        <v>0</v>
      </c>
      <c r="APM4">
        <f>'Pathways sector energy demand'!APM9</f>
        <v>0</v>
      </c>
      <c r="APN4">
        <f>'Pathways sector energy demand'!APN9</f>
        <v>0</v>
      </c>
      <c r="APO4">
        <f>'Pathways sector energy demand'!APO9</f>
        <v>0</v>
      </c>
      <c r="APP4">
        <f>'Pathways sector energy demand'!APP9</f>
        <v>0</v>
      </c>
      <c r="APQ4">
        <f>'Pathways sector energy demand'!APQ9</f>
        <v>0</v>
      </c>
      <c r="APR4">
        <f>'Pathways sector energy demand'!APR9</f>
        <v>0</v>
      </c>
      <c r="APS4">
        <f>'Pathways sector energy demand'!APS9</f>
        <v>0</v>
      </c>
      <c r="APT4">
        <f>'Pathways sector energy demand'!APT9</f>
        <v>0</v>
      </c>
      <c r="APU4">
        <f>'Pathways sector energy demand'!APU9</f>
        <v>0</v>
      </c>
      <c r="APV4">
        <f>'Pathways sector energy demand'!APV9</f>
        <v>0</v>
      </c>
      <c r="APW4">
        <f>'Pathways sector energy demand'!APW9</f>
        <v>0</v>
      </c>
      <c r="APX4">
        <f>'Pathways sector energy demand'!APX9</f>
        <v>0</v>
      </c>
      <c r="APY4">
        <f>'Pathways sector energy demand'!APY9</f>
        <v>0</v>
      </c>
      <c r="APZ4">
        <f>'Pathways sector energy demand'!APZ9</f>
        <v>0</v>
      </c>
      <c r="AQA4">
        <f>'Pathways sector energy demand'!AQA9</f>
        <v>0</v>
      </c>
      <c r="AQB4">
        <f>'Pathways sector energy demand'!AQB9</f>
        <v>0</v>
      </c>
      <c r="AQC4">
        <f>'Pathways sector energy demand'!AQC9</f>
        <v>0</v>
      </c>
      <c r="AQD4">
        <f>'Pathways sector energy demand'!AQD9</f>
        <v>0</v>
      </c>
      <c r="AQE4">
        <f>'Pathways sector energy demand'!AQE9</f>
        <v>0</v>
      </c>
      <c r="AQF4">
        <f>'Pathways sector energy demand'!AQF9</f>
        <v>0</v>
      </c>
      <c r="AQG4">
        <f>'Pathways sector energy demand'!AQG9</f>
        <v>0</v>
      </c>
      <c r="AQH4">
        <f>'Pathways sector energy demand'!AQH9</f>
        <v>0</v>
      </c>
      <c r="AQI4">
        <f>'Pathways sector energy demand'!AQI9</f>
        <v>0</v>
      </c>
      <c r="AQJ4">
        <f>'Pathways sector energy demand'!AQJ9</f>
        <v>0</v>
      </c>
      <c r="AQK4">
        <f>'Pathways sector energy demand'!AQK9</f>
        <v>0</v>
      </c>
      <c r="AQL4">
        <f>'Pathways sector energy demand'!AQL9</f>
        <v>0</v>
      </c>
      <c r="AQM4">
        <f>'Pathways sector energy demand'!AQM9</f>
        <v>0</v>
      </c>
      <c r="AQN4">
        <f>'Pathways sector energy demand'!AQN9</f>
        <v>0</v>
      </c>
      <c r="AQO4">
        <f>'Pathways sector energy demand'!AQO9</f>
        <v>0</v>
      </c>
      <c r="AQP4">
        <f>'Pathways sector energy demand'!AQP9</f>
        <v>0</v>
      </c>
      <c r="AQQ4">
        <f>'Pathways sector energy demand'!AQQ9</f>
        <v>0</v>
      </c>
      <c r="AQR4">
        <f>'Pathways sector energy demand'!AQR9</f>
        <v>0</v>
      </c>
      <c r="AQS4">
        <f>'Pathways sector energy demand'!AQS9</f>
        <v>0</v>
      </c>
      <c r="AQT4">
        <f>'Pathways sector energy demand'!AQT9</f>
        <v>0</v>
      </c>
      <c r="AQU4">
        <f>'Pathways sector energy demand'!AQU9</f>
        <v>0</v>
      </c>
      <c r="AQV4">
        <f>'Pathways sector energy demand'!AQV9</f>
        <v>0</v>
      </c>
      <c r="AQW4">
        <f>'Pathways sector energy demand'!AQW9</f>
        <v>0</v>
      </c>
      <c r="AQX4">
        <f>'Pathways sector energy demand'!AQX9</f>
        <v>0</v>
      </c>
      <c r="AQY4">
        <f>'Pathways sector energy demand'!AQY9</f>
        <v>0</v>
      </c>
      <c r="AQZ4">
        <f>'Pathways sector energy demand'!AQZ9</f>
        <v>0</v>
      </c>
      <c r="ARA4">
        <f>'Pathways sector energy demand'!ARA9</f>
        <v>0</v>
      </c>
      <c r="ARB4">
        <f>'Pathways sector energy demand'!ARB9</f>
        <v>0</v>
      </c>
      <c r="ARC4">
        <f>'Pathways sector energy demand'!ARC9</f>
        <v>0</v>
      </c>
      <c r="ARD4">
        <f>'Pathways sector energy demand'!ARD9</f>
        <v>0</v>
      </c>
      <c r="ARE4">
        <f>'Pathways sector energy demand'!ARE9</f>
        <v>0</v>
      </c>
      <c r="ARF4">
        <f>'Pathways sector energy demand'!ARF9</f>
        <v>0</v>
      </c>
      <c r="ARG4">
        <f>'Pathways sector energy demand'!ARG9</f>
        <v>0</v>
      </c>
      <c r="ARH4">
        <f>'Pathways sector energy demand'!ARH9</f>
        <v>0</v>
      </c>
      <c r="ARI4">
        <f>'Pathways sector energy demand'!ARI9</f>
        <v>0</v>
      </c>
      <c r="ARJ4">
        <f>'Pathways sector energy demand'!ARJ9</f>
        <v>0</v>
      </c>
      <c r="ARK4">
        <f>'Pathways sector energy demand'!ARK9</f>
        <v>0</v>
      </c>
      <c r="ARL4">
        <f>'Pathways sector energy demand'!ARL9</f>
        <v>0</v>
      </c>
      <c r="ARM4">
        <f>'Pathways sector energy demand'!ARM9</f>
        <v>0</v>
      </c>
      <c r="ARN4">
        <f>'Pathways sector energy demand'!ARN9</f>
        <v>0</v>
      </c>
      <c r="ARO4">
        <f>'Pathways sector energy demand'!ARO9</f>
        <v>0</v>
      </c>
      <c r="ARP4">
        <f>'Pathways sector energy demand'!ARP9</f>
        <v>0</v>
      </c>
      <c r="ARQ4">
        <f>'Pathways sector energy demand'!ARQ9</f>
        <v>0</v>
      </c>
      <c r="ARR4">
        <f>'Pathways sector energy demand'!ARR9</f>
        <v>0</v>
      </c>
      <c r="ARS4">
        <f>'Pathways sector energy demand'!ARS9</f>
        <v>0</v>
      </c>
      <c r="ART4">
        <f>'Pathways sector energy demand'!ART9</f>
        <v>0</v>
      </c>
      <c r="ARU4">
        <f>'Pathways sector energy demand'!ARU9</f>
        <v>0</v>
      </c>
      <c r="ARV4">
        <f>'Pathways sector energy demand'!ARV9</f>
        <v>0</v>
      </c>
      <c r="ARW4">
        <f>'Pathways sector energy demand'!ARW9</f>
        <v>0</v>
      </c>
      <c r="ARX4">
        <f>'Pathways sector energy demand'!ARX9</f>
        <v>0</v>
      </c>
      <c r="ARY4">
        <f>'Pathways sector energy demand'!ARY9</f>
        <v>0</v>
      </c>
      <c r="ARZ4">
        <f>'Pathways sector energy demand'!ARZ9</f>
        <v>0</v>
      </c>
      <c r="ASA4">
        <f>'Pathways sector energy demand'!ASA9</f>
        <v>0</v>
      </c>
      <c r="ASB4">
        <f>'Pathways sector energy demand'!ASB9</f>
        <v>0</v>
      </c>
      <c r="ASC4">
        <f>'Pathways sector energy demand'!ASC9</f>
        <v>0</v>
      </c>
      <c r="ASD4">
        <f>'Pathways sector energy demand'!ASD9</f>
        <v>0</v>
      </c>
      <c r="ASE4">
        <f>'Pathways sector energy demand'!ASE9</f>
        <v>0</v>
      </c>
      <c r="ASF4">
        <f>'Pathways sector energy demand'!ASF9</f>
        <v>0</v>
      </c>
      <c r="ASG4">
        <f>'Pathways sector energy demand'!ASG9</f>
        <v>0</v>
      </c>
      <c r="ASH4">
        <f>'Pathways sector energy demand'!ASH9</f>
        <v>0</v>
      </c>
      <c r="ASI4">
        <f>'Pathways sector energy demand'!ASI9</f>
        <v>0</v>
      </c>
      <c r="ASJ4">
        <f>'Pathways sector energy demand'!ASJ9</f>
        <v>0</v>
      </c>
      <c r="ASK4">
        <f>'Pathways sector energy demand'!ASK9</f>
        <v>0</v>
      </c>
      <c r="ASL4">
        <f>'Pathways sector energy demand'!ASL9</f>
        <v>0</v>
      </c>
      <c r="ASM4">
        <f>'Pathways sector energy demand'!ASM9</f>
        <v>0</v>
      </c>
      <c r="ASN4">
        <f>'Pathways sector energy demand'!ASN9</f>
        <v>0</v>
      </c>
      <c r="ASO4">
        <f>'Pathways sector energy demand'!ASO9</f>
        <v>0</v>
      </c>
      <c r="ASP4">
        <f>'Pathways sector energy demand'!ASP9</f>
        <v>0</v>
      </c>
      <c r="ASQ4">
        <f>'Pathways sector energy demand'!ASQ9</f>
        <v>0</v>
      </c>
      <c r="ASR4">
        <f>'Pathways sector energy demand'!ASR9</f>
        <v>0</v>
      </c>
      <c r="ASS4">
        <f>'Pathways sector energy demand'!ASS9</f>
        <v>0</v>
      </c>
      <c r="AST4">
        <f>'Pathways sector energy demand'!AST9</f>
        <v>0</v>
      </c>
      <c r="ASU4">
        <f>'Pathways sector energy demand'!ASU9</f>
        <v>0</v>
      </c>
      <c r="ASV4">
        <f>'Pathways sector energy demand'!ASV9</f>
        <v>0</v>
      </c>
      <c r="ASW4">
        <f>'Pathways sector energy demand'!ASW9</f>
        <v>0</v>
      </c>
      <c r="ASX4">
        <f>'Pathways sector energy demand'!ASX9</f>
        <v>0</v>
      </c>
      <c r="ASY4">
        <f>'Pathways sector energy demand'!ASY9</f>
        <v>0</v>
      </c>
      <c r="ASZ4">
        <f>'Pathways sector energy demand'!ASZ9</f>
        <v>0</v>
      </c>
      <c r="ATA4">
        <f>'Pathways sector energy demand'!ATA9</f>
        <v>0</v>
      </c>
      <c r="ATB4">
        <f>'Pathways sector energy demand'!ATB9</f>
        <v>0</v>
      </c>
      <c r="ATC4">
        <f>'Pathways sector energy demand'!ATC9</f>
        <v>0</v>
      </c>
      <c r="ATD4">
        <f>'Pathways sector energy demand'!ATD9</f>
        <v>0</v>
      </c>
      <c r="ATE4">
        <f>'Pathways sector energy demand'!ATE9</f>
        <v>0</v>
      </c>
      <c r="ATF4">
        <f>'Pathways sector energy demand'!ATF9</f>
        <v>0</v>
      </c>
      <c r="ATG4">
        <f>'Pathways sector energy demand'!ATG9</f>
        <v>0</v>
      </c>
      <c r="ATH4">
        <f>'Pathways sector energy demand'!ATH9</f>
        <v>0</v>
      </c>
      <c r="ATI4">
        <f>'Pathways sector energy demand'!ATI9</f>
        <v>0</v>
      </c>
      <c r="ATJ4">
        <f>'Pathways sector energy demand'!ATJ9</f>
        <v>0</v>
      </c>
      <c r="ATK4">
        <f>'Pathways sector energy demand'!ATK9</f>
        <v>0</v>
      </c>
      <c r="ATL4">
        <f>'Pathways sector energy demand'!ATL9</f>
        <v>0</v>
      </c>
      <c r="ATM4">
        <f>'Pathways sector energy demand'!ATM9</f>
        <v>0</v>
      </c>
      <c r="ATN4">
        <f>'Pathways sector energy demand'!ATN9</f>
        <v>0</v>
      </c>
      <c r="ATO4">
        <f>'Pathways sector energy demand'!ATO9</f>
        <v>0</v>
      </c>
      <c r="ATP4">
        <f>'Pathways sector energy demand'!ATP9</f>
        <v>0</v>
      </c>
      <c r="ATQ4">
        <f>'Pathways sector energy demand'!ATQ9</f>
        <v>0</v>
      </c>
      <c r="ATR4">
        <f>'Pathways sector energy demand'!ATR9</f>
        <v>0</v>
      </c>
      <c r="ATS4">
        <f>'Pathways sector energy demand'!ATS9</f>
        <v>0</v>
      </c>
      <c r="ATT4">
        <f>'Pathways sector energy demand'!ATT9</f>
        <v>0</v>
      </c>
      <c r="ATU4">
        <f>'Pathways sector energy demand'!ATU9</f>
        <v>0</v>
      </c>
      <c r="ATV4">
        <f>'Pathways sector energy demand'!ATV9</f>
        <v>0</v>
      </c>
      <c r="ATW4">
        <f>'Pathways sector energy demand'!ATW9</f>
        <v>0</v>
      </c>
      <c r="ATX4">
        <f>'Pathways sector energy demand'!ATX9</f>
        <v>0</v>
      </c>
      <c r="ATY4">
        <f>'Pathways sector energy demand'!ATY9</f>
        <v>0</v>
      </c>
      <c r="ATZ4">
        <f>'Pathways sector energy demand'!ATZ9</f>
        <v>0</v>
      </c>
      <c r="AUA4">
        <f>'Pathways sector energy demand'!AUA9</f>
        <v>0</v>
      </c>
      <c r="AUB4">
        <f>'Pathways sector energy demand'!AUB9</f>
        <v>0</v>
      </c>
      <c r="AUC4">
        <f>'Pathways sector energy demand'!AUC9</f>
        <v>0</v>
      </c>
      <c r="AUD4">
        <f>'Pathways sector energy demand'!AUD9</f>
        <v>0</v>
      </c>
      <c r="AUE4">
        <f>'Pathways sector energy demand'!AUE9</f>
        <v>0</v>
      </c>
      <c r="AUF4">
        <f>'Pathways sector energy demand'!AUF9</f>
        <v>0</v>
      </c>
      <c r="AUG4">
        <f>'Pathways sector energy demand'!AUG9</f>
        <v>0</v>
      </c>
      <c r="AUH4">
        <f>'Pathways sector energy demand'!AUH9</f>
        <v>0</v>
      </c>
      <c r="AUI4">
        <f>'Pathways sector energy demand'!AUI9</f>
        <v>0</v>
      </c>
      <c r="AUJ4">
        <f>'Pathways sector energy demand'!AUJ9</f>
        <v>0</v>
      </c>
      <c r="AUK4">
        <f>'Pathways sector energy demand'!AUK9</f>
        <v>0</v>
      </c>
      <c r="AUL4">
        <f>'Pathways sector energy demand'!AUL9</f>
        <v>0</v>
      </c>
      <c r="AUM4">
        <f>'Pathways sector energy demand'!AUM9</f>
        <v>0</v>
      </c>
      <c r="AUN4">
        <f>'Pathways sector energy demand'!AUN9</f>
        <v>0</v>
      </c>
      <c r="AUO4">
        <f>'Pathways sector energy demand'!AUO9</f>
        <v>0</v>
      </c>
      <c r="AUP4">
        <f>'Pathways sector energy demand'!AUP9</f>
        <v>0</v>
      </c>
      <c r="AUQ4">
        <f>'Pathways sector energy demand'!AUQ9</f>
        <v>0</v>
      </c>
      <c r="AUR4">
        <f>'Pathways sector energy demand'!AUR9</f>
        <v>0</v>
      </c>
      <c r="AUS4">
        <f>'Pathways sector energy demand'!AUS9</f>
        <v>0</v>
      </c>
      <c r="AUT4">
        <f>'Pathways sector energy demand'!AUT9</f>
        <v>0</v>
      </c>
      <c r="AUU4">
        <f>'Pathways sector energy demand'!AUU9</f>
        <v>0</v>
      </c>
      <c r="AUV4">
        <f>'Pathways sector energy demand'!AUV9</f>
        <v>0</v>
      </c>
      <c r="AUW4">
        <f>'Pathways sector energy demand'!AUW9</f>
        <v>0</v>
      </c>
      <c r="AUX4">
        <f>'Pathways sector energy demand'!AUX9</f>
        <v>0</v>
      </c>
      <c r="AUY4">
        <f>'Pathways sector energy demand'!AUY9</f>
        <v>0</v>
      </c>
      <c r="AUZ4">
        <f>'Pathways sector energy demand'!AUZ9</f>
        <v>0</v>
      </c>
      <c r="AVA4">
        <f>'Pathways sector energy demand'!AVA9</f>
        <v>0</v>
      </c>
      <c r="AVB4">
        <f>'Pathways sector energy demand'!AVB9</f>
        <v>0</v>
      </c>
      <c r="AVC4">
        <f>'Pathways sector energy demand'!AVC9</f>
        <v>0</v>
      </c>
      <c r="AVD4">
        <f>'Pathways sector energy demand'!AVD9</f>
        <v>0</v>
      </c>
      <c r="AVE4">
        <f>'Pathways sector energy demand'!AVE9</f>
        <v>0</v>
      </c>
      <c r="AVF4">
        <f>'Pathways sector energy demand'!AVF9</f>
        <v>0</v>
      </c>
      <c r="AVG4">
        <f>'Pathways sector energy demand'!AVG9</f>
        <v>0</v>
      </c>
      <c r="AVH4">
        <f>'Pathways sector energy demand'!AVH9</f>
        <v>0</v>
      </c>
      <c r="AVI4">
        <f>'Pathways sector energy demand'!AVI9</f>
        <v>0</v>
      </c>
      <c r="AVJ4">
        <f>'Pathways sector energy demand'!AVJ9</f>
        <v>0</v>
      </c>
      <c r="AVK4">
        <f>'Pathways sector energy demand'!AVK9</f>
        <v>0</v>
      </c>
      <c r="AVL4">
        <f>'Pathways sector energy demand'!AVL9</f>
        <v>0</v>
      </c>
      <c r="AVM4">
        <f>'Pathways sector energy demand'!AVM9</f>
        <v>0</v>
      </c>
      <c r="AVN4">
        <f>'Pathways sector energy demand'!AVN9</f>
        <v>0</v>
      </c>
      <c r="AVO4">
        <f>'Pathways sector energy demand'!AVO9</f>
        <v>0</v>
      </c>
      <c r="AVP4">
        <f>'Pathways sector energy demand'!AVP9</f>
        <v>0</v>
      </c>
      <c r="AVQ4">
        <f>'Pathways sector energy demand'!AVQ9</f>
        <v>0</v>
      </c>
      <c r="AVR4">
        <f>'Pathways sector energy demand'!AVR9</f>
        <v>0</v>
      </c>
      <c r="AVS4">
        <f>'Pathways sector energy demand'!AVS9</f>
        <v>0</v>
      </c>
      <c r="AVT4">
        <f>'Pathways sector energy demand'!AVT9</f>
        <v>0</v>
      </c>
      <c r="AVU4">
        <f>'Pathways sector energy demand'!AVU9</f>
        <v>0</v>
      </c>
      <c r="AVV4">
        <f>'Pathways sector energy demand'!AVV9</f>
        <v>0</v>
      </c>
      <c r="AVW4">
        <f>'Pathways sector energy demand'!AVW9</f>
        <v>0</v>
      </c>
      <c r="AVX4">
        <f>'Pathways sector energy demand'!AVX9</f>
        <v>0</v>
      </c>
      <c r="AVY4">
        <f>'Pathways sector energy demand'!AVY9</f>
        <v>0</v>
      </c>
      <c r="AVZ4">
        <f>'Pathways sector energy demand'!AVZ9</f>
        <v>0</v>
      </c>
      <c r="AWA4">
        <f>'Pathways sector energy demand'!AWA9</f>
        <v>0</v>
      </c>
      <c r="AWB4">
        <f>'Pathways sector energy demand'!AWB9</f>
        <v>0</v>
      </c>
      <c r="AWC4">
        <f>'Pathways sector energy demand'!AWC9</f>
        <v>0</v>
      </c>
      <c r="AWD4">
        <f>'Pathways sector energy demand'!AWD9</f>
        <v>0</v>
      </c>
      <c r="AWE4">
        <f>'Pathways sector energy demand'!AWE9</f>
        <v>0</v>
      </c>
      <c r="AWF4">
        <f>'Pathways sector energy demand'!AWF9</f>
        <v>0</v>
      </c>
      <c r="AWG4">
        <f>'Pathways sector energy demand'!AWG9</f>
        <v>0</v>
      </c>
      <c r="AWH4">
        <f>'Pathways sector energy demand'!AWH9</f>
        <v>0</v>
      </c>
      <c r="AWI4">
        <f>'Pathways sector energy demand'!AWI9</f>
        <v>0</v>
      </c>
      <c r="AWJ4">
        <f>'Pathways sector energy demand'!AWJ9</f>
        <v>0</v>
      </c>
      <c r="AWK4">
        <f>'Pathways sector energy demand'!AWK9</f>
        <v>0</v>
      </c>
      <c r="AWL4">
        <f>'Pathways sector energy demand'!AWL9</f>
        <v>0</v>
      </c>
      <c r="AWM4">
        <f>'Pathways sector energy demand'!AWM9</f>
        <v>0</v>
      </c>
      <c r="AWN4">
        <f>'Pathways sector energy demand'!AWN9</f>
        <v>0</v>
      </c>
      <c r="AWO4">
        <f>'Pathways sector energy demand'!AWO9</f>
        <v>0</v>
      </c>
      <c r="AWP4">
        <f>'Pathways sector energy demand'!AWP9</f>
        <v>0</v>
      </c>
      <c r="AWQ4">
        <f>'Pathways sector energy demand'!AWQ9</f>
        <v>0</v>
      </c>
      <c r="AWR4">
        <f>'Pathways sector energy demand'!AWR9</f>
        <v>0</v>
      </c>
      <c r="AWS4">
        <f>'Pathways sector energy demand'!AWS9</f>
        <v>0</v>
      </c>
      <c r="AWT4">
        <f>'Pathways sector energy demand'!AWT9</f>
        <v>0</v>
      </c>
      <c r="AWU4">
        <f>'Pathways sector energy demand'!AWU9</f>
        <v>0</v>
      </c>
      <c r="AWV4">
        <f>'Pathways sector energy demand'!AWV9</f>
        <v>0</v>
      </c>
      <c r="AWW4">
        <f>'Pathways sector energy demand'!AWW9</f>
        <v>0</v>
      </c>
      <c r="AWX4">
        <f>'Pathways sector energy demand'!AWX9</f>
        <v>0</v>
      </c>
      <c r="AWY4">
        <f>'Pathways sector energy demand'!AWY9</f>
        <v>0</v>
      </c>
      <c r="AWZ4">
        <f>'Pathways sector energy demand'!AWZ9</f>
        <v>0</v>
      </c>
      <c r="AXA4">
        <f>'Pathways sector energy demand'!AXA9</f>
        <v>0</v>
      </c>
      <c r="AXB4">
        <f>'Pathways sector energy demand'!AXB9</f>
        <v>0</v>
      </c>
      <c r="AXC4">
        <f>'Pathways sector energy demand'!AXC9</f>
        <v>0</v>
      </c>
      <c r="AXD4">
        <f>'Pathways sector energy demand'!AXD9</f>
        <v>0</v>
      </c>
      <c r="AXE4">
        <f>'Pathways sector energy demand'!AXE9</f>
        <v>0</v>
      </c>
      <c r="AXF4">
        <f>'Pathways sector energy demand'!AXF9</f>
        <v>0</v>
      </c>
      <c r="AXG4">
        <f>'Pathways sector energy demand'!AXG9</f>
        <v>0</v>
      </c>
      <c r="AXH4">
        <f>'Pathways sector energy demand'!AXH9</f>
        <v>0</v>
      </c>
      <c r="AXI4">
        <f>'Pathways sector energy demand'!AXI9</f>
        <v>0</v>
      </c>
      <c r="AXJ4">
        <f>'Pathways sector energy demand'!AXJ9</f>
        <v>0</v>
      </c>
      <c r="AXK4">
        <f>'Pathways sector energy demand'!AXK9</f>
        <v>0</v>
      </c>
      <c r="AXL4">
        <f>'Pathways sector energy demand'!AXL9</f>
        <v>0</v>
      </c>
      <c r="AXM4">
        <f>'Pathways sector energy demand'!AXM9</f>
        <v>0</v>
      </c>
      <c r="AXN4">
        <f>'Pathways sector energy demand'!AXN9</f>
        <v>0</v>
      </c>
      <c r="AXO4">
        <f>'Pathways sector energy demand'!AXO9</f>
        <v>0</v>
      </c>
      <c r="AXP4">
        <f>'Pathways sector energy demand'!AXP9</f>
        <v>0</v>
      </c>
      <c r="AXQ4">
        <f>'Pathways sector energy demand'!AXQ9</f>
        <v>0</v>
      </c>
      <c r="AXR4">
        <f>'Pathways sector energy demand'!AXR9</f>
        <v>0</v>
      </c>
      <c r="AXS4">
        <f>'Pathways sector energy demand'!AXS9</f>
        <v>0</v>
      </c>
      <c r="AXT4">
        <f>'Pathways sector energy demand'!AXT9</f>
        <v>0</v>
      </c>
      <c r="AXU4">
        <f>'Pathways sector energy demand'!AXU9</f>
        <v>0</v>
      </c>
      <c r="AXV4">
        <f>'Pathways sector energy demand'!AXV9</f>
        <v>0</v>
      </c>
      <c r="AXW4">
        <f>'Pathways sector energy demand'!AXW9</f>
        <v>0</v>
      </c>
      <c r="AXX4">
        <f>'Pathways sector energy demand'!AXX9</f>
        <v>0</v>
      </c>
      <c r="AXY4">
        <f>'Pathways sector energy demand'!AXY9</f>
        <v>0</v>
      </c>
      <c r="AXZ4">
        <f>'Pathways sector energy demand'!AXZ9</f>
        <v>0</v>
      </c>
      <c r="AYA4">
        <f>'Pathways sector energy demand'!AYA9</f>
        <v>0</v>
      </c>
      <c r="AYB4">
        <f>'Pathways sector energy demand'!AYB9</f>
        <v>0</v>
      </c>
      <c r="AYC4">
        <f>'Pathways sector energy demand'!AYC9</f>
        <v>0</v>
      </c>
      <c r="AYD4">
        <f>'Pathways sector energy demand'!AYD9</f>
        <v>0</v>
      </c>
      <c r="AYE4">
        <f>'Pathways sector energy demand'!AYE9</f>
        <v>0</v>
      </c>
      <c r="AYF4">
        <f>'Pathways sector energy demand'!AYF9</f>
        <v>0</v>
      </c>
      <c r="AYG4">
        <f>'Pathways sector energy demand'!AYG9</f>
        <v>0</v>
      </c>
      <c r="AYH4">
        <f>'Pathways sector energy demand'!AYH9</f>
        <v>0</v>
      </c>
      <c r="AYI4">
        <f>'Pathways sector energy demand'!AYI9</f>
        <v>0</v>
      </c>
      <c r="AYJ4">
        <f>'Pathways sector energy demand'!AYJ9</f>
        <v>0</v>
      </c>
      <c r="AYK4">
        <f>'Pathways sector energy demand'!AYK9</f>
        <v>0</v>
      </c>
      <c r="AYL4">
        <f>'Pathways sector energy demand'!AYL9</f>
        <v>0</v>
      </c>
      <c r="AYM4">
        <f>'Pathways sector energy demand'!AYM9</f>
        <v>0</v>
      </c>
      <c r="AYN4">
        <f>'Pathways sector energy demand'!AYN9</f>
        <v>0</v>
      </c>
      <c r="AYO4">
        <f>'Pathways sector energy demand'!AYO9</f>
        <v>0</v>
      </c>
      <c r="AYP4">
        <f>'Pathways sector energy demand'!AYP9</f>
        <v>0</v>
      </c>
      <c r="AYQ4">
        <f>'Pathways sector energy demand'!AYQ9</f>
        <v>0</v>
      </c>
      <c r="AYR4">
        <f>'Pathways sector energy demand'!AYR9</f>
        <v>0</v>
      </c>
      <c r="AYS4">
        <f>'Pathways sector energy demand'!AYS9</f>
        <v>0</v>
      </c>
      <c r="AYT4">
        <f>'Pathways sector energy demand'!AYT9</f>
        <v>0</v>
      </c>
      <c r="AYU4">
        <f>'Pathways sector energy demand'!AYU9</f>
        <v>0</v>
      </c>
      <c r="AYV4">
        <f>'Pathways sector energy demand'!AYV9</f>
        <v>0</v>
      </c>
      <c r="AYW4">
        <f>'Pathways sector energy demand'!AYW9</f>
        <v>0</v>
      </c>
      <c r="AYX4">
        <f>'Pathways sector energy demand'!AYX9</f>
        <v>0</v>
      </c>
      <c r="AYY4">
        <f>'Pathways sector energy demand'!AYY9</f>
        <v>0</v>
      </c>
      <c r="AYZ4">
        <f>'Pathways sector energy demand'!AYZ9</f>
        <v>0</v>
      </c>
      <c r="AZA4">
        <f>'Pathways sector energy demand'!AZA9</f>
        <v>0</v>
      </c>
      <c r="AZB4">
        <f>'Pathways sector energy demand'!AZB9</f>
        <v>0</v>
      </c>
      <c r="AZC4">
        <f>'Pathways sector energy demand'!AZC9</f>
        <v>0</v>
      </c>
      <c r="AZD4">
        <f>'Pathways sector energy demand'!AZD9</f>
        <v>0</v>
      </c>
      <c r="AZE4">
        <f>'Pathways sector energy demand'!AZE9</f>
        <v>0</v>
      </c>
      <c r="AZF4">
        <f>'Pathways sector energy demand'!AZF9</f>
        <v>0</v>
      </c>
      <c r="AZG4">
        <f>'Pathways sector energy demand'!AZG9</f>
        <v>0</v>
      </c>
      <c r="AZH4">
        <f>'Pathways sector energy demand'!AZH9</f>
        <v>0</v>
      </c>
      <c r="AZI4">
        <f>'Pathways sector energy demand'!AZI9</f>
        <v>0</v>
      </c>
      <c r="AZJ4">
        <f>'Pathways sector energy demand'!AZJ9</f>
        <v>0</v>
      </c>
      <c r="AZK4">
        <f>'Pathways sector energy demand'!AZK9</f>
        <v>0</v>
      </c>
      <c r="AZL4">
        <f>'Pathways sector energy demand'!AZL9</f>
        <v>0</v>
      </c>
      <c r="AZM4">
        <f>'Pathways sector energy demand'!AZM9</f>
        <v>0</v>
      </c>
      <c r="AZN4">
        <f>'Pathways sector energy demand'!AZN9</f>
        <v>0</v>
      </c>
      <c r="AZO4">
        <f>'Pathways sector energy demand'!AZO9</f>
        <v>0</v>
      </c>
      <c r="AZP4">
        <f>'Pathways sector energy demand'!AZP9</f>
        <v>0</v>
      </c>
      <c r="AZQ4">
        <f>'Pathways sector energy demand'!AZQ9</f>
        <v>0</v>
      </c>
      <c r="AZR4">
        <f>'Pathways sector energy demand'!AZR9</f>
        <v>0</v>
      </c>
      <c r="AZS4">
        <f>'Pathways sector energy demand'!AZS9</f>
        <v>0</v>
      </c>
      <c r="AZT4">
        <f>'Pathways sector energy demand'!AZT9</f>
        <v>0</v>
      </c>
      <c r="AZU4">
        <f>'Pathways sector energy demand'!AZU9</f>
        <v>0</v>
      </c>
      <c r="AZV4">
        <f>'Pathways sector energy demand'!AZV9</f>
        <v>0</v>
      </c>
      <c r="AZW4">
        <f>'Pathways sector energy demand'!AZW9</f>
        <v>0</v>
      </c>
      <c r="AZX4">
        <f>'Pathways sector energy demand'!AZX9</f>
        <v>0</v>
      </c>
      <c r="AZY4">
        <f>'Pathways sector energy demand'!AZY9</f>
        <v>0</v>
      </c>
      <c r="AZZ4">
        <f>'Pathways sector energy demand'!AZZ9</f>
        <v>0</v>
      </c>
      <c r="BAA4">
        <f>'Pathways sector energy demand'!BAA9</f>
        <v>0</v>
      </c>
      <c r="BAB4">
        <f>'Pathways sector energy demand'!BAB9</f>
        <v>0</v>
      </c>
      <c r="BAC4">
        <f>'Pathways sector energy demand'!BAC9</f>
        <v>0</v>
      </c>
      <c r="BAD4">
        <f>'Pathways sector energy demand'!BAD9</f>
        <v>0</v>
      </c>
      <c r="BAE4">
        <f>'Pathways sector energy demand'!BAE9</f>
        <v>0</v>
      </c>
      <c r="BAF4">
        <f>'Pathways sector energy demand'!BAF9</f>
        <v>0</v>
      </c>
      <c r="BAG4">
        <f>'Pathways sector energy demand'!BAG9</f>
        <v>0</v>
      </c>
      <c r="BAH4">
        <f>'Pathways sector energy demand'!BAH9</f>
        <v>0</v>
      </c>
      <c r="BAI4">
        <f>'Pathways sector energy demand'!BAI9</f>
        <v>0</v>
      </c>
      <c r="BAJ4">
        <f>'Pathways sector energy demand'!BAJ9</f>
        <v>0</v>
      </c>
      <c r="BAK4">
        <f>'Pathways sector energy demand'!BAK9</f>
        <v>0</v>
      </c>
      <c r="BAL4">
        <f>'Pathways sector energy demand'!BAL9</f>
        <v>0</v>
      </c>
      <c r="BAM4">
        <f>'Pathways sector energy demand'!BAM9</f>
        <v>0</v>
      </c>
      <c r="BAN4">
        <f>'Pathways sector energy demand'!BAN9</f>
        <v>0</v>
      </c>
      <c r="BAO4">
        <f>'Pathways sector energy demand'!BAO9</f>
        <v>0</v>
      </c>
      <c r="BAP4">
        <f>'Pathways sector energy demand'!BAP9</f>
        <v>0</v>
      </c>
      <c r="BAQ4">
        <f>'Pathways sector energy demand'!BAQ9</f>
        <v>0</v>
      </c>
      <c r="BAR4">
        <f>'Pathways sector energy demand'!BAR9</f>
        <v>0</v>
      </c>
      <c r="BAS4">
        <f>'Pathways sector energy demand'!BAS9</f>
        <v>0</v>
      </c>
      <c r="BAT4">
        <f>'Pathways sector energy demand'!BAT9</f>
        <v>0</v>
      </c>
      <c r="BAU4">
        <f>'Pathways sector energy demand'!BAU9</f>
        <v>0</v>
      </c>
      <c r="BAV4">
        <f>'Pathways sector energy demand'!BAV9</f>
        <v>0</v>
      </c>
      <c r="BAW4">
        <f>'Pathways sector energy demand'!BAW9</f>
        <v>0</v>
      </c>
      <c r="BAX4">
        <f>'Pathways sector energy demand'!BAX9</f>
        <v>0</v>
      </c>
      <c r="BAY4">
        <f>'Pathways sector energy demand'!BAY9</f>
        <v>0</v>
      </c>
      <c r="BAZ4">
        <f>'Pathways sector energy demand'!BAZ9</f>
        <v>0</v>
      </c>
      <c r="BBA4">
        <f>'Pathways sector energy demand'!BBA9</f>
        <v>0</v>
      </c>
      <c r="BBB4">
        <f>'Pathways sector energy demand'!BBB9</f>
        <v>0</v>
      </c>
      <c r="BBC4">
        <f>'Pathways sector energy demand'!BBC9</f>
        <v>0</v>
      </c>
      <c r="BBD4">
        <f>'Pathways sector energy demand'!BBD9</f>
        <v>0</v>
      </c>
      <c r="BBE4">
        <f>'Pathways sector energy demand'!BBE9</f>
        <v>0</v>
      </c>
      <c r="BBF4">
        <f>'Pathways sector energy demand'!BBF9</f>
        <v>0</v>
      </c>
      <c r="BBG4">
        <f>'Pathways sector energy demand'!BBG9</f>
        <v>0</v>
      </c>
      <c r="BBH4">
        <f>'Pathways sector energy demand'!BBH9</f>
        <v>0</v>
      </c>
      <c r="BBI4">
        <f>'Pathways sector energy demand'!BBI9</f>
        <v>0</v>
      </c>
      <c r="BBJ4">
        <f>'Pathways sector energy demand'!BBJ9</f>
        <v>0</v>
      </c>
      <c r="BBK4">
        <f>'Pathways sector energy demand'!BBK9</f>
        <v>0</v>
      </c>
      <c r="BBL4">
        <f>'Pathways sector energy demand'!BBL9</f>
        <v>0</v>
      </c>
      <c r="BBM4">
        <f>'Pathways sector energy demand'!BBM9</f>
        <v>0</v>
      </c>
      <c r="BBN4">
        <f>'Pathways sector energy demand'!BBN9</f>
        <v>0</v>
      </c>
      <c r="BBO4">
        <f>'Pathways sector energy demand'!BBO9</f>
        <v>0</v>
      </c>
      <c r="BBP4">
        <f>'Pathways sector energy demand'!BBP9</f>
        <v>0</v>
      </c>
      <c r="BBQ4">
        <f>'Pathways sector energy demand'!BBQ9</f>
        <v>0</v>
      </c>
      <c r="BBR4">
        <f>'Pathways sector energy demand'!BBR9</f>
        <v>0</v>
      </c>
      <c r="BBS4">
        <f>'Pathways sector energy demand'!BBS9</f>
        <v>0</v>
      </c>
      <c r="BBT4">
        <f>'Pathways sector energy demand'!BBT9</f>
        <v>0</v>
      </c>
      <c r="BBU4">
        <f>'Pathways sector energy demand'!BBU9</f>
        <v>0</v>
      </c>
      <c r="BBV4">
        <f>'Pathways sector energy demand'!BBV9</f>
        <v>0</v>
      </c>
      <c r="BBW4">
        <f>'Pathways sector energy demand'!BBW9</f>
        <v>0</v>
      </c>
      <c r="BBX4">
        <f>'Pathways sector energy demand'!BBX9</f>
        <v>0</v>
      </c>
      <c r="BBY4">
        <f>'Pathways sector energy demand'!BBY9</f>
        <v>0</v>
      </c>
      <c r="BBZ4">
        <f>'Pathways sector energy demand'!BBZ9</f>
        <v>0</v>
      </c>
      <c r="BCA4">
        <f>'Pathways sector energy demand'!BCA9</f>
        <v>0</v>
      </c>
      <c r="BCB4">
        <f>'Pathways sector energy demand'!BCB9</f>
        <v>0</v>
      </c>
      <c r="BCC4">
        <f>'Pathways sector energy demand'!BCC9</f>
        <v>0</v>
      </c>
      <c r="BCD4">
        <f>'Pathways sector energy demand'!BCD9</f>
        <v>0</v>
      </c>
      <c r="BCE4">
        <f>'Pathways sector energy demand'!BCE9</f>
        <v>0</v>
      </c>
      <c r="BCF4">
        <f>'Pathways sector energy demand'!BCF9</f>
        <v>0</v>
      </c>
      <c r="BCG4">
        <f>'Pathways sector energy demand'!BCG9</f>
        <v>0</v>
      </c>
      <c r="BCH4">
        <f>'Pathways sector energy demand'!BCH9</f>
        <v>0</v>
      </c>
      <c r="BCI4">
        <f>'Pathways sector energy demand'!BCI9</f>
        <v>0</v>
      </c>
      <c r="BCJ4">
        <f>'Pathways sector energy demand'!BCJ9</f>
        <v>0</v>
      </c>
      <c r="BCK4">
        <f>'Pathways sector energy demand'!BCK9</f>
        <v>0</v>
      </c>
      <c r="BCL4">
        <f>'Pathways sector energy demand'!BCL9</f>
        <v>0</v>
      </c>
      <c r="BCM4">
        <f>'Pathways sector energy demand'!BCM9</f>
        <v>0</v>
      </c>
      <c r="BCN4">
        <f>'Pathways sector energy demand'!BCN9</f>
        <v>0</v>
      </c>
      <c r="BCO4">
        <f>'Pathways sector energy demand'!BCO9</f>
        <v>0</v>
      </c>
      <c r="BCP4">
        <f>'Pathways sector energy demand'!BCP9</f>
        <v>0</v>
      </c>
      <c r="BCQ4">
        <f>'Pathways sector energy demand'!BCQ9</f>
        <v>0</v>
      </c>
      <c r="BCR4">
        <f>'Pathways sector energy demand'!BCR9</f>
        <v>0</v>
      </c>
      <c r="BCS4">
        <f>'Pathways sector energy demand'!BCS9</f>
        <v>0</v>
      </c>
      <c r="BCT4">
        <f>'Pathways sector energy demand'!BCT9</f>
        <v>0</v>
      </c>
      <c r="BCU4">
        <f>'Pathways sector energy demand'!BCU9</f>
        <v>0</v>
      </c>
      <c r="BCV4">
        <f>'Pathways sector energy demand'!BCV9</f>
        <v>0</v>
      </c>
      <c r="BCW4">
        <f>'Pathways sector energy demand'!BCW9</f>
        <v>0</v>
      </c>
      <c r="BCX4">
        <f>'Pathways sector energy demand'!BCX9</f>
        <v>0</v>
      </c>
      <c r="BCY4">
        <f>'Pathways sector energy demand'!BCY9</f>
        <v>0</v>
      </c>
      <c r="BCZ4">
        <f>'Pathways sector energy demand'!BCZ9</f>
        <v>0</v>
      </c>
      <c r="BDA4">
        <f>'Pathways sector energy demand'!BDA9</f>
        <v>0</v>
      </c>
      <c r="BDB4">
        <f>'Pathways sector energy demand'!BDB9</f>
        <v>0</v>
      </c>
      <c r="BDC4">
        <f>'Pathways sector energy demand'!BDC9</f>
        <v>0</v>
      </c>
      <c r="BDD4">
        <f>'Pathways sector energy demand'!BDD9</f>
        <v>0</v>
      </c>
      <c r="BDE4">
        <f>'Pathways sector energy demand'!BDE9</f>
        <v>0</v>
      </c>
      <c r="BDF4">
        <f>'Pathways sector energy demand'!BDF9</f>
        <v>0</v>
      </c>
      <c r="BDG4">
        <f>'Pathways sector energy demand'!BDG9</f>
        <v>0</v>
      </c>
      <c r="BDH4">
        <f>'Pathways sector energy demand'!BDH9</f>
        <v>0</v>
      </c>
      <c r="BDI4">
        <f>'Pathways sector energy demand'!BDI9</f>
        <v>0</v>
      </c>
      <c r="BDJ4">
        <f>'Pathways sector energy demand'!BDJ9</f>
        <v>0</v>
      </c>
      <c r="BDK4">
        <f>'Pathways sector energy demand'!BDK9</f>
        <v>0</v>
      </c>
      <c r="BDL4">
        <f>'Pathways sector energy demand'!BDL9</f>
        <v>0</v>
      </c>
      <c r="BDM4">
        <f>'Pathways sector energy demand'!BDM9</f>
        <v>0</v>
      </c>
      <c r="BDN4">
        <f>'Pathways sector energy demand'!BDN9</f>
        <v>0</v>
      </c>
      <c r="BDO4">
        <f>'Pathways sector energy demand'!BDO9</f>
        <v>0</v>
      </c>
      <c r="BDP4">
        <f>'Pathways sector energy demand'!BDP9</f>
        <v>0</v>
      </c>
      <c r="BDQ4">
        <f>'Pathways sector energy demand'!BDQ9</f>
        <v>0</v>
      </c>
      <c r="BDR4">
        <f>'Pathways sector energy demand'!BDR9</f>
        <v>0</v>
      </c>
      <c r="BDS4">
        <f>'Pathways sector energy demand'!BDS9</f>
        <v>0</v>
      </c>
      <c r="BDT4">
        <f>'Pathways sector energy demand'!BDT9</f>
        <v>0</v>
      </c>
      <c r="BDU4">
        <f>'Pathways sector energy demand'!BDU9</f>
        <v>0</v>
      </c>
      <c r="BDV4">
        <f>'Pathways sector energy demand'!BDV9</f>
        <v>0</v>
      </c>
      <c r="BDW4">
        <f>'Pathways sector energy demand'!BDW9</f>
        <v>0</v>
      </c>
      <c r="BDX4">
        <f>'Pathways sector energy demand'!BDX9</f>
        <v>0</v>
      </c>
      <c r="BDY4">
        <f>'Pathways sector energy demand'!BDY9</f>
        <v>0</v>
      </c>
      <c r="BDZ4">
        <f>'Pathways sector energy demand'!BDZ9</f>
        <v>0</v>
      </c>
      <c r="BEA4">
        <f>'Pathways sector energy demand'!BEA9</f>
        <v>0</v>
      </c>
      <c r="BEB4">
        <f>'Pathways sector energy demand'!BEB9</f>
        <v>0</v>
      </c>
      <c r="BEC4">
        <f>'Pathways sector energy demand'!BEC9</f>
        <v>0</v>
      </c>
      <c r="BED4">
        <f>'Pathways sector energy demand'!BED9</f>
        <v>0</v>
      </c>
      <c r="BEE4">
        <f>'Pathways sector energy demand'!BEE9</f>
        <v>0</v>
      </c>
      <c r="BEF4">
        <f>'Pathways sector energy demand'!BEF9</f>
        <v>0</v>
      </c>
      <c r="BEG4">
        <f>'Pathways sector energy demand'!BEG9</f>
        <v>0</v>
      </c>
      <c r="BEH4">
        <f>'Pathways sector energy demand'!BEH9</f>
        <v>0</v>
      </c>
      <c r="BEI4">
        <f>'Pathways sector energy demand'!BEI9</f>
        <v>0</v>
      </c>
      <c r="BEJ4">
        <f>'Pathways sector energy demand'!BEJ9</f>
        <v>0</v>
      </c>
      <c r="BEK4">
        <f>'Pathways sector energy demand'!BEK9</f>
        <v>0</v>
      </c>
      <c r="BEL4">
        <f>'Pathways sector energy demand'!BEL9</f>
        <v>0</v>
      </c>
      <c r="BEM4">
        <f>'Pathways sector energy demand'!BEM9</f>
        <v>0</v>
      </c>
      <c r="BEN4">
        <f>'Pathways sector energy demand'!BEN9</f>
        <v>0</v>
      </c>
      <c r="BEO4">
        <f>'Pathways sector energy demand'!BEO9</f>
        <v>0</v>
      </c>
      <c r="BEP4">
        <f>'Pathways sector energy demand'!BEP9</f>
        <v>0</v>
      </c>
      <c r="BEQ4">
        <f>'Pathways sector energy demand'!BEQ9</f>
        <v>0</v>
      </c>
      <c r="BER4">
        <f>'Pathways sector energy demand'!BER9</f>
        <v>0</v>
      </c>
      <c r="BES4">
        <f>'Pathways sector energy demand'!BES9</f>
        <v>0</v>
      </c>
      <c r="BET4">
        <f>'Pathways sector energy demand'!BET9</f>
        <v>0</v>
      </c>
      <c r="BEU4">
        <f>'Pathways sector energy demand'!BEU9</f>
        <v>0</v>
      </c>
      <c r="BEV4">
        <f>'Pathways sector energy demand'!BEV9</f>
        <v>0</v>
      </c>
      <c r="BEW4">
        <f>'Pathways sector energy demand'!BEW9</f>
        <v>0</v>
      </c>
      <c r="BEX4">
        <f>'Pathways sector energy demand'!BEX9</f>
        <v>0</v>
      </c>
      <c r="BEY4">
        <f>'Pathways sector energy demand'!BEY9</f>
        <v>0</v>
      </c>
      <c r="BEZ4">
        <f>'Pathways sector energy demand'!BEZ9</f>
        <v>0</v>
      </c>
      <c r="BFA4">
        <f>'Pathways sector energy demand'!BFA9</f>
        <v>0</v>
      </c>
      <c r="BFB4">
        <f>'Pathways sector energy demand'!BFB9</f>
        <v>0</v>
      </c>
      <c r="BFC4">
        <f>'Pathways sector energy demand'!BFC9</f>
        <v>0</v>
      </c>
      <c r="BFD4">
        <f>'Pathways sector energy demand'!BFD9</f>
        <v>0</v>
      </c>
      <c r="BFE4">
        <f>'Pathways sector energy demand'!BFE9</f>
        <v>0</v>
      </c>
      <c r="BFF4">
        <f>'Pathways sector energy demand'!BFF9</f>
        <v>0</v>
      </c>
      <c r="BFG4">
        <f>'Pathways sector energy demand'!BFG9</f>
        <v>0</v>
      </c>
      <c r="BFH4">
        <f>'Pathways sector energy demand'!BFH9</f>
        <v>0</v>
      </c>
      <c r="BFI4">
        <f>'Pathways sector energy demand'!BFI9</f>
        <v>0</v>
      </c>
      <c r="BFJ4">
        <f>'Pathways sector energy demand'!BFJ9</f>
        <v>0</v>
      </c>
      <c r="BFK4">
        <f>'Pathways sector energy demand'!BFK9</f>
        <v>0</v>
      </c>
      <c r="BFL4">
        <f>'Pathways sector energy demand'!BFL9</f>
        <v>0</v>
      </c>
      <c r="BFM4">
        <f>'Pathways sector energy demand'!BFM9</f>
        <v>0</v>
      </c>
      <c r="BFN4">
        <f>'Pathways sector energy demand'!BFN9</f>
        <v>0</v>
      </c>
      <c r="BFO4">
        <f>'Pathways sector energy demand'!BFO9</f>
        <v>0</v>
      </c>
      <c r="BFP4">
        <f>'Pathways sector energy demand'!BFP9</f>
        <v>0</v>
      </c>
      <c r="BFQ4">
        <f>'Pathways sector energy demand'!BFQ9</f>
        <v>0</v>
      </c>
      <c r="BFR4">
        <f>'Pathways sector energy demand'!BFR9</f>
        <v>0</v>
      </c>
      <c r="BFS4">
        <f>'Pathways sector energy demand'!BFS9</f>
        <v>0</v>
      </c>
      <c r="BFT4">
        <f>'Pathways sector energy demand'!BFT9</f>
        <v>0</v>
      </c>
      <c r="BFU4">
        <f>'Pathways sector energy demand'!BFU9</f>
        <v>0</v>
      </c>
      <c r="BFV4">
        <f>'Pathways sector energy demand'!BFV9</f>
        <v>0</v>
      </c>
      <c r="BFW4">
        <f>'Pathways sector energy demand'!BFW9</f>
        <v>0</v>
      </c>
      <c r="BFX4">
        <f>'Pathways sector energy demand'!BFX9</f>
        <v>0</v>
      </c>
      <c r="BFY4">
        <f>'Pathways sector energy demand'!BFY9</f>
        <v>0</v>
      </c>
      <c r="BFZ4">
        <f>'Pathways sector energy demand'!BFZ9</f>
        <v>0</v>
      </c>
      <c r="BGA4">
        <f>'Pathways sector energy demand'!BGA9</f>
        <v>0</v>
      </c>
      <c r="BGB4">
        <f>'Pathways sector energy demand'!BGB9</f>
        <v>0</v>
      </c>
      <c r="BGC4">
        <f>'Pathways sector energy demand'!BGC9</f>
        <v>0</v>
      </c>
      <c r="BGD4">
        <f>'Pathways sector energy demand'!BGD9</f>
        <v>0</v>
      </c>
      <c r="BGE4">
        <f>'Pathways sector energy demand'!BGE9</f>
        <v>0</v>
      </c>
      <c r="BGF4">
        <f>'Pathways sector energy demand'!BGF9</f>
        <v>0</v>
      </c>
      <c r="BGG4">
        <f>'Pathways sector energy demand'!BGG9</f>
        <v>0</v>
      </c>
      <c r="BGH4">
        <f>'Pathways sector energy demand'!BGH9</f>
        <v>0</v>
      </c>
      <c r="BGI4">
        <f>'Pathways sector energy demand'!BGI9</f>
        <v>0</v>
      </c>
      <c r="BGJ4">
        <f>'Pathways sector energy demand'!BGJ9</f>
        <v>0</v>
      </c>
      <c r="BGK4">
        <f>'Pathways sector energy demand'!BGK9</f>
        <v>0</v>
      </c>
      <c r="BGL4">
        <f>'Pathways sector energy demand'!BGL9</f>
        <v>0</v>
      </c>
      <c r="BGM4">
        <f>'Pathways sector energy demand'!BGM9</f>
        <v>0</v>
      </c>
      <c r="BGN4">
        <f>'Pathways sector energy demand'!BGN9</f>
        <v>0</v>
      </c>
      <c r="BGO4">
        <f>'Pathways sector energy demand'!BGO9</f>
        <v>0</v>
      </c>
      <c r="BGP4">
        <f>'Pathways sector energy demand'!BGP9</f>
        <v>0</v>
      </c>
      <c r="BGQ4">
        <f>'Pathways sector energy demand'!BGQ9</f>
        <v>0</v>
      </c>
      <c r="BGR4">
        <f>'Pathways sector energy demand'!BGR9</f>
        <v>0</v>
      </c>
      <c r="BGS4">
        <f>'Pathways sector energy demand'!BGS9</f>
        <v>0</v>
      </c>
      <c r="BGT4">
        <f>'Pathways sector energy demand'!BGT9</f>
        <v>0</v>
      </c>
      <c r="BGU4">
        <f>'Pathways sector energy demand'!BGU9</f>
        <v>0</v>
      </c>
      <c r="BGV4">
        <f>'Pathways sector energy demand'!BGV9</f>
        <v>0</v>
      </c>
      <c r="BGW4">
        <f>'Pathways sector energy demand'!BGW9</f>
        <v>0</v>
      </c>
      <c r="BGX4">
        <f>'Pathways sector energy demand'!BGX9</f>
        <v>0</v>
      </c>
      <c r="BGY4">
        <f>'Pathways sector energy demand'!BGY9</f>
        <v>0</v>
      </c>
      <c r="BGZ4">
        <f>'Pathways sector energy demand'!BGZ9</f>
        <v>0</v>
      </c>
      <c r="BHA4">
        <f>'Pathways sector energy demand'!BHA9</f>
        <v>0</v>
      </c>
      <c r="BHB4">
        <f>'Pathways sector energy demand'!BHB9</f>
        <v>0</v>
      </c>
      <c r="BHC4">
        <f>'Pathways sector energy demand'!BHC9</f>
        <v>0</v>
      </c>
      <c r="BHD4">
        <f>'Pathways sector energy demand'!BHD9</f>
        <v>0</v>
      </c>
      <c r="BHE4">
        <f>'Pathways sector energy demand'!BHE9</f>
        <v>0</v>
      </c>
      <c r="BHF4">
        <f>'Pathways sector energy demand'!BHF9</f>
        <v>0</v>
      </c>
      <c r="BHG4">
        <f>'Pathways sector energy demand'!BHG9</f>
        <v>0</v>
      </c>
      <c r="BHH4">
        <f>'Pathways sector energy demand'!BHH9</f>
        <v>0</v>
      </c>
      <c r="BHI4">
        <f>'Pathways sector energy demand'!BHI9</f>
        <v>0</v>
      </c>
      <c r="BHJ4">
        <f>'Pathways sector energy demand'!BHJ9</f>
        <v>0</v>
      </c>
      <c r="BHK4">
        <f>'Pathways sector energy demand'!BHK9</f>
        <v>0</v>
      </c>
      <c r="BHL4">
        <f>'Pathways sector energy demand'!BHL9</f>
        <v>0</v>
      </c>
      <c r="BHM4">
        <f>'Pathways sector energy demand'!BHM9</f>
        <v>0</v>
      </c>
      <c r="BHN4">
        <f>'Pathways sector energy demand'!BHN9</f>
        <v>0</v>
      </c>
      <c r="BHO4">
        <f>'Pathways sector energy demand'!BHO9</f>
        <v>0</v>
      </c>
      <c r="BHP4">
        <f>'Pathways sector energy demand'!BHP9</f>
        <v>0</v>
      </c>
      <c r="BHQ4">
        <f>'Pathways sector energy demand'!BHQ9</f>
        <v>0</v>
      </c>
      <c r="BHR4">
        <f>'Pathways sector energy demand'!BHR9</f>
        <v>0</v>
      </c>
      <c r="BHS4">
        <f>'Pathways sector energy demand'!BHS9</f>
        <v>0</v>
      </c>
      <c r="BHT4">
        <f>'Pathways sector energy demand'!BHT9</f>
        <v>0</v>
      </c>
      <c r="BHU4">
        <f>'Pathways sector energy demand'!BHU9</f>
        <v>0</v>
      </c>
      <c r="BHV4">
        <f>'Pathways sector energy demand'!BHV9</f>
        <v>0</v>
      </c>
      <c r="BHW4">
        <f>'Pathways sector energy demand'!BHW9</f>
        <v>0</v>
      </c>
      <c r="BHX4">
        <f>'Pathways sector energy demand'!BHX9</f>
        <v>0</v>
      </c>
      <c r="BHY4">
        <f>'Pathways sector energy demand'!BHY9</f>
        <v>0</v>
      </c>
      <c r="BHZ4">
        <f>'Pathways sector energy demand'!BHZ9</f>
        <v>0</v>
      </c>
      <c r="BIA4">
        <f>'Pathways sector energy demand'!BIA9</f>
        <v>0</v>
      </c>
      <c r="BIB4">
        <f>'Pathways sector energy demand'!BIB9</f>
        <v>0</v>
      </c>
      <c r="BIC4">
        <f>'Pathways sector energy demand'!BIC9</f>
        <v>0</v>
      </c>
      <c r="BID4">
        <f>'Pathways sector energy demand'!BID9</f>
        <v>0</v>
      </c>
      <c r="BIE4">
        <f>'Pathways sector energy demand'!BIE9</f>
        <v>0</v>
      </c>
      <c r="BIF4">
        <f>'Pathways sector energy demand'!BIF9</f>
        <v>0</v>
      </c>
      <c r="BIG4">
        <f>'Pathways sector energy demand'!BIG9</f>
        <v>0</v>
      </c>
      <c r="BIH4">
        <f>'Pathways sector energy demand'!BIH9</f>
        <v>0</v>
      </c>
      <c r="BII4">
        <f>'Pathways sector energy demand'!BII9</f>
        <v>0</v>
      </c>
      <c r="BIJ4">
        <f>'Pathways sector energy demand'!BIJ9</f>
        <v>0</v>
      </c>
      <c r="BIK4">
        <f>'Pathways sector energy demand'!BIK9</f>
        <v>0</v>
      </c>
      <c r="BIL4">
        <f>'Pathways sector energy demand'!BIL9</f>
        <v>0</v>
      </c>
      <c r="BIM4">
        <f>'Pathways sector energy demand'!BIM9</f>
        <v>0</v>
      </c>
      <c r="BIN4">
        <f>'Pathways sector energy demand'!BIN9</f>
        <v>0</v>
      </c>
      <c r="BIO4">
        <f>'Pathways sector energy demand'!BIO9</f>
        <v>0</v>
      </c>
      <c r="BIP4">
        <f>'Pathways sector energy demand'!BIP9</f>
        <v>0</v>
      </c>
      <c r="BIQ4">
        <f>'Pathways sector energy demand'!BIQ9</f>
        <v>0</v>
      </c>
      <c r="BIR4">
        <f>'Pathways sector energy demand'!BIR9</f>
        <v>0</v>
      </c>
      <c r="BIS4">
        <f>'Pathways sector energy demand'!BIS9</f>
        <v>0</v>
      </c>
      <c r="BIT4">
        <f>'Pathways sector energy demand'!BIT9</f>
        <v>0</v>
      </c>
      <c r="BIU4">
        <f>'Pathways sector energy demand'!BIU9</f>
        <v>0</v>
      </c>
      <c r="BIV4">
        <f>'Pathways sector energy demand'!BIV9</f>
        <v>0</v>
      </c>
      <c r="BIW4">
        <f>'Pathways sector energy demand'!BIW9</f>
        <v>0</v>
      </c>
      <c r="BIX4">
        <f>'Pathways sector energy demand'!BIX9</f>
        <v>0</v>
      </c>
      <c r="BIY4">
        <f>'Pathways sector energy demand'!BIY9</f>
        <v>0</v>
      </c>
      <c r="BIZ4">
        <f>'Pathways sector energy demand'!BIZ9</f>
        <v>0</v>
      </c>
      <c r="BJA4">
        <f>'Pathways sector energy demand'!BJA9</f>
        <v>0</v>
      </c>
      <c r="BJB4">
        <f>'Pathways sector energy demand'!BJB9</f>
        <v>0</v>
      </c>
      <c r="BJC4">
        <f>'Pathways sector energy demand'!BJC9</f>
        <v>0</v>
      </c>
      <c r="BJD4">
        <f>'Pathways sector energy demand'!BJD9</f>
        <v>0</v>
      </c>
      <c r="BJE4">
        <f>'Pathways sector energy demand'!BJE9</f>
        <v>0</v>
      </c>
      <c r="BJF4">
        <f>'Pathways sector energy demand'!BJF9</f>
        <v>0</v>
      </c>
      <c r="BJG4">
        <f>'Pathways sector energy demand'!BJG9</f>
        <v>0</v>
      </c>
      <c r="BJH4">
        <f>'Pathways sector energy demand'!BJH9</f>
        <v>0</v>
      </c>
      <c r="BJI4">
        <f>'Pathways sector energy demand'!BJI9</f>
        <v>0</v>
      </c>
      <c r="BJJ4">
        <f>'Pathways sector energy demand'!BJJ9</f>
        <v>0</v>
      </c>
      <c r="BJK4">
        <f>'Pathways sector energy demand'!BJK9</f>
        <v>0</v>
      </c>
      <c r="BJL4">
        <f>'Pathways sector energy demand'!BJL9</f>
        <v>0</v>
      </c>
      <c r="BJM4">
        <f>'Pathways sector energy demand'!BJM9</f>
        <v>0</v>
      </c>
      <c r="BJN4">
        <f>'Pathways sector energy demand'!BJN9</f>
        <v>0</v>
      </c>
      <c r="BJO4">
        <f>'Pathways sector energy demand'!BJO9</f>
        <v>0</v>
      </c>
      <c r="BJP4">
        <f>'Pathways sector energy demand'!BJP9</f>
        <v>0</v>
      </c>
      <c r="BJQ4">
        <f>'Pathways sector energy demand'!BJQ9</f>
        <v>0</v>
      </c>
      <c r="BJR4">
        <f>'Pathways sector energy demand'!BJR9</f>
        <v>0</v>
      </c>
      <c r="BJS4">
        <f>'Pathways sector energy demand'!BJS9</f>
        <v>0</v>
      </c>
      <c r="BJT4">
        <f>'Pathways sector energy demand'!BJT9</f>
        <v>0</v>
      </c>
      <c r="BJU4">
        <f>'Pathways sector energy demand'!BJU9</f>
        <v>0</v>
      </c>
      <c r="BJV4">
        <f>'Pathways sector energy demand'!BJV9</f>
        <v>0</v>
      </c>
      <c r="BJW4">
        <f>'Pathways sector energy demand'!BJW9</f>
        <v>0</v>
      </c>
      <c r="BJX4">
        <f>'Pathways sector energy demand'!BJX9</f>
        <v>0</v>
      </c>
      <c r="BJY4">
        <f>'Pathways sector energy demand'!BJY9</f>
        <v>0</v>
      </c>
      <c r="BJZ4">
        <f>'Pathways sector energy demand'!BJZ9</f>
        <v>0</v>
      </c>
      <c r="BKA4">
        <f>'Pathways sector energy demand'!BKA9</f>
        <v>0</v>
      </c>
      <c r="BKB4">
        <f>'Pathways sector energy demand'!BKB9</f>
        <v>0</v>
      </c>
      <c r="BKC4">
        <f>'Pathways sector energy demand'!BKC9</f>
        <v>0</v>
      </c>
      <c r="BKD4">
        <f>'Pathways sector energy demand'!BKD9</f>
        <v>0</v>
      </c>
      <c r="BKE4">
        <f>'Pathways sector energy demand'!BKE9</f>
        <v>0</v>
      </c>
      <c r="BKF4">
        <f>'Pathways sector energy demand'!BKF9</f>
        <v>0</v>
      </c>
      <c r="BKG4">
        <f>'Pathways sector energy demand'!BKG9</f>
        <v>0</v>
      </c>
      <c r="BKH4">
        <f>'Pathways sector energy demand'!BKH9</f>
        <v>0</v>
      </c>
      <c r="BKI4">
        <f>'Pathways sector energy demand'!BKI9</f>
        <v>0</v>
      </c>
      <c r="BKJ4">
        <f>'Pathways sector energy demand'!BKJ9</f>
        <v>0</v>
      </c>
      <c r="BKK4">
        <f>'Pathways sector energy demand'!BKK9</f>
        <v>0</v>
      </c>
      <c r="BKL4">
        <f>'Pathways sector energy demand'!BKL9</f>
        <v>0</v>
      </c>
      <c r="BKM4">
        <f>'Pathways sector energy demand'!BKM9</f>
        <v>0</v>
      </c>
      <c r="BKN4">
        <f>'Pathways sector energy demand'!BKN9</f>
        <v>0</v>
      </c>
      <c r="BKO4">
        <f>'Pathways sector energy demand'!BKO9</f>
        <v>0</v>
      </c>
      <c r="BKP4">
        <f>'Pathways sector energy demand'!BKP9</f>
        <v>0</v>
      </c>
      <c r="BKQ4">
        <f>'Pathways sector energy demand'!BKQ9</f>
        <v>0</v>
      </c>
      <c r="BKR4">
        <f>'Pathways sector energy demand'!BKR9</f>
        <v>0</v>
      </c>
      <c r="BKS4">
        <f>'Pathways sector energy demand'!BKS9</f>
        <v>0</v>
      </c>
      <c r="BKT4">
        <f>'Pathways sector energy demand'!BKT9</f>
        <v>0</v>
      </c>
      <c r="BKU4">
        <f>'Pathways sector energy demand'!BKU9</f>
        <v>0</v>
      </c>
      <c r="BKV4">
        <f>'Pathways sector energy demand'!BKV9</f>
        <v>0</v>
      </c>
      <c r="BKW4">
        <f>'Pathways sector energy demand'!BKW9</f>
        <v>0</v>
      </c>
      <c r="BKX4">
        <f>'Pathways sector energy demand'!BKX9</f>
        <v>0</v>
      </c>
      <c r="BKY4">
        <f>'Pathways sector energy demand'!BKY9</f>
        <v>0</v>
      </c>
      <c r="BKZ4">
        <f>'Pathways sector energy demand'!BKZ9</f>
        <v>0</v>
      </c>
      <c r="BLA4">
        <f>'Pathways sector energy demand'!BLA9</f>
        <v>0</v>
      </c>
      <c r="BLB4">
        <f>'Pathways sector energy demand'!BLB9</f>
        <v>0</v>
      </c>
      <c r="BLC4">
        <f>'Pathways sector energy demand'!BLC9</f>
        <v>0</v>
      </c>
      <c r="BLD4">
        <f>'Pathways sector energy demand'!BLD9</f>
        <v>0</v>
      </c>
      <c r="BLE4">
        <f>'Pathways sector energy demand'!BLE9</f>
        <v>0</v>
      </c>
      <c r="BLF4">
        <f>'Pathways sector energy demand'!BLF9</f>
        <v>0</v>
      </c>
      <c r="BLG4">
        <f>'Pathways sector energy demand'!BLG9</f>
        <v>0</v>
      </c>
      <c r="BLH4">
        <f>'Pathways sector energy demand'!BLH9</f>
        <v>0</v>
      </c>
      <c r="BLI4">
        <f>'Pathways sector energy demand'!BLI9</f>
        <v>0</v>
      </c>
      <c r="BLJ4">
        <f>'Pathways sector energy demand'!BLJ9</f>
        <v>0</v>
      </c>
      <c r="BLK4">
        <f>'Pathways sector energy demand'!BLK9</f>
        <v>0</v>
      </c>
      <c r="BLL4">
        <f>'Pathways sector energy demand'!BLL9</f>
        <v>0</v>
      </c>
      <c r="BLM4">
        <f>'Pathways sector energy demand'!BLM9</f>
        <v>0</v>
      </c>
      <c r="BLN4">
        <f>'Pathways sector energy demand'!BLN9</f>
        <v>0</v>
      </c>
      <c r="BLO4">
        <f>'Pathways sector energy demand'!BLO9</f>
        <v>0</v>
      </c>
      <c r="BLP4">
        <f>'Pathways sector energy demand'!BLP9</f>
        <v>0</v>
      </c>
      <c r="BLQ4">
        <f>'Pathways sector energy demand'!BLQ9</f>
        <v>0</v>
      </c>
      <c r="BLR4">
        <f>'Pathways sector energy demand'!BLR9</f>
        <v>0</v>
      </c>
      <c r="BLS4">
        <f>'Pathways sector energy demand'!BLS9</f>
        <v>0</v>
      </c>
      <c r="BLT4">
        <f>'Pathways sector energy demand'!BLT9</f>
        <v>0</v>
      </c>
      <c r="BLU4">
        <f>'Pathways sector energy demand'!BLU9</f>
        <v>0</v>
      </c>
      <c r="BLV4">
        <f>'Pathways sector energy demand'!BLV9</f>
        <v>0</v>
      </c>
      <c r="BLW4">
        <f>'Pathways sector energy demand'!BLW9</f>
        <v>0</v>
      </c>
      <c r="BLX4">
        <f>'Pathways sector energy demand'!BLX9</f>
        <v>0</v>
      </c>
      <c r="BLY4">
        <f>'Pathways sector energy demand'!BLY9</f>
        <v>0</v>
      </c>
      <c r="BLZ4">
        <f>'Pathways sector energy demand'!BLZ9</f>
        <v>0</v>
      </c>
      <c r="BMA4">
        <f>'Pathways sector energy demand'!BMA9</f>
        <v>0</v>
      </c>
      <c r="BMB4">
        <f>'Pathways sector energy demand'!BMB9</f>
        <v>0</v>
      </c>
      <c r="BMC4">
        <f>'Pathways sector energy demand'!BMC9</f>
        <v>0</v>
      </c>
      <c r="BMD4">
        <f>'Pathways sector energy demand'!BMD9</f>
        <v>0</v>
      </c>
      <c r="BME4">
        <f>'Pathways sector energy demand'!BME9</f>
        <v>0</v>
      </c>
      <c r="BMF4">
        <f>'Pathways sector energy demand'!BMF9</f>
        <v>0</v>
      </c>
      <c r="BMG4">
        <f>'Pathways sector energy demand'!BMG9</f>
        <v>0</v>
      </c>
      <c r="BMH4">
        <f>'Pathways sector energy demand'!BMH9</f>
        <v>0</v>
      </c>
      <c r="BMI4">
        <f>'Pathways sector energy demand'!BMI9</f>
        <v>0</v>
      </c>
      <c r="BMJ4">
        <f>'Pathways sector energy demand'!BMJ9</f>
        <v>0</v>
      </c>
      <c r="BMK4">
        <f>'Pathways sector energy demand'!BMK9</f>
        <v>0</v>
      </c>
      <c r="BML4">
        <f>'Pathways sector energy demand'!BML9</f>
        <v>0</v>
      </c>
      <c r="BMM4">
        <f>'Pathways sector energy demand'!BMM9</f>
        <v>0</v>
      </c>
      <c r="BMN4">
        <f>'Pathways sector energy demand'!BMN9</f>
        <v>0</v>
      </c>
      <c r="BMO4">
        <f>'Pathways sector energy demand'!BMO9</f>
        <v>0</v>
      </c>
      <c r="BMP4">
        <f>'Pathways sector energy demand'!BMP9</f>
        <v>0</v>
      </c>
      <c r="BMQ4">
        <f>'Pathways sector energy demand'!BMQ9</f>
        <v>0</v>
      </c>
      <c r="BMR4">
        <f>'Pathways sector energy demand'!BMR9</f>
        <v>0</v>
      </c>
      <c r="BMS4">
        <f>'Pathways sector energy demand'!BMS9</f>
        <v>0</v>
      </c>
      <c r="BMT4">
        <f>'Pathways sector energy demand'!BMT9</f>
        <v>0</v>
      </c>
      <c r="BMU4">
        <f>'Pathways sector energy demand'!BMU9</f>
        <v>0</v>
      </c>
      <c r="BMV4">
        <f>'Pathways sector energy demand'!BMV9</f>
        <v>0</v>
      </c>
      <c r="BMW4">
        <f>'Pathways sector energy demand'!BMW9</f>
        <v>0</v>
      </c>
      <c r="BMX4">
        <f>'Pathways sector energy demand'!BMX9</f>
        <v>0</v>
      </c>
      <c r="BMY4">
        <f>'Pathways sector energy demand'!BMY9</f>
        <v>0</v>
      </c>
      <c r="BMZ4">
        <f>'Pathways sector energy demand'!BMZ9</f>
        <v>0</v>
      </c>
      <c r="BNA4">
        <f>'Pathways sector energy demand'!BNA9</f>
        <v>0</v>
      </c>
      <c r="BNB4">
        <f>'Pathways sector energy demand'!BNB9</f>
        <v>0</v>
      </c>
      <c r="BNC4">
        <f>'Pathways sector energy demand'!BNC9</f>
        <v>0</v>
      </c>
      <c r="BND4">
        <f>'Pathways sector energy demand'!BND9</f>
        <v>0</v>
      </c>
      <c r="BNE4">
        <f>'Pathways sector energy demand'!BNE9</f>
        <v>0</v>
      </c>
      <c r="BNF4">
        <f>'Pathways sector energy demand'!BNF9</f>
        <v>0</v>
      </c>
      <c r="BNG4">
        <f>'Pathways sector energy demand'!BNG9</f>
        <v>0</v>
      </c>
      <c r="BNH4">
        <f>'Pathways sector energy demand'!BNH9</f>
        <v>0</v>
      </c>
      <c r="BNI4">
        <f>'Pathways sector energy demand'!BNI9</f>
        <v>0</v>
      </c>
      <c r="BNJ4">
        <f>'Pathways sector energy demand'!BNJ9</f>
        <v>0</v>
      </c>
      <c r="BNK4">
        <f>'Pathways sector energy demand'!BNK9</f>
        <v>0</v>
      </c>
      <c r="BNL4">
        <f>'Pathways sector energy demand'!BNL9</f>
        <v>0</v>
      </c>
      <c r="BNM4">
        <f>'Pathways sector energy demand'!BNM9</f>
        <v>0</v>
      </c>
      <c r="BNN4">
        <f>'Pathways sector energy demand'!BNN9</f>
        <v>0</v>
      </c>
      <c r="BNO4">
        <f>'Pathways sector energy demand'!BNO9</f>
        <v>0</v>
      </c>
      <c r="BNP4">
        <f>'Pathways sector energy demand'!BNP9</f>
        <v>0</v>
      </c>
      <c r="BNQ4">
        <f>'Pathways sector energy demand'!BNQ9</f>
        <v>0</v>
      </c>
      <c r="BNR4">
        <f>'Pathways sector energy demand'!BNR9</f>
        <v>0</v>
      </c>
      <c r="BNS4">
        <f>'Pathways sector energy demand'!BNS9</f>
        <v>0</v>
      </c>
      <c r="BNT4">
        <f>'Pathways sector energy demand'!BNT9</f>
        <v>0</v>
      </c>
      <c r="BNU4">
        <f>'Pathways sector energy demand'!BNU9</f>
        <v>0</v>
      </c>
      <c r="BNV4">
        <f>'Pathways sector energy demand'!BNV9</f>
        <v>0</v>
      </c>
      <c r="BNW4">
        <f>'Pathways sector energy demand'!BNW9</f>
        <v>0</v>
      </c>
      <c r="BNX4">
        <f>'Pathways sector energy demand'!BNX9</f>
        <v>0</v>
      </c>
      <c r="BNY4">
        <f>'Pathways sector energy demand'!BNY9</f>
        <v>0</v>
      </c>
      <c r="BNZ4">
        <f>'Pathways sector energy demand'!BNZ9</f>
        <v>0</v>
      </c>
      <c r="BOA4">
        <f>'Pathways sector energy demand'!BOA9</f>
        <v>0</v>
      </c>
      <c r="BOB4">
        <f>'Pathways sector energy demand'!BOB9</f>
        <v>0</v>
      </c>
      <c r="BOC4">
        <f>'Pathways sector energy demand'!BOC9</f>
        <v>0</v>
      </c>
      <c r="BOD4">
        <f>'Pathways sector energy demand'!BOD9</f>
        <v>0</v>
      </c>
      <c r="BOE4">
        <f>'Pathways sector energy demand'!BOE9</f>
        <v>0</v>
      </c>
      <c r="BOF4">
        <f>'Pathways sector energy demand'!BOF9</f>
        <v>0</v>
      </c>
      <c r="BOG4">
        <f>'Pathways sector energy demand'!BOG9</f>
        <v>0</v>
      </c>
      <c r="BOH4">
        <f>'Pathways sector energy demand'!BOH9</f>
        <v>0</v>
      </c>
      <c r="BOI4">
        <f>'Pathways sector energy demand'!BOI9</f>
        <v>0</v>
      </c>
      <c r="BOJ4">
        <f>'Pathways sector energy demand'!BOJ9</f>
        <v>0</v>
      </c>
      <c r="BOK4">
        <f>'Pathways sector energy demand'!BOK9</f>
        <v>0</v>
      </c>
      <c r="BOL4">
        <f>'Pathways sector energy demand'!BOL9</f>
        <v>0</v>
      </c>
      <c r="BOM4">
        <f>'Pathways sector energy demand'!BOM9</f>
        <v>0</v>
      </c>
      <c r="BON4">
        <f>'Pathways sector energy demand'!BON9</f>
        <v>0</v>
      </c>
      <c r="BOO4">
        <f>'Pathways sector energy demand'!BOO9</f>
        <v>0</v>
      </c>
      <c r="BOP4">
        <f>'Pathways sector energy demand'!BOP9</f>
        <v>0</v>
      </c>
      <c r="BOQ4">
        <f>'Pathways sector energy demand'!BOQ9</f>
        <v>0</v>
      </c>
      <c r="BOR4">
        <f>'Pathways sector energy demand'!BOR9</f>
        <v>0</v>
      </c>
      <c r="BOS4">
        <f>'Pathways sector energy demand'!BOS9</f>
        <v>0</v>
      </c>
      <c r="BOT4">
        <f>'Pathways sector energy demand'!BOT9</f>
        <v>0</v>
      </c>
      <c r="BOU4">
        <f>'Pathways sector energy demand'!BOU9</f>
        <v>0</v>
      </c>
      <c r="BOV4">
        <f>'Pathways sector energy demand'!BOV9</f>
        <v>0</v>
      </c>
      <c r="BOW4">
        <f>'Pathways sector energy demand'!BOW9</f>
        <v>0</v>
      </c>
      <c r="BOX4">
        <f>'Pathways sector energy demand'!BOX9</f>
        <v>0</v>
      </c>
      <c r="BOY4">
        <f>'Pathways sector energy demand'!BOY9</f>
        <v>0</v>
      </c>
      <c r="BOZ4">
        <f>'Pathways sector energy demand'!BOZ9</f>
        <v>0</v>
      </c>
      <c r="BPA4">
        <f>'Pathways sector energy demand'!BPA9</f>
        <v>0</v>
      </c>
      <c r="BPB4">
        <f>'Pathways sector energy demand'!BPB9</f>
        <v>0</v>
      </c>
      <c r="BPC4">
        <f>'Pathways sector energy demand'!BPC9</f>
        <v>0</v>
      </c>
      <c r="BPD4">
        <f>'Pathways sector energy demand'!BPD9</f>
        <v>0</v>
      </c>
      <c r="BPE4">
        <f>'Pathways sector energy demand'!BPE9</f>
        <v>0</v>
      </c>
      <c r="BPF4">
        <f>'Pathways sector energy demand'!BPF9</f>
        <v>0</v>
      </c>
      <c r="BPG4">
        <f>'Pathways sector energy demand'!BPG9</f>
        <v>0</v>
      </c>
      <c r="BPH4">
        <f>'Pathways sector energy demand'!BPH9</f>
        <v>0</v>
      </c>
      <c r="BPI4">
        <f>'Pathways sector energy demand'!BPI9</f>
        <v>0</v>
      </c>
      <c r="BPJ4">
        <f>'Pathways sector energy demand'!BPJ9</f>
        <v>0</v>
      </c>
      <c r="BPK4">
        <f>'Pathways sector energy demand'!BPK9</f>
        <v>0</v>
      </c>
      <c r="BPL4">
        <f>'Pathways sector energy demand'!BPL9</f>
        <v>0</v>
      </c>
      <c r="BPM4">
        <f>'Pathways sector energy demand'!BPM9</f>
        <v>0</v>
      </c>
      <c r="BPN4">
        <f>'Pathways sector energy demand'!BPN9</f>
        <v>0</v>
      </c>
      <c r="BPO4">
        <f>'Pathways sector energy demand'!BPO9</f>
        <v>0</v>
      </c>
      <c r="BPP4">
        <f>'Pathways sector energy demand'!BPP9</f>
        <v>0</v>
      </c>
      <c r="BPQ4">
        <f>'Pathways sector energy demand'!BPQ9</f>
        <v>0</v>
      </c>
      <c r="BPR4">
        <f>'Pathways sector energy demand'!BPR9</f>
        <v>0</v>
      </c>
      <c r="BPS4">
        <f>'Pathways sector energy demand'!BPS9</f>
        <v>0</v>
      </c>
      <c r="BPT4">
        <f>'Pathways sector energy demand'!BPT9</f>
        <v>0</v>
      </c>
      <c r="BPU4">
        <f>'Pathways sector energy demand'!BPU9</f>
        <v>0</v>
      </c>
      <c r="BPV4">
        <f>'Pathways sector energy demand'!BPV9</f>
        <v>0</v>
      </c>
      <c r="BPW4">
        <f>'Pathways sector energy demand'!BPW9</f>
        <v>0</v>
      </c>
      <c r="BPX4">
        <f>'Pathways sector energy demand'!BPX9</f>
        <v>0</v>
      </c>
      <c r="BPY4">
        <f>'Pathways sector energy demand'!BPY9</f>
        <v>0</v>
      </c>
      <c r="BPZ4">
        <f>'Pathways sector energy demand'!BPZ9</f>
        <v>0</v>
      </c>
      <c r="BQA4">
        <f>'Pathways sector energy demand'!BQA9</f>
        <v>0</v>
      </c>
      <c r="BQB4">
        <f>'Pathways sector energy demand'!BQB9</f>
        <v>0</v>
      </c>
      <c r="BQC4">
        <f>'Pathways sector energy demand'!BQC9</f>
        <v>0</v>
      </c>
      <c r="BQD4">
        <f>'Pathways sector energy demand'!BQD9</f>
        <v>0</v>
      </c>
      <c r="BQE4">
        <f>'Pathways sector energy demand'!BQE9</f>
        <v>0</v>
      </c>
      <c r="BQF4">
        <f>'Pathways sector energy demand'!BQF9</f>
        <v>0</v>
      </c>
      <c r="BQG4">
        <f>'Pathways sector energy demand'!BQG9</f>
        <v>0</v>
      </c>
      <c r="BQH4">
        <f>'Pathways sector energy demand'!BQH9</f>
        <v>0</v>
      </c>
      <c r="BQI4">
        <f>'Pathways sector energy demand'!BQI9</f>
        <v>0</v>
      </c>
      <c r="BQJ4">
        <f>'Pathways sector energy demand'!BQJ9</f>
        <v>0</v>
      </c>
      <c r="BQK4">
        <f>'Pathways sector energy demand'!BQK9</f>
        <v>0</v>
      </c>
      <c r="BQL4">
        <f>'Pathways sector energy demand'!BQL9</f>
        <v>0</v>
      </c>
      <c r="BQM4">
        <f>'Pathways sector energy demand'!BQM9</f>
        <v>0</v>
      </c>
      <c r="BQN4">
        <f>'Pathways sector energy demand'!BQN9</f>
        <v>0</v>
      </c>
      <c r="BQO4">
        <f>'Pathways sector energy demand'!BQO9</f>
        <v>0</v>
      </c>
      <c r="BQP4">
        <f>'Pathways sector energy demand'!BQP9</f>
        <v>0</v>
      </c>
      <c r="BQQ4">
        <f>'Pathways sector energy demand'!BQQ9</f>
        <v>0</v>
      </c>
      <c r="BQR4">
        <f>'Pathways sector energy demand'!BQR9</f>
        <v>0</v>
      </c>
      <c r="BQS4">
        <f>'Pathways sector energy demand'!BQS9</f>
        <v>0</v>
      </c>
      <c r="BQT4">
        <f>'Pathways sector energy demand'!BQT9</f>
        <v>0</v>
      </c>
      <c r="BQU4">
        <f>'Pathways sector energy demand'!BQU9</f>
        <v>0</v>
      </c>
      <c r="BQV4">
        <f>'Pathways sector energy demand'!BQV9</f>
        <v>0</v>
      </c>
      <c r="BQW4">
        <f>'Pathways sector energy demand'!BQW9</f>
        <v>0</v>
      </c>
      <c r="BQX4">
        <f>'Pathways sector energy demand'!BQX9</f>
        <v>0</v>
      </c>
      <c r="BQY4">
        <f>'Pathways sector energy demand'!BQY9</f>
        <v>0</v>
      </c>
      <c r="BQZ4">
        <f>'Pathways sector energy demand'!BQZ9</f>
        <v>0</v>
      </c>
      <c r="BRA4">
        <f>'Pathways sector energy demand'!BRA9</f>
        <v>0</v>
      </c>
      <c r="BRB4">
        <f>'Pathways sector energy demand'!BRB9</f>
        <v>0</v>
      </c>
      <c r="BRC4">
        <f>'Pathways sector energy demand'!BRC9</f>
        <v>0</v>
      </c>
      <c r="BRD4">
        <f>'Pathways sector energy demand'!BRD9</f>
        <v>0</v>
      </c>
      <c r="BRE4">
        <f>'Pathways sector energy demand'!BRE9</f>
        <v>0</v>
      </c>
      <c r="BRF4">
        <f>'Pathways sector energy demand'!BRF9</f>
        <v>0</v>
      </c>
      <c r="BRG4">
        <f>'Pathways sector energy demand'!BRG9</f>
        <v>0</v>
      </c>
      <c r="BRH4">
        <f>'Pathways sector energy demand'!BRH9</f>
        <v>0</v>
      </c>
      <c r="BRI4">
        <f>'Pathways sector energy demand'!BRI9</f>
        <v>0</v>
      </c>
      <c r="BRJ4">
        <f>'Pathways sector energy demand'!BRJ9</f>
        <v>0</v>
      </c>
      <c r="BRK4">
        <f>'Pathways sector energy demand'!BRK9</f>
        <v>0</v>
      </c>
      <c r="BRL4">
        <f>'Pathways sector energy demand'!BRL9</f>
        <v>0</v>
      </c>
      <c r="BRM4">
        <f>'Pathways sector energy demand'!BRM9</f>
        <v>0</v>
      </c>
      <c r="BRN4">
        <f>'Pathways sector energy demand'!BRN9</f>
        <v>0</v>
      </c>
      <c r="BRO4">
        <f>'Pathways sector energy demand'!BRO9</f>
        <v>0</v>
      </c>
      <c r="BRP4">
        <f>'Pathways sector energy demand'!BRP9</f>
        <v>0</v>
      </c>
      <c r="BRQ4">
        <f>'Pathways sector energy demand'!BRQ9</f>
        <v>0</v>
      </c>
      <c r="BRR4">
        <f>'Pathways sector energy demand'!BRR9</f>
        <v>0</v>
      </c>
      <c r="BRS4">
        <f>'Pathways sector energy demand'!BRS9</f>
        <v>0</v>
      </c>
      <c r="BRT4">
        <f>'Pathways sector energy demand'!BRT9</f>
        <v>0</v>
      </c>
      <c r="BRU4">
        <f>'Pathways sector energy demand'!BRU9</f>
        <v>0</v>
      </c>
      <c r="BRV4">
        <f>'Pathways sector energy demand'!BRV9</f>
        <v>0</v>
      </c>
      <c r="BRW4">
        <f>'Pathways sector energy demand'!BRW9</f>
        <v>0</v>
      </c>
      <c r="BRX4">
        <f>'Pathways sector energy demand'!BRX9</f>
        <v>0</v>
      </c>
      <c r="BRY4">
        <f>'Pathways sector energy demand'!BRY9</f>
        <v>0</v>
      </c>
      <c r="BRZ4">
        <f>'Pathways sector energy demand'!BRZ9</f>
        <v>0</v>
      </c>
      <c r="BSA4">
        <f>'Pathways sector energy demand'!BSA9</f>
        <v>0</v>
      </c>
      <c r="BSB4">
        <f>'Pathways sector energy demand'!BSB9</f>
        <v>0</v>
      </c>
      <c r="BSC4">
        <f>'Pathways sector energy demand'!BSC9</f>
        <v>0</v>
      </c>
      <c r="BSD4">
        <f>'Pathways sector energy demand'!BSD9</f>
        <v>0</v>
      </c>
      <c r="BSE4">
        <f>'Pathways sector energy demand'!BSE9</f>
        <v>0</v>
      </c>
      <c r="BSF4">
        <f>'Pathways sector energy demand'!BSF9</f>
        <v>0</v>
      </c>
      <c r="BSG4">
        <f>'Pathways sector energy demand'!BSG9</f>
        <v>0</v>
      </c>
      <c r="BSH4">
        <f>'Pathways sector energy demand'!BSH9</f>
        <v>0</v>
      </c>
      <c r="BSI4">
        <f>'Pathways sector energy demand'!BSI9</f>
        <v>0</v>
      </c>
      <c r="BSJ4">
        <f>'Pathways sector energy demand'!BSJ9</f>
        <v>0</v>
      </c>
      <c r="BSK4">
        <f>'Pathways sector energy demand'!BSK9</f>
        <v>0</v>
      </c>
      <c r="BSL4">
        <f>'Pathways sector energy demand'!BSL9</f>
        <v>0</v>
      </c>
      <c r="BSM4">
        <f>'Pathways sector energy demand'!BSM9</f>
        <v>0</v>
      </c>
      <c r="BSN4">
        <f>'Pathways sector energy demand'!BSN9</f>
        <v>0</v>
      </c>
      <c r="BSO4">
        <f>'Pathways sector energy demand'!BSO9</f>
        <v>0</v>
      </c>
      <c r="BSP4">
        <f>'Pathways sector energy demand'!BSP9</f>
        <v>0</v>
      </c>
      <c r="BSQ4">
        <f>'Pathways sector energy demand'!BSQ9</f>
        <v>0</v>
      </c>
      <c r="BSR4">
        <f>'Pathways sector energy demand'!BSR9</f>
        <v>0</v>
      </c>
      <c r="BSS4">
        <f>'Pathways sector energy demand'!BSS9</f>
        <v>0</v>
      </c>
      <c r="BST4">
        <f>'Pathways sector energy demand'!BST9</f>
        <v>0</v>
      </c>
      <c r="BSU4">
        <f>'Pathways sector energy demand'!BSU9</f>
        <v>0</v>
      </c>
      <c r="BSV4">
        <f>'Pathways sector energy demand'!BSV9</f>
        <v>0</v>
      </c>
      <c r="BSW4">
        <f>'Pathways sector energy demand'!BSW9</f>
        <v>0</v>
      </c>
      <c r="BSX4">
        <f>'Pathways sector energy demand'!BSX9</f>
        <v>0</v>
      </c>
      <c r="BSY4">
        <f>'Pathways sector energy demand'!BSY9</f>
        <v>0</v>
      </c>
      <c r="BSZ4">
        <f>'Pathways sector energy demand'!BSZ9</f>
        <v>0</v>
      </c>
      <c r="BTA4">
        <f>'Pathways sector energy demand'!BTA9</f>
        <v>0</v>
      </c>
      <c r="BTB4">
        <f>'Pathways sector energy demand'!BTB9</f>
        <v>0</v>
      </c>
      <c r="BTC4">
        <f>'Pathways sector energy demand'!BTC9</f>
        <v>0</v>
      </c>
      <c r="BTD4">
        <f>'Pathways sector energy demand'!BTD9</f>
        <v>0</v>
      </c>
      <c r="BTE4">
        <f>'Pathways sector energy demand'!BTE9</f>
        <v>0</v>
      </c>
      <c r="BTF4">
        <f>'Pathways sector energy demand'!BTF9</f>
        <v>0</v>
      </c>
      <c r="BTG4">
        <f>'Pathways sector energy demand'!BTG9</f>
        <v>0</v>
      </c>
      <c r="BTH4">
        <f>'Pathways sector energy demand'!BTH9</f>
        <v>0</v>
      </c>
      <c r="BTI4">
        <f>'Pathways sector energy demand'!BTI9</f>
        <v>0</v>
      </c>
      <c r="BTJ4">
        <f>'Pathways sector energy demand'!BTJ9</f>
        <v>0</v>
      </c>
      <c r="BTK4">
        <f>'Pathways sector energy demand'!BTK9</f>
        <v>0</v>
      </c>
      <c r="BTL4">
        <f>'Pathways sector energy demand'!BTL9</f>
        <v>0</v>
      </c>
      <c r="BTM4">
        <f>'Pathways sector energy demand'!BTM9</f>
        <v>0</v>
      </c>
      <c r="BTN4">
        <f>'Pathways sector energy demand'!BTN9</f>
        <v>0</v>
      </c>
      <c r="BTO4">
        <f>'Pathways sector energy demand'!BTO9</f>
        <v>0</v>
      </c>
      <c r="BTP4">
        <f>'Pathways sector energy demand'!BTP9</f>
        <v>0</v>
      </c>
      <c r="BTQ4">
        <f>'Pathways sector energy demand'!BTQ9</f>
        <v>0</v>
      </c>
      <c r="BTR4">
        <f>'Pathways sector energy demand'!BTR9</f>
        <v>0</v>
      </c>
      <c r="BTS4">
        <f>'Pathways sector energy demand'!BTS9</f>
        <v>0</v>
      </c>
      <c r="BTT4">
        <f>'Pathways sector energy demand'!BTT9</f>
        <v>0</v>
      </c>
      <c r="BTU4">
        <f>'Pathways sector energy demand'!BTU9</f>
        <v>0</v>
      </c>
      <c r="BTV4">
        <f>'Pathways sector energy demand'!BTV9</f>
        <v>0</v>
      </c>
      <c r="BTW4">
        <f>'Pathways sector energy demand'!BTW9</f>
        <v>0</v>
      </c>
      <c r="BTX4">
        <f>'Pathways sector energy demand'!BTX9</f>
        <v>0</v>
      </c>
      <c r="BTY4">
        <f>'Pathways sector energy demand'!BTY9</f>
        <v>0</v>
      </c>
      <c r="BTZ4">
        <f>'Pathways sector energy demand'!BTZ9</f>
        <v>0</v>
      </c>
      <c r="BUA4">
        <f>'Pathways sector energy demand'!BUA9</f>
        <v>0</v>
      </c>
      <c r="BUB4">
        <f>'Pathways sector energy demand'!BUB9</f>
        <v>0</v>
      </c>
      <c r="BUC4">
        <f>'Pathways sector energy demand'!BUC9</f>
        <v>0</v>
      </c>
      <c r="BUD4">
        <f>'Pathways sector energy demand'!BUD9</f>
        <v>0</v>
      </c>
      <c r="BUE4">
        <f>'Pathways sector energy demand'!BUE9</f>
        <v>0</v>
      </c>
      <c r="BUF4">
        <f>'Pathways sector energy demand'!BUF9</f>
        <v>0</v>
      </c>
      <c r="BUG4">
        <f>'Pathways sector energy demand'!BUG9</f>
        <v>0</v>
      </c>
      <c r="BUH4">
        <f>'Pathways sector energy demand'!BUH9</f>
        <v>0</v>
      </c>
      <c r="BUI4">
        <f>'Pathways sector energy demand'!BUI9</f>
        <v>0</v>
      </c>
      <c r="BUJ4">
        <f>'Pathways sector energy demand'!BUJ9</f>
        <v>0</v>
      </c>
      <c r="BUK4">
        <f>'Pathways sector energy demand'!BUK9</f>
        <v>0</v>
      </c>
      <c r="BUL4">
        <f>'Pathways sector energy demand'!BUL9</f>
        <v>0</v>
      </c>
      <c r="BUM4">
        <f>'Pathways sector energy demand'!BUM9</f>
        <v>0</v>
      </c>
      <c r="BUN4">
        <f>'Pathways sector energy demand'!BUN9</f>
        <v>0</v>
      </c>
      <c r="BUO4">
        <f>'Pathways sector energy demand'!BUO9</f>
        <v>0</v>
      </c>
      <c r="BUP4">
        <f>'Pathways sector energy demand'!BUP9</f>
        <v>0</v>
      </c>
      <c r="BUQ4">
        <f>'Pathways sector energy demand'!BUQ9</f>
        <v>0</v>
      </c>
      <c r="BUR4">
        <f>'Pathways sector energy demand'!BUR9</f>
        <v>0</v>
      </c>
      <c r="BUS4">
        <f>'Pathways sector energy demand'!BUS9</f>
        <v>0</v>
      </c>
      <c r="BUT4">
        <f>'Pathways sector energy demand'!BUT9</f>
        <v>0</v>
      </c>
      <c r="BUU4">
        <f>'Pathways sector energy demand'!BUU9</f>
        <v>0</v>
      </c>
      <c r="BUV4">
        <f>'Pathways sector energy demand'!BUV9</f>
        <v>0</v>
      </c>
      <c r="BUW4">
        <f>'Pathways sector energy demand'!BUW9</f>
        <v>0</v>
      </c>
      <c r="BUX4">
        <f>'Pathways sector energy demand'!BUX9</f>
        <v>0</v>
      </c>
      <c r="BUY4">
        <f>'Pathways sector energy demand'!BUY9</f>
        <v>0</v>
      </c>
      <c r="BUZ4">
        <f>'Pathways sector energy demand'!BUZ9</f>
        <v>0</v>
      </c>
      <c r="BVA4">
        <f>'Pathways sector energy demand'!BVA9</f>
        <v>0</v>
      </c>
      <c r="BVB4">
        <f>'Pathways sector energy demand'!BVB9</f>
        <v>0</v>
      </c>
      <c r="BVC4">
        <f>'Pathways sector energy demand'!BVC9</f>
        <v>0</v>
      </c>
      <c r="BVD4">
        <f>'Pathways sector energy demand'!BVD9</f>
        <v>0</v>
      </c>
      <c r="BVE4">
        <f>'Pathways sector energy demand'!BVE9</f>
        <v>0</v>
      </c>
      <c r="BVF4">
        <f>'Pathways sector energy demand'!BVF9</f>
        <v>0</v>
      </c>
      <c r="BVG4">
        <f>'Pathways sector energy demand'!BVG9</f>
        <v>0</v>
      </c>
      <c r="BVH4">
        <f>'Pathways sector energy demand'!BVH9</f>
        <v>0</v>
      </c>
      <c r="BVI4">
        <f>'Pathways sector energy demand'!BVI9</f>
        <v>0</v>
      </c>
      <c r="BVJ4">
        <f>'Pathways sector energy demand'!BVJ9</f>
        <v>0</v>
      </c>
      <c r="BVK4">
        <f>'Pathways sector energy demand'!BVK9</f>
        <v>0</v>
      </c>
      <c r="BVL4">
        <f>'Pathways sector energy demand'!BVL9</f>
        <v>0</v>
      </c>
      <c r="BVM4">
        <f>'Pathways sector energy demand'!BVM9</f>
        <v>0</v>
      </c>
      <c r="BVN4">
        <f>'Pathways sector energy demand'!BVN9</f>
        <v>0</v>
      </c>
      <c r="BVO4">
        <f>'Pathways sector energy demand'!BVO9</f>
        <v>0</v>
      </c>
      <c r="BVP4">
        <f>'Pathways sector energy demand'!BVP9</f>
        <v>0</v>
      </c>
      <c r="BVQ4">
        <f>'Pathways sector energy demand'!BVQ9</f>
        <v>0</v>
      </c>
      <c r="BVR4">
        <f>'Pathways sector energy demand'!BVR9</f>
        <v>0</v>
      </c>
      <c r="BVS4">
        <f>'Pathways sector energy demand'!BVS9</f>
        <v>0</v>
      </c>
      <c r="BVT4">
        <f>'Pathways sector energy demand'!BVT9</f>
        <v>0</v>
      </c>
      <c r="BVU4">
        <f>'Pathways sector energy demand'!BVU9</f>
        <v>0</v>
      </c>
      <c r="BVV4">
        <f>'Pathways sector energy demand'!BVV9</f>
        <v>0</v>
      </c>
      <c r="BVW4">
        <f>'Pathways sector energy demand'!BVW9</f>
        <v>0</v>
      </c>
      <c r="BVX4">
        <f>'Pathways sector energy demand'!BVX9</f>
        <v>0</v>
      </c>
      <c r="BVY4">
        <f>'Pathways sector energy demand'!BVY9</f>
        <v>0</v>
      </c>
      <c r="BVZ4">
        <f>'Pathways sector energy demand'!BVZ9</f>
        <v>0</v>
      </c>
      <c r="BWA4">
        <f>'Pathways sector energy demand'!BWA9</f>
        <v>0</v>
      </c>
      <c r="BWB4">
        <f>'Pathways sector energy demand'!BWB9</f>
        <v>0</v>
      </c>
      <c r="BWC4">
        <f>'Pathways sector energy demand'!BWC9</f>
        <v>0</v>
      </c>
      <c r="BWD4">
        <f>'Pathways sector energy demand'!BWD9</f>
        <v>0</v>
      </c>
      <c r="BWE4">
        <f>'Pathways sector energy demand'!BWE9</f>
        <v>0</v>
      </c>
      <c r="BWF4">
        <f>'Pathways sector energy demand'!BWF9</f>
        <v>0</v>
      </c>
      <c r="BWG4">
        <f>'Pathways sector energy demand'!BWG9</f>
        <v>0</v>
      </c>
      <c r="BWH4">
        <f>'Pathways sector energy demand'!BWH9</f>
        <v>0</v>
      </c>
      <c r="BWI4">
        <f>'Pathways sector energy demand'!BWI9</f>
        <v>0</v>
      </c>
      <c r="BWJ4">
        <f>'Pathways sector energy demand'!BWJ9</f>
        <v>0</v>
      </c>
      <c r="BWK4">
        <f>'Pathways sector energy demand'!BWK9</f>
        <v>0</v>
      </c>
      <c r="BWL4">
        <f>'Pathways sector energy demand'!BWL9</f>
        <v>0</v>
      </c>
      <c r="BWM4">
        <f>'Pathways sector energy demand'!BWM9</f>
        <v>0</v>
      </c>
      <c r="BWN4">
        <f>'Pathways sector energy demand'!BWN9</f>
        <v>0</v>
      </c>
      <c r="BWO4">
        <f>'Pathways sector energy demand'!BWO9</f>
        <v>0</v>
      </c>
      <c r="BWP4">
        <f>'Pathways sector energy demand'!BWP9</f>
        <v>0</v>
      </c>
      <c r="BWQ4">
        <f>'Pathways sector energy demand'!BWQ9</f>
        <v>0</v>
      </c>
      <c r="BWR4">
        <f>'Pathways sector energy demand'!BWR9</f>
        <v>0</v>
      </c>
      <c r="BWS4">
        <f>'Pathways sector energy demand'!BWS9</f>
        <v>0</v>
      </c>
      <c r="BWT4">
        <f>'Pathways sector energy demand'!BWT9</f>
        <v>0</v>
      </c>
      <c r="BWU4">
        <f>'Pathways sector energy demand'!BWU9</f>
        <v>0</v>
      </c>
      <c r="BWV4">
        <f>'Pathways sector energy demand'!BWV9</f>
        <v>0</v>
      </c>
      <c r="BWW4">
        <f>'Pathways sector energy demand'!BWW9</f>
        <v>0</v>
      </c>
      <c r="BWX4">
        <f>'Pathways sector energy demand'!BWX9</f>
        <v>0</v>
      </c>
      <c r="BWY4">
        <f>'Pathways sector energy demand'!BWY9</f>
        <v>0</v>
      </c>
      <c r="BWZ4">
        <f>'Pathways sector energy demand'!BWZ9</f>
        <v>0</v>
      </c>
      <c r="BXA4">
        <f>'Pathways sector energy demand'!BXA9</f>
        <v>0</v>
      </c>
      <c r="BXB4">
        <f>'Pathways sector energy demand'!BXB9</f>
        <v>0</v>
      </c>
      <c r="BXC4">
        <f>'Pathways sector energy demand'!BXC9</f>
        <v>0</v>
      </c>
      <c r="BXD4">
        <f>'Pathways sector energy demand'!BXD9</f>
        <v>0</v>
      </c>
      <c r="BXE4">
        <f>'Pathways sector energy demand'!BXE9</f>
        <v>0</v>
      </c>
      <c r="BXF4">
        <f>'Pathways sector energy demand'!BXF9</f>
        <v>0</v>
      </c>
      <c r="BXG4">
        <f>'Pathways sector energy demand'!BXG9</f>
        <v>0</v>
      </c>
      <c r="BXH4">
        <f>'Pathways sector energy demand'!BXH9</f>
        <v>0</v>
      </c>
      <c r="BXI4">
        <f>'Pathways sector energy demand'!BXI9</f>
        <v>0</v>
      </c>
      <c r="BXJ4">
        <f>'Pathways sector energy demand'!BXJ9</f>
        <v>0</v>
      </c>
      <c r="BXK4">
        <f>'Pathways sector energy demand'!BXK9</f>
        <v>0</v>
      </c>
      <c r="BXL4">
        <f>'Pathways sector energy demand'!BXL9</f>
        <v>0</v>
      </c>
      <c r="BXM4">
        <f>'Pathways sector energy demand'!BXM9</f>
        <v>0</v>
      </c>
      <c r="BXN4">
        <f>'Pathways sector energy demand'!BXN9</f>
        <v>0</v>
      </c>
      <c r="BXO4">
        <f>'Pathways sector energy demand'!BXO9</f>
        <v>0</v>
      </c>
      <c r="BXP4">
        <f>'Pathways sector energy demand'!BXP9</f>
        <v>0</v>
      </c>
      <c r="BXQ4">
        <f>'Pathways sector energy demand'!BXQ9</f>
        <v>0</v>
      </c>
      <c r="BXR4">
        <f>'Pathways sector energy demand'!BXR9</f>
        <v>0</v>
      </c>
      <c r="BXS4">
        <f>'Pathways sector energy demand'!BXS9</f>
        <v>0</v>
      </c>
      <c r="BXT4">
        <f>'Pathways sector energy demand'!BXT9</f>
        <v>0</v>
      </c>
      <c r="BXU4">
        <f>'Pathways sector energy demand'!BXU9</f>
        <v>0</v>
      </c>
      <c r="BXV4">
        <f>'Pathways sector energy demand'!BXV9</f>
        <v>0</v>
      </c>
      <c r="BXW4">
        <f>'Pathways sector energy demand'!BXW9</f>
        <v>0</v>
      </c>
      <c r="BXX4">
        <f>'Pathways sector energy demand'!BXX9</f>
        <v>0</v>
      </c>
      <c r="BXY4">
        <f>'Pathways sector energy demand'!BXY9</f>
        <v>0</v>
      </c>
      <c r="BXZ4">
        <f>'Pathways sector energy demand'!BXZ9</f>
        <v>0</v>
      </c>
      <c r="BYA4">
        <f>'Pathways sector energy demand'!BYA9</f>
        <v>0</v>
      </c>
      <c r="BYB4">
        <f>'Pathways sector energy demand'!BYB9</f>
        <v>0</v>
      </c>
      <c r="BYC4">
        <f>'Pathways sector energy demand'!BYC9</f>
        <v>0</v>
      </c>
      <c r="BYD4">
        <f>'Pathways sector energy demand'!BYD9</f>
        <v>0</v>
      </c>
      <c r="BYE4">
        <f>'Pathways sector energy demand'!BYE9</f>
        <v>0</v>
      </c>
      <c r="BYF4">
        <f>'Pathways sector energy demand'!BYF9</f>
        <v>0</v>
      </c>
      <c r="BYG4">
        <f>'Pathways sector energy demand'!BYG9</f>
        <v>0</v>
      </c>
      <c r="BYH4">
        <f>'Pathways sector energy demand'!BYH9</f>
        <v>0</v>
      </c>
      <c r="BYI4">
        <f>'Pathways sector energy demand'!BYI9</f>
        <v>0</v>
      </c>
      <c r="BYJ4">
        <f>'Pathways sector energy demand'!BYJ9</f>
        <v>0</v>
      </c>
      <c r="BYK4">
        <f>'Pathways sector energy demand'!BYK9</f>
        <v>0</v>
      </c>
      <c r="BYL4">
        <f>'Pathways sector energy demand'!BYL9</f>
        <v>0</v>
      </c>
      <c r="BYM4">
        <f>'Pathways sector energy demand'!BYM9</f>
        <v>0</v>
      </c>
      <c r="BYN4">
        <f>'Pathways sector energy demand'!BYN9</f>
        <v>0</v>
      </c>
      <c r="BYO4">
        <f>'Pathways sector energy demand'!BYO9</f>
        <v>0</v>
      </c>
      <c r="BYP4">
        <f>'Pathways sector energy demand'!BYP9</f>
        <v>0</v>
      </c>
      <c r="BYQ4">
        <f>'Pathways sector energy demand'!BYQ9</f>
        <v>0</v>
      </c>
      <c r="BYR4">
        <f>'Pathways sector energy demand'!BYR9</f>
        <v>0</v>
      </c>
      <c r="BYS4">
        <f>'Pathways sector energy demand'!BYS9</f>
        <v>0</v>
      </c>
      <c r="BYT4">
        <f>'Pathways sector energy demand'!BYT9</f>
        <v>0</v>
      </c>
      <c r="BYU4">
        <f>'Pathways sector energy demand'!BYU9</f>
        <v>0</v>
      </c>
      <c r="BYV4">
        <f>'Pathways sector energy demand'!BYV9</f>
        <v>0</v>
      </c>
      <c r="BYW4">
        <f>'Pathways sector energy demand'!BYW9</f>
        <v>0</v>
      </c>
      <c r="BYX4">
        <f>'Pathways sector energy demand'!BYX9</f>
        <v>0</v>
      </c>
      <c r="BYY4">
        <f>'Pathways sector energy demand'!BYY9</f>
        <v>0</v>
      </c>
      <c r="BYZ4">
        <f>'Pathways sector energy demand'!BYZ9</f>
        <v>0</v>
      </c>
      <c r="BZA4">
        <f>'Pathways sector energy demand'!BZA9</f>
        <v>0</v>
      </c>
      <c r="BZB4">
        <f>'Pathways sector energy demand'!BZB9</f>
        <v>0</v>
      </c>
      <c r="BZC4">
        <f>'Pathways sector energy demand'!BZC9</f>
        <v>0</v>
      </c>
      <c r="BZD4">
        <f>'Pathways sector energy demand'!BZD9</f>
        <v>0</v>
      </c>
      <c r="BZE4">
        <f>'Pathways sector energy demand'!BZE9</f>
        <v>0</v>
      </c>
      <c r="BZF4">
        <f>'Pathways sector energy demand'!BZF9</f>
        <v>0</v>
      </c>
      <c r="BZG4">
        <f>'Pathways sector energy demand'!BZG9</f>
        <v>0</v>
      </c>
      <c r="BZH4">
        <f>'Pathways sector energy demand'!BZH9</f>
        <v>0</v>
      </c>
      <c r="BZI4">
        <f>'Pathways sector energy demand'!BZI9</f>
        <v>0</v>
      </c>
      <c r="BZJ4">
        <f>'Pathways sector energy demand'!BZJ9</f>
        <v>0</v>
      </c>
      <c r="BZK4">
        <f>'Pathways sector energy demand'!BZK9</f>
        <v>0</v>
      </c>
      <c r="BZL4">
        <f>'Pathways sector energy demand'!BZL9</f>
        <v>0</v>
      </c>
      <c r="BZM4">
        <f>'Pathways sector energy demand'!BZM9</f>
        <v>0</v>
      </c>
      <c r="BZN4">
        <f>'Pathways sector energy demand'!BZN9</f>
        <v>0</v>
      </c>
      <c r="BZO4">
        <f>'Pathways sector energy demand'!BZO9</f>
        <v>0</v>
      </c>
      <c r="BZP4">
        <f>'Pathways sector energy demand'!BZP9</f>
        <v>0</v>
      </c>
      <c r="BZQ4">
        <f>'Pathways sector energy demand'!BZQ9</f>
        <v>0</v>
      </c>
      <c r="BZR4">
        <f>'Pathways sector energy demand'!BZR9</f>
        <v>0</v>
      </c>
      <c r="BZS4">
        <f>'Pathways sector energy demand'!BZS9</f>
        <v>0</v>
      </c>
      <c r="BZT4">
        <f>'Pathways sector energy demand'!BZT9</f>
        <v>0</v>
      </c>
      <c r="BZU4">
        <f>'Pathways sector energy demand'!BZU9</f>
        <v>0</v>
      </c>
      <c r="BZV4">
        <f>'Pathways sector energy demand'!BZV9</f>
        <v>0</v>
      </c>
      <c r="BZW4">
        <f>'Pathways sector energy demand'!BZW9</f>
        <v>0</v>
      </c>
      <c r="BZX4">
        <f>'Pathways sector energy demand'!BZX9</f>
        <v>0</v>
      </c>
      <c r="BZY4">
        <f>'Pathways sector energy demand'!BZY9</f>
        <v>0</v>
      </c>
      <c r="BZZ4">
        <f>'Pathways sector energy demand'!BZZ9</f>
        <v>0</v>
      </c>
      <c r="CAA4">
        <f>'Pathways sector energy demand'!CAA9</f>
        <v>0</v>
      </c>
      <c r="CAB4">
        <f>'Pathways sector energy demand'!CAB9</f>
        <v>0</v>
      </c>
      <c r="CAC4">
        <f>'Pathways sector energy demand'!CAC9</f>
        <v>0</v>
      </c>
      <c r="CAD4">
        <f>'Pathways sector energy demand'!CAD9</f>
        <v>0</v>
      </c>
      <c r="CAE4">
        <f>'Pathways sector energy demand'!CAE9</f>
        <v>0</v>
      </c>
      <c r="CAF4">
        <f>'Pathways sector energy demand'!CAF9</f>
        <v>0</v>
      </c>
      <c r="CAG4">
        <f>'Pathways sector energy demand'!CAG9</f>
        <v>0</v>
      </c>
      <c r="CAH4">
        <f>'Pathways sector energy demand'!CAH9</f>
        <v>0</v>
      </c>
      <c r="CAI4">
        <f>'Pathways sector energy demand'!CAI9</f>
        <v>0</v>
      </c>
      <c r="CAJ4">
        <f>'Pathways sector energy demand'!CAJ9</f>
        <v>0</v>
      </c>
      <c r="CAK4">
        <f>'Pathways sector energy demand'!CAK9</f>
        <v>0</v>
      </c>
      <c r="CAL4">
        <f>'Pathways sector energy demand'!CAL9</f>
        <v>0</v>
      </c>
      <c r="CAM4">
        <f>'Pathways sector energy demand'!CAM9</f>
        <v>0</v>
      </c>
      <c r="CAN4">
        <f>'Pathways sector energy demand'!CAN9</f>
        <v>0</v>
      </c>
      <c r="CAO4">
        <f>'Pathways sector energy demand'!CAO9</f>
        <v>0</v>
      </c>
      <c r="CAP4">
        <f>'Pathways sector energy demand'!CAP9</f>
        <v>0</v>
      </c>
      <c r="CAQ4">
        <f>'Pathways sector energy demand'!CAQ9</f>
        <v>0</v>
      </c>
      <c r="CAR4">
        <f>'Pathways sector energy demand'!CAR9</f>
        <v>0</v>
      </c>
      <c r="CAS4">
        <f>'Pathways sector energy demand'!CAS9</f>
        <v>0</v>
      </c>
      <c r="CAT4">
        <f>'Pathways sector energy demand'!CAT9</f>
        <v>0</v>
      </c>
      <c r="CAU4">
        <f>'Pathways sector energy demand'!CAU9</f>
        <v>0</v>
      </c>
      <c r="CAV4">
        <f>'Pathways sector energy demand'!CAV9</f>
        <v>0</v>
      </c>
      <c r="CAW4">
        <f>'Pathways sector energy demand'!CAW9</f>
        <v>0</v>
      </c>
      <c r="CAX4">
        <f>'Pathways sector energy demand'!CAX9</f>
        <v>0</v>
      </c>
      <c r="CAY4">
        <f>'Pathways sector energy demand'!CAY9</f>
        <v>0</v>
      </c>
      <c r="CAZ4">
        <f>'Pathways sector energy demand'!CAZ9</f>
        <v>0</v>
      </c>
      <c r="CBA4">
        <f>'Pathways sector energy demand'!CBA9</f>
        <v>0</v>
      </c>
      <c r="CBB4">
        <f>'Pathways sector energy demand'!CBB9</f>
        <v>0</v>
      </c>
      <c r="CBC4">
        <f>'Pathways sector energy demand'!CBC9</f>
        <v>0</v>
      </c>
      <c r="CBD4">
        <f>'Pathways sector energy demand'!CBD9</f>
        <v>0</v>
      </c>
      <c r="CBE4">
        <f>'Pathways sector energy demand'!CBE9</f>
        <v>0</v>
      </c>
      <c r="CBF4">
        <f>'Pathways sector energy demand'!CBF9</f>
        <v>0</v>
      </c>
      <c r="CBG4">
        <f>'Pathways sector energy demand'!CBG9</f>
        <v>0</v>
      </c>
      <c r="CBH4">
        <f>'Pathways sector energy demand'!CBH9</f>
        <v>0</v>
      </c>
      <c r="CBI4">
        <f>'Pathways sector energy demand'!CBI9</f>
        <v>0</v>
      </c>
      <c r="CBJ4">
        <f>'Pathways sector energy demand'!CBJ9</f>
        <v>0</v>
      </c>
      <c r="CBK4">
        <f>'Pathways sector energy demand'!CBK9</f>
        <v>0</v>
      </c>
      <c r="CBL4">
        <f>'Pathways sector energy demand'!CBL9</f>
        <v>0</v>
      </c>
      <c r="CBM4">
        <f>'Pathways sector energy demand'!CBM9</f>
        <v>0</v>
      </c>
      <c r="CBN4">
        <f>'Pathways sector energy demand'!CBN9</f>
        <v>0</v>
      </c>
      <c r="CBO4">
        <f>'Pathways sector energy demand'!CBO9</f>
        <v>0</v>
      </c>
      <c r="CBP4">
        <f>'Pathways sector energy demand'!CBP9</f>
        <v>0</v>
      </c>
      <c r="CBQ4">
        <f>'Pathways sector energy demand'!CBQ9</f>
        <v>0</v>
      </c>
      <c r="CBR4">
        <f>'Pathways sector energy demand'!CBR9</f>
        <v>0</v>
      </c>
      <c r="CBS4">
        <f>'Pathways sector energy demand'!CBS9</f>
        <v>0</v>
      </c>
      <c r="CBT4">
        <f>'Pathways sector energy demand'!CBT9</f>
        <v>0</v>
      </c>
      <c r="CBU4">
        <f>'Pathways sector energy demand'!CBU9</f>
        <v>0</v>
      </c>
      <c r="CBV4">
        <f>'Pathways sector energy demand'!CBV9</f>
        <v>0</v>
      </c>
      <c r="CBW4">
        <f>'Pathways sector energy demand'!CBW9</f>
        <v>0</v>
      </c>
      <c r="CBX4">
        <f>'Pathways sector energy demand'!CBX9</f>
        <v>0</v>
      </c>
      <c r="CBY4">
        <f>'Pathways sector energy demand'!CBY9</f>
        <v>0</v>
      </c>
      <c r="CBZ4">
        <f>'Pathways sector energy demand'!CBZ9</f>
        <v>0</v>
      </c>
      <c r="CCA4">
        <f>'Pathways sector energy demand'!CCA9</f>
        <v>0</v>
      </c>
      <c r="CCB4">
        <f>'Pathways sector energy demand'!CCB9</f>
        <v>0</v>
      </c>
      <c r="CCC4">
        <f>'Pathways sector energy demand'!CCC9</f>
        <v>0</v>
      </c>
      <c r="CCD4">
        <f>'Pathways sector energy demand'!CCD9</f>
        <v>0</v>
      </c>
      <c r="CCE4">
        <f>'Pathways sector energy demand'!CCE9</f>
        <v>0</v>
      </c>
      <c r="CCF4">
        <f>'Pathways sector energy demand'!CCF9</f>
        <v>0</v>
      </c>
      <c r="CCG4">
        <f>'Pathways sector energy demand'!CCG9</f>
        <v>0</v>
      </c>
      <c r="CCH4">
        <f>'Pathways sector energy demand'!CCH9</f>
        <v>0</v>
      </c>
      <c r="CCI4">
        <f>'Pathways sector energy demand'!CCI9</f>
        <v>0</v>
      </c>
      <c r="CCJ4">
        <f>'Pathways sector energy demand'!CCJ9</f>
        <v>0</v>
      </c>
      <c r="CCK4">
        <f>'Pathways sector energy demand'!CCK9</f>
        <v>0</v>
      </c>
      <c r="CCL4">
        <f>'Pathways sector energy demand'!CCL9</f>
        <v>0</v>
      </c>
      <c r="CCM4">
        <f>'Pathways sector energy demand'!CCM9</f>
        <v>0</v>
      </c>
      <c r="CCN4">
        <f>'Pathways sector energy demand'!CCN9</f>
        <v>0</v>
      </c>
      <c r="CCO4">
        <f>'Pathways sector energy demand'!CCO9</f>
        <v>0</v>
      </c>
      <c r="CCP4">
        <f>'Pathways sector energy demand'!CCP9</f>
        <v>0</v>
      </c>
      <c r="CCQ4">
        <f>'Pathways sector energy demand'!CCQ9</f>
        <v>0</v>
      </c>
      <c r="CCR4">
        <f>'Pathways sector energy demand'!CCR9</f>
        <v>0</v>
      </c>
      <c r="CCS4">
        <f>'Pathways sector energy demand'!CCS9</f>
        <v>0</v>
      </c>
      <c r="CCT4">
        <f>'Pathways sector energy demand'!CCT9</f>
        <v>0</v>
      </c>
      <c r="CCU4">
        <f>'Pathways sector energy demand'!CCU9</f>
        <v>0</v>
      </c>
      <c r="CCV4">
        <f>'Pathways sector energy demand'!CCV9</f>
        <v>0</v>
      </c>
      <c r="CCW4">
        <f>'Pathways sector energy demand'!CCW9</f>
        <v>0</v>
      </c>
      <c r="CCX4">
        <f>'Pathways sector energy demand'!CCX9</f>
        <v>0</v>
      </c>
      <c r="CCY4">
        <f>'Pathways sector energy demand'!CCY9</f>
        <v>0</v>
      </c>
      <c r="CCZ4">
        <f>'Pathways sector energy demand'!CCZ9</f>
        <v>0</v>
      </c>
      <c r="CDA4">
        <f>'Pathways sector energy demand'!CDA9</f>
        <v>0</v>
      </c>
      <c r="CDB4">
        <f>'Pathways sector energy demand'!CDB9</f>
        <v>0</v>
      </c>
      <c r="CDC4">
        <f>'Pathways sector energy demand'!CDC9</f>
        <v>0</v>
      </c>
      <c r="CDD4">
        <f>'Pathways sector energy demand'!CDD9</f>
        <v>0</v>
      </c>
      <c r="CDE4">
        <f>'Pathways sector energy demand'!CDE9</f>
        <v>0</v>
      </c>
      <c r="CDF4">
        <f>'Pathways sector energy demand'!CDF9</f>
        <v>0</v>
      </c>
      <c r="CDG4">
        <f>'Pathways sector energy demand'!CDG9</f>
        <v>0</v>
      </c>
      <c r="CDH4">
        <f>'Pathways sector energy demand'!CDH9</f>
        <v>0</v>
      </c>
      <c r="CDI4">
        <f>'Pathways sector energy demand'!CDI9</f>
        <v>0</v>
      </c>
      <c r="CDJ4">
        <f>'Pathways sector energy demand'!CDJ9</f>
        <v>0</v>
      </c>
      <c r="CDK4">
        <f>'Pathways sector energy demand'!CDK9</f>
        <v>0</v>
      </c>
      <c r="CDL4">
        <f>'Pathways sector energy demand'!CDL9</f>
        <v>0</v>
      </c>
      <c r="CDM4">
        <f>'Pathways sector energy demand'!CDM9</f>
        <v>0</v>
      </c>
      <c r="CDN4">
        <f>'Pathways sector energy demand'!CDN9</f>
        <v>0</v>
      </c>
      <c r="CDO4">
        <f>'Pathways sector energy demand'!CDO9</f>
        <v>0</v>
      </c>
      <c r="CDP4">
        <f>'Pathways sector energy demand'!CDP9</f>
        <v>0</v>
      </c>
      <c r="CDQ4">
        <f>'Pathways sector energy demand'!CDQ9</f>
        <v>0</v>
      </c>
      <c r="CDR4">
        <f>'Pathways sector energy demand'!CDR9</f>
        <v>0</v>
      </c>
      <c r="CDS4">
        <f>'Pathways sector energy demand'!CDS9</f>
        <v>0</v>
      </c>
      <c r="CDT4">
        <f>'Pathways sector energy demand'!CDT9</f>
        <v>0</v>
      </c>
      <c r="CDU4">
        <f>'Pathways sector energy demand'!CDU9</f>
        <v>0</v>
      </c>
      <c r="CDV4">
        <f>'Pathways sector energy demand'!CDV9</f>
        <v>0</v>
      </c>
      <c r="CDW4">
        <f>'Pathways sector energy demand'!CDW9</f>
        <v>0</v>
      </c>
      <c r="CDX4">
        <f>'Pathways sector energy demand'!CDX9</f>
        <v>0</v>
      </c>
      <c r="CDY4">
        <f>'Pathways sector energy demand'!CDY9</f>
        <v>0</v>
      </c>
      <c r="CDZ4">
        <f>'Pathways sector energy demand'!CDZ9</f>
        <v>0</v>
      </c>
      <c r="CEA4">
        <f>'Pathways sector energy demand'!CEA9</f>
        <v>0</v>
      </c>
      <c r="CEB4">
        <f>'Pathways sector energy demand'!CEB9</f>
        <v>0</v>
      </c>
      <c r="CEC4">
        <f>'Pathways sector energy demand'!CEC9</f>
        <v>0</v>
      </c>
      <c r="CED4">
        <f>'Pathways sector energy demand'!CED9</f>
        <v>0</v>
      </c>
      <c r="CEE4">
        <f>'Pathways sector energy demand'!CEE9</f>
        <v>0</v>
      </c>
      <c r="CEF4">
        <f>'Pathways sector energy demand'!CEF9</f>
        <v>0</v>
      </c>
      <c r="CEG4">
        <f>'Pathways sector energy demand'!CEG9</f>
        <v>0</v>
      </c>
      <c r="CEH4">
        <f>'Pathways sector energy demand'!CEH9</f>
        <v>0</v>
      </c>
      <c r="CEI4">
        <f>'Pathways sector energy demand'!CEI9</f>
        <v>0</v>
      </c>
      <c r="CEJ4">
        <f>'Pathways sector energy demand'!CEJ9</f>
        <v>0</v>
      </c>
      <c r="CEK4">
        <f>'Pathways sector energy demand'!CEK9</f>
        <v>0</v>
      </c>
      <c r="CEL4">
        <f>'Pathways sector energy demand'!CEL9</f>
        <v>0</v>
      </c>
      <c r="CEM4">
        <f>'Pathways sector energy demand'!CEM9</f>
        <v>0</v>
      </c>
      <c r="CEN4">
        <f>'Pathways sector energy demand'!CEN9</f>
        <v>0</v>
      </c>
      <c r="CEO4">
        <f>'Pathways sector energy demand'!CEO9</f>
        <v>0</v>
      </c>
      <c r="CEP4">
        <f>'Pathways sector energy demand'!CEP9</f>
        <v>0</v>
      </c>
      <c r="CEQ4">
        <f>'Pathways sector energy demand'!CEQ9</f>
        <v>0</v>
      </c>
      <c r="CER4">
        <f>'Pathways sector energy demand'!CER9</f>
        <v>0</v>
      </c>
      <c r="CES4">
        <f>'Pathways sector energy demand'!CES9</f>
        <v>0</v>
      </c>
      <c r="CET4">
        <f>'Pathways sector energy demand'!CET9</f>
        <v>0</v>
      </c>
      <c r="CEU4">
        <f>'Pathways sector energy demand'!CEU9</f>
        <v>0</v>
      </c>
      <c r="CEV4">
        <f>'Pathways sector energy demand'!CEV9</f>
        <v>0</v>
      </c>
      <c r="CEW4">
        <f>'Pathways sector energy demand'!CEW9</f>
        <v>0</v>
      </c>
      <c r="CEX4">
        <f>'Pathways sector energy demand'!CEX9</f>
        <v>0</v>
      </c>
      <c r="CEY4">
        <f>'Pathways sector energy demand'!CEY9</f>
        <v>0</v>
      </c>
      <c r="CEZ4">
        <f>'Pathways sector energy demand'!CEZ9</f>
        <v>0</v>
      </c>
      <c r="CFA4">
        <f>'Pathways sector energy demand'!CFA9</f>
        <v>0</v>
      </c>
      <c r="CFB4">
        <f>'Pathways sector energy demand'!CFB9</f>
        <v>0</v>
      </c>
      <c r="CFC4">
        <f>'Pathways sector energy demand'!CFC9</f>
        <v>0</v>
      </c>
      <c r="CFD4">
        <f>'Pathways sector energy demand'!CFD9</f>
        <v>0</v>
      </c>
      <c r="CFE4">
        <f>'Pathways sector energy demand'!CFE9</f>
        <v>0</v>
      </c>
      <c r="CFF4">
        <f>'Pathways sector energy demand'!CFF9</f>
        <v>0</v>
      </c>
      <c r="CFG4">
        <f>'Pathways sector energy demand'!CFG9</f>
        <v>0</v>
      </c>
      <c r="CFH4">
        <f>'Pathways sector energy demand'!CFH9</f>
        <v>0</v>
      </c>
      <c r="CFI4">
        <f>'Pathways sector energy demand'!CFI9</f>
        <v>0</v>
      </c>
      <c r="CFJ4">
        <f>'Pathways sector energy demand'!CFJ9</f>
        <v>0</v>
      </c>
      <c r="CFK4">
        <f>'Pathways sector energy demand'!CFK9</f>
        <v>0</v>
      </c>
      <c r="CFL4">
        <f>'Pathways sector energy demand'!CFL9</f>
        <v>0</v>
      </c>
      <c r="CFM4">
        <f>'Pathways sector energy demand'!CFM9</f>
        <v>0</v>
      </c>
      <c r="CFN4">
        <f>'Pathways sector energy demand'!CFN9</f>
        <v>0</v>
      </c>
      <c r="CFO4">
        <f>'Pathways sector energy demand'!CFO9</f>
        <v>0</v>
      </c>
      <c r="CFP4">
        <f>'Pathways sector energy demand'!CFP9</f>
        <v>0</v>
      </c>
      <c r="CFQ4">
        <f>'Pathways sector energy demand'!CFQ9</f>
        <v>0</v>
      </c>
      <c r="CFR4">
        <f>'Pathways sector energy demand'!CFR9</f>
        <v>0</v>
      </c>
      <c r="CFS4">
        <f>'Pathways sector energy demand'!CFS9</f>
        <v>0</v>
      </c>
      <c r="CFT4">
        <f>'Pathways sector energy demand'!CFT9</f>
        <v>0</v>
      </c>
      <c r="CFU4">
        <f>'Pathways sector energy demand'!CFU9</f>
        <v>0</v>
      </c>
      <c r="CFV4">
        <f>'Pathways sector energy demand'!CFV9</f>
        <v>0</v>
      </c>
      <c r="CFW4">
        <f>'Pathways sector energy demand'!CFW9</f>
        <v>0</v>
      </c>
      <c r="CFX4">
        <f>'Pathways sector energy demand'!CFX9</f>
        <v>0</v>
      </c>
      <c r="CFY4">
        <f>'Pathways sector energy demand'!CFY9</f>
        <v>0</v>
      </c>
      <c r="CFZ4">
        <f>'Pathways sector energy demand'!CFZ9</f>
        <v>0</v>
      </c>
      <c r="CGA4">
        <f>'Pathways sector energy demand'!CGA9</f>
        <v>0</v>
      </c>
      <c r="CGB4">
        <f>'Pathways sector energy demand'!CGB9</f>
        <v>0</v>
      </c>
      <c r="CGC4">
        <f>'Pathways sector energy demand'!CGC9</f>
        <v>0</v>
      </c>
      <c r="CGD4">
        <f>'Pathways sector energy demand'!CGD9</f>
        <v>0</v>
      </c>
      <c r="CGE4">
        <f>'Pathways sector energy demand'!CGE9</f>
        <v>0</v>
      </c>
      <c r="CGF4">
        <f>'Pathways sector energy demand'!CGF9</f>
        <v>0</v>
      </c>
      <c r="CGG4">
        <f>'Pathways sector energy demand'!CGG9</f>
        <v>0</v>
      </c>
      <c r="CGH4">
        <f>'Pathways sector energy demand'!CGH9</f>
        <v>0</v>
      </c>
      <c r="CGI4">
        <f>'Pathways sector energy demand'!CGI9</f>
        <v>0</v>
      </c>
      <c r="CGJ4">
        <f>'Pathways sector energy demand'!CGJ9</f>
        <v>0</v>
      </c>
      <c r="CGK4">
        <f>'Pathways sector energy demand'!CGK9</f>
        <v>0</v>
      </c>
      <c r="CGL4">
        <f>'Pathways sector energy demand'!CGL9</f>
        <v>0</v>
      </c>
      <c r="CGM4">
        <f>'Pathways sector energy demand'!CGM9</f>
        <v>0</v>
      </c>
      <c r="CGN4">
        <f>'Pathways sector energy demand'!CGN9</f>
        <v>0</v>
      </c>
      <c r="CGO4">
        <f>'Pathways sector energy demand'!CGO9</f>
        <v>0</v>
      </c>
      <c r="CGP4">
        <f>'Pathways sector energy demand'!CGP9</f>
        <v>0</v>
      </c>
      <c r="CGQ4">
        <f>'Pathways sector energy demand'!CGQ9</f>
        <v>0</v>
      </c>
      <c r="CGR4">
        <f>'Pathways sector energy demand'!CGR9</f>
        <v>0</v>
      </c>
      <c r="CGS4">
        <f>'Pathways sector energy demand'!CGS9</f>
        <v>0</v>
      </c>
      <c r="CGT4">
        <f>'Pathways sector energy demand'!CGT9</f>
        <v>0</v>
      </c>
      <c r="CGU4">
        <f>'Pathways sector energy demand'!CGU9</f>
        <v>0</v>
      </c>
      <c r="CGV4">
        <f>'Pathways sector energy demand'!CGV9</f>
        <v>0</v>
      </c>
      <c r="CGW4">
        <f>'Pathways sector energy demand'!CGW9</f>
        <v>0</v>
      </c>
      <c r="CGX4">
        <f>'Pathways sector energy demand'!CGX9</f>
        <v>0</v>
      </c>
      <c r="CGY4">
        <f>'Pathways sector energy demand'!CGY9</f>
        <v>0</v>
      </c>
      <c r="CGZ4">
        <f>'Pathways sector energy demand'!CGZ9</f>
        <v>0</v>
      </c>
      <c r="CHA4">
        <f>'Pathways sector energy demand'!CHA9</f>
        <v>0</v>
      </c>
      <c r="CHB4">
        <f>'Pathways sector energy demand'!CHB9</f>
        <v>0</v>
      </c>
      <c r="CHC4">
        <f>'Pathways sector energy demand'!CHC9</f>
        <v>0</v>
      </c>
      <c r="CHD4">
        <f>'Pathways sector energy demand'!CHD9</f>
        <v>0</v>
      </c>
      <c r="CHE4">
        <f>'Pathways sector energy demand'!CHE9</f>
        <v>0</v>
      </c>
      <c r="CHF4">
        <f>'Pathways sector energy demand'!CHF9</f>
        <v>0</v>
      </c>
      <c r="CHG4">
        <f>'Pathways sector energy demand'!CHG9</f>
        <v>0</v>
      </c>
      <c r="CHH4">
        <f>'Pathways sector energy demand'!CHH9</f>
        <v>0</v>
      </c>
      <c r="CHI4">
        <f>'Pathways sector energy demand'!CHI9</f>
        <v>0</v>
      </c>
      <c r="CHJ4">
        <f>'Pathways sector energy demand'!CHJ9</f>
        <v>0</v>
      </c>
      <c r="CHK4">
        <f>'Pathways sector energy demand'!CHK9</f>
        <v>0</v>
      </c>
      <c r="CHL4">
        <f>'Pathways sector energy demand'!CHL9</f>
        <v>0</v>
      </c>
      <c r="CHM4">
        <f>'Pathways sector energy demand'!CHM9</f>
        <v>0</v>
      </c>
      <c r="CHN4">
        <f>'Pathways sector energy demand'!CHN9</f>
        <v>0</v>
      </c>
      <c r="CHO4">
        <f>'Pathways sector energy demand'!CHO9</f>
        <v>0</v>
      </c>
      <c r="CHP4">
        <f>'Pathways sector energy demand'!CHP9</f>
        <v>0</v>
      </c>
      <c r="CHQ4">
        <f>'Pathways sector energy demand'!CHQ9</f>
        <v>0</v>
      </c>
      <c r="CHR4">
        <f>'Pathways sector energy demand'!CHR9</f>
        <v>0</v>
      </c>
      <c r="CHS4">
        <f>'Pathways sector energy demand'!CHS9</f>
        <v>0</v>
      </c>
      <c r="CHT4">
        <f>'Pathways sector energy demand'!CHT9</f>
        <v>0</v>
      </c>
      <c r="CHU4">
        <f>'Pathways sector energy demand'!CHU9</f>
        <v>0</v>
      </c>
      <c r="CHV4">
        <f>'Pathways sector energy demand'!CHV9</f>
        <v>0</v>
      </c>
      <c r="CHW4">
        <f>'Pathways sector energy demand'!CHW9</f>
        <v>0</v>
      </c>
      <c r="CHX4">
        <f>'Pathways sector energy demand'!CHX9</f>
        <v>0</v>
      </c>
      <c r="CHY4">
        <f>'Pathways sector energy demand'!CHY9</f>
        <v>0</v>
      </c>
      <c r="CHZ4">
        <f>'Pathways sector energy demand'!CHZ9</f>
        <v>0</v>
      </c>
      <c r="CIA4">
        <f>'Pathways sector energy demand'!CIA9</f>
        <v>0</v>
      </c>
      <c r="CIB4">
        <f>'Pathways sector energy demand'!CIB9</f>
        <v>0</v>
      </c>
      <c r="CIC4">
        <f>'Pathways sector energy demand'!CIC9</f>
        <v>0</v>
      </c>
      <c r="CID4">
        <f>'Pathways sector energy demand'!CID9</f>
        <v>0</v>
      </c>
      <c r="CIE4">
        <f>'Pathways sector energy demand'!CIE9</f>
        <v>0</v>
      </c>
      <c r="CIF4">
        <f>'Pathways sector energy demand'!CIF9</f>
        <v>0</v>
      </c>
      <c r="CIG4">
        <f>'Pathways sector energy demand'!CIG9</f>
        <v>0</v>
      </c>
      <c r="CIH4">
        <f>'Pathways sector energy demand'!CIH9</f>
        <v>0</v>
      </c>
      <c r="CII4">
        <f>'Pathways sector energy demand'!CII9</f>
        <v>0</v>
      </c>
      <c r="CIJ4">
        <f>'Pathways sector energy demand'!CIJ9</f>
        <v>0</v>
      </c>
      <c r="CIK4">
        <f>'Pathways sector energy demand'!CIK9</f>
        <v>0</v>
      </c>
      <c r="CIL4">
        <f>'Pathways sector energy demand'!CIL9</f>
        <v>0</v>
      </c>
      <c r="CIM4">
        <f>'Pathways sector energy demand'!CIM9</f>
        <v>0</v>
      </c>
      <c r="CIN4">
        <f>'Pathways sector energy demand'!CIN9</f>
        <v>0</v>
      </c>
      <c r="CIO4">
        <f>'Pathways sector energy demand'!CIO9</f>
        <v>0</v>
      </c>
      <c r="CIP4">
        <f>'Pathways sector energy demand'!CIP9</f>
        <v>0</v>
      </c>
      <c r="CIQ4">
        <f>'Pathways sector energy demand'!CIQ9</f>
        <v>0</v>
      </c>
      <c r="CIR4">
        <f>'Pathways sector energy demand'!CIR9</f>
        <v>0</v>
      </c>
      <c r="CIS4">
        <f>'Pathways sector energy demand'!CIS9</f>
        <v>0</v>
      </c>
      <c r="CIT4">
        <f>'Pathways sector energy demand'!CIT9</f>
        <v>0</v>
      </c>
      <c r="CIU4">
        <f>'Pathways sector energy demand'!CIU9</f>
        <v>0</v>
      </c>
      <c r="CIV4">
        <f>'Pathways sector energy demand'!CIV9</f>
        <v>0</v>
      </c>
      <c r="CIW4">
        <f>'Pathways sector energy demand'!CIW9</f>
        <v>0</v>
      </c>
      <c r="CIX4">
        <f>'Pathways sector energy demand'!CIX9</f>
        <v>0</v>
      </c>
      <c r="CIY4">
        <f>'Pathways sector energy demand'!CIY9</f>
        <v>0</v>
      </c>
      <c r="CIZ4">
        <f>'Pathways sector energy demand'!CIZ9</f>
        <v>0</v>
      </c>
      <c r="CJA4">
        <f>'Pathways sector energy demand'!CJA9</f>
        <v>0</v>
      </c>
      <c r="CJB4">
        <f>'Pathways sector energy demand'!CJB9</f>
        <v>0</v>
      </c>
      <c r="CJC4">
        <f>'Pathways sector energy demand'!CJC9</f>
        <v>0</v>
      </c>
      <c r="CJD4">
        <f>'Pathways sector energy demand'!CJD9</f>
        <v>0</v>
      </c>
      <c r="CJE4">
        <f>'Pathways sector energy demand'!CJE9</f>
        <v>0</v>
      </c>
      <c r="CJF4">
        <f>'Pathways sector energy demand'!CJF9</f>
        <v>0</v>
      </c>
      <c r="CJG4">
        <f>'Pathways sector energy demand'!CJG9</f>
        <v>0</v>
      </c>
      <c r="CJH4">
        <f>'Pathways sector energy demand'!CJH9</f>
        <v>0</v>
      </c>
      <c r="CJI4">
        <f>'Pathways sector energy demand'!CJI9</f>
        <v>0</v>
      </c>
      <c r="CJJ4">
        <f>'Pathways sector energy demand'!CJJ9</f>
        <v>0</v>
      </c>
      <c r="CJK4">
        <f>'Pathways sector energy demand'!CJK9</f>
        <v>0</v>
      </c>
      <c r="CJL4">
        <f>'Pathways sector energy demand'!CJL9</f>
        <v>0</v>
      </c>
      <c r="CJM4">
        <f>'Pathways sector energy demand'!CJM9</f>
        <v>0</v>
      </c>
      <c r="CJN4">
        <f>'Pathways sector energy demand'!CJN9</f>
        <v>0</v>
      </c>
      <c r="CJO4">
        <f>'Pathways sector energy demand'!CJO9</f>
        <v>0</v>
      </c>
      <c r="CJP4">
        <f>'Pathways sector energy demand'!CJP9</f>
        <v>0</v>
      </c>
      <c r="CJQ4">
        <f>'Pathways sector energy demand'!CJQ9</f>
        <v>0</v>
      </c>
      <c r="CJR4">
        <f>'Pathways sector energy demand'!CJR9</f>
        <v>0</v>
      </c>
      <c r="CJS4">
        <f>'Pathways sector energy demand'!CJS9</f>
        <v>0</v>
      </c>
      <c r="CJT4">
        <f>'Pathways sector energy demand'!CJT9</f>
        <v>0</v>
      </c>
      <c r="CJU4">
        <f>'Pathways sector energy demand'!CJU9</f>
        <v>0</v>
      </c>
      <c r="CJV4">
        <f>'Pathways sector energy demand'!CJV9</f>
        <v>0</v>
      </c>
      <c r="CJW4">
        <f>'Pathways sector energy demand'!CJW9</f>
        <v>0</v>
      </c>
      <c r="CJX4">
        <f>'Pathways sector energy demand'!CJX9</f>
        <v>0</v>
      </c>
      <c r="CJY4">
        <f>'Pathways sector energy demand'!CJY9</f>
        <v>0</v>
      </c>
      <c r="CJZ4">
        <f>'Pathways sector energy demand'!CJZ9</f>
        <v>0</v>
      </c>
      <c r="CKA4">
        <f>'Pathways sector energy demand'!CKA9</f>
        <v>0</v>
      </c>
      <c r="CKB4">
        <f>'Pathways sector energy demand'!CKB9</f>
        <v>0</v>
      </c>
      <c r="CKC4">
        <f>'Pathways sector energy demand'!CKC9</f>
        <v>0</v>
      </c>
      <c r="CKD4">
        <f>'Pathways sector energy demand'!CKD9</f>
        <v>0</v>
      </c>
      <c r="CKE4">
        <f>'Pathways sector energy demand'!CKE9</f>
        <v>0</v>
      </c>
      <c r="CKF4">
        <f>'Pathways sector energy demand'!CKF9</f>
        <v>0</v>
      </c>
      <c r="CKG4">
        <f>'Pathways sector energy demand'!CKG9</f>
        <v>0</v>
      </c>
      <c r="CKH4">
        <f>'Pathways sector energy demand'!CKH9</f>
        <v>0</v>
      </c>
      <c r="CKI4">
        <f>'Pathways sector energy demand'!CKI9</f>
        <v>0</v>
      </c>
      <c r="CKJ4">
        <f>'Pathways sector energy demand'!CKJ9</f>
        <v>0</v>
      </c>
      <c r="CKK4">
        <f>'Pathways sector energy demand'!CKK9</f>
        <v>0</v>
      </c>
      <c r="CKL4">
        <f>'Pathways sector energy demand'!CKL9</f>
        <v>0</v>
      </c>
      <c r="CKM4">
        <f>'Pathways sector energy demand'!CKM9</f>
        <v>0</v>
      </c>
      <c r="CKN4">
        <f>'Pathways sector energy demand'!CKN9</f>
        <v>0</v>
      </c>
      <c r="CKO4">
        <f>'Pathways sector energy demand'!CKO9</f>
        <v>0</v>
      </c>
      <c r="CKP4">
        <f>'Pathways sector energy demand'!CKP9</f>
        <v>0</v>
      </c>
      <c r="CKQ4">
        <f>'Pathways sector energy demand'!CKQ9</f>
        <v>0</v>
      </c>
      <c r="CKR4">
        <f>'Pathways sector energy demand'!CKR9</f>
        <v>0</v>
      </c>
      <c r="CKS4">
        <f>'Pathways sector energy demand'!CKS9</f>
        <v>0</v>
      </c>
      <c r="CKT4">
        <f>'Pathways sector energy demand'!CKT9</f>
        <v>0</v>
      </c>
      <c r="CKU4">
        <f>'Pathways sector energy demand'!CKU9</f>
        <v>0</v>
      </c>
      <c r="CKV4">
        <f>'Pathways sector energy demand'!CKV9</f>
        <v>0</v>
      </c>
      <c r="CKW4">
        <f>'Pathways sector energy demand'!CKW9</f>
        <v>0</v>
      </c>
      <c r="CKX4">
        <f>'Pathways sector energy demand'!CKX9</f>
        <v>0</v>
      </c>
      <c r="CKY4">
        <f>'Pathways sector energy demand'!CKY9</f>
        <v>0</v>
      </c>
      <c r="CKZ4">
        <f>'Pathways sector energy demand'!CKZ9</f>
        <v>0</v>
      </c>
      <c r="CLA4">
        <f>'Pathways sector energy demand'!CLA9</f>
        <v>0</v>
      </c>
      <c r="CLB4">
        <f>'Pathways sector energy demand'!CLB9</f>
        <v>0</v>
      </c>
      <c r="CLC4">
        <f>'Pathways sector energy demand'!CLC9</f>
        <v>0</v>
      </c>
      <c r="CLD4">
        <f>'Pathways sector energy demand'!CLD9</f>
        <v>0</v>
      </c>
      <c r="CLE4">
        <f>'Pathways sector energy demand'!CLE9</f>
        <v>0</v>
      </c>
      <c r="CLF4">
        <f>'Pathways sector energy demand'!CLF9</f>
        <v>0</v>
      </c>
      <c r="CLG4">
        <f>'Pathways sector energy demand'!CLG9</f>
        <v>0</v>
      </c>
      <c r="CLH4">
        <f>'Pathways sector energy demand'!CLH9</f>
        <v>0</v>
      </c>
      <c r="CLI4">
        <f>'Pathways sector energy demand'!CLI9</f>
        <v>0</v>
      </c>
      <c r="CLJ4">
        <f>'Pathways sector energy demand'!CLJ9</f>
        <v>0</v>
      </c>
      <c r="CLK4">
        <f>'Pathways sector energy demand'!CLK9</f>
        <v>0</v>
      </c>
      <c r="CLL4">
        <f>'Pathways sector energy demand'!CLL9</f>
        <v>0</v>
      </c>
      <c r="CLM4">
        <f>'Pathways sector energy demand'!CLM9</f>
        <v>0</v>
      </c>
      <c r="CLN4">
        <f>'Pathways sector energy demand'!CLN9</f>
        <v>0</v>
      </c>
      <c r="CLO4">
        <f>'Pathways sector energy demand'!CLO9</f>
        <v>0</v>
      </c>
      <c r="CLP4">
        <f>'Pathways sector energy demand'!CLP9</f>
        <v>0</v>
      </c>
      <c r="CLQ4">
        <f>'Pathways sector energy demand'!CLQ9</f>
        <v>0</v>
      </c>
      <c r="CLR4">
        <f>'Pathways sector energy demand'!CLR9</f>
        <v>0</v>
      </c>
      <c r="CLS4">
        <f>'Pathways sector energy demand'!CLS9</f>
        <v>0</v>
      </c>
      <c r="CLT4">
        <f>'Pathways sector energy demand'!CLT9</f>
        <v>0</v>
      </c>
      <c r="CLU4">
        <f>'Pathways sector energy demand'!CLU9</f>
        <v>0</v>
      </c>
      <c r="CLV4">
        <f>'Pathways sector energy demand'!CLV9</f>
        <v>0</v>
      </c>
      <c r="CLW4">
        <f>'Pathways sector energy demand'!CLW9</f>
        <v>0</v>
      </c>
      <c r="CLX4">
        <f>'Pathways sector energy demand'!CLX9</f>
        <v>0</v>
      </c>
      <c r="CLY4">
        <f>'Pathways sector energy demand'!CLY9</f>
        <v>0</v>
      </c>
      <c r="CLZ4">
        <f>'Pathways sector energy demand'!CLZ9</f>
        <v>0</v>
      </c>
      <c r="CMA4">
        <f>'Pathways sector energy demand'!CMA9</f>
        <v>0</v>
      </c>
      <c r="CMB4">
        <f>'Pathways sector energy demand'!CMB9</f>
        <v>0</v>
      </c>
      <c r="CMC4">
        <f>'Pathways sector energy demand'!CMC9</f>
        <v>0</v>
      </c>
      <c r="CMD4">
        <f>'Pathways sector energy demand'!CMD9</f>
        <v>0</v>
      </c>
      <c r="CME4">
        <f>'Pathways sector energy demand'!CME9</f>
        <v>0</v>
      </c>
      <c r="CMF4">
        <f>'Pathways sector energy demand'!CMF9</f>
        <v>0</v>
      </c>
      <c r="CMG4">
        <f>'Pathways sector energy demand'!CMG9</f>
        <v>0</v>
      </c>
      <c r="CMH4">
        <f>'Pathways sector energy demand'!CMH9</f>
        <v>0</v>
      </c>
      <c r="CMI4">
        <f>'Pathways sector energy demand'!CMI9</f>
        <v>0</v>
      </c>
      <c r="CMJ4">
        <f>'Pathways sector energy demand'!CMJ9</f>
        <v>0</v>
      </c>
      <c r="CMK4">
        <f>'Pathways sector energy demand'!CMK9</f>
        <v>0</v>
      </c>
      <c r="CML4">
        <f>'Pathways sector energy demand'!CML9</f>
        <v>0</v>
      </c>
      <c r="CMM4">
        <f>'Pathways sector energy demand'!CMM9</f>
        <v>0</v>
      </c>
      <c r="CMN4">
        <f>'Pathways sector energy demand'!CMN9</f>
        <v>0</v>
      </c>
      <c r="CMO4">
        <f>'Pathways sector energy demand'!CMO9</f>
        <v>0</v>
      </c>
      <c r="CMP4">
        <f>'Pathways sector energy demand'!CMP9</f>
        <v>0</v>
      </c>
      <c r="CMQ4">
        <f>'Pathways sector energy demand'!CMQ9</f>
        <v>0</v>
      </c>
      <c r="CMR4">
        <f>'Pathways sector energy demand'!CMR9</f>
        <v>0</v>
      </c>
      <c r="CMS4">
        <f>'Pathways sector energy demand'!CMS9</f>
        <v>0</v>
      </c>
      <c r="CMT4">
        <f>'Pathways sector energy demand'!CMT9</f>
        <v>0</v>
      </c>
      <c r="CMU4">
        <f>'Pathways sector energy demand'!CMU9</f>
        <v>0</v>
      </c>
      <c r="CMV4">
        <f>'Pathways sector energy demand'!CMV9</f>
        <v>0</v>
      </c>
      <c r="CMW4">
        <f>'Pathways sector energy demand'!CMW9</f>
        <v>0</v>
      </c>
      <c r="CMX4">
        <f>'Pathways sector energy demand'!CMX9</f>
        <v>0</v>
      </c>
      <c r="CMY4">
        <f>'Pathways sector energy demand'!CMY9</f>
        <v>0</v>
      </c>
      <c r="CMZ4">
        <f>'Pathways sector energy demand'!CMZ9</f>
        <v>0</v>
      </c>
      <c r="CNA4">
        <f>'Pathways sector energy demand'!CNA9</f>
        <v>0</v>
      </c>
      <c r="CNB4">
        <f>'Pathways sector energy demand'!CNB9</f>
        <v>0</v>
      </c>
      <c r="CNC4">
        <f>'Pathways sector energy demand'!CNC9</f>
        <v>0</v>
      </c>
      <c r="CND4">
        <f>'Pathways sector energy demand'!CND9</f>
        <v>0</v>
      </c>
      <c r="CNE4">
        <f>'Pathways sector energy demand'!CNE9</f>
        <v>0</v>
      </c>
      <c r="CNF4">
        <f>'Pathways sector energy demand'!CNF9</f>
        <v>0</v>
      </c>
      <c r="CNG4">
        <f>'Pathways sector energy demand'!CNG9</f>
        <v>0</v>
      </c>
      <c r="CNH4">
        <f>'Pathways sector energy demand'!CNH9</f>
        <v>0</v>
      </c>
      <c r="CNI4">
        <f>'Pathways sector energy demand'!CNI9</f>
        <v>0</v>
      </c>
      <c r="CNJ4">
        <f>'Pathways sector energy demand'!CNJ9</f>
        <v>0</v>
      </c>
      <c r="CNK4">
        <f>'Pathways sector energy demand'!CNK9</f>
        <v>0</v>
      </c>
      <c r="CNL4">
        <f>'Pathways sector energy demand'!CNL9</f>
        <v>0</v>
      </c>
      <c r="CNM4">
        <f>'Pathways sector energy demand'!CNM9</f>
        <v>0</v>
      </c>
      <c r="CNN4">
        <f>'Pathways sector energy demand'!CNN9</f>
        <v>0</v>
      </c>
      <c r="CNO4">
        <f>'Pathways sector energy demand'!CNO9</f>
        <v>0</v>
      </c>
      <c r="CNP4">
        <f>'Pathways sector energy demand'!CNP9</f>
        <v>0</v>
      </c>
      <c r="CNQ4">
        <f>'Pathways sector energy demand'!CNQ9</f>
        <v>0</v>
      </c>
      <c r="CNR4">
        <f>'Pathways sector energy demand'!CNR9</f>
        <v>0</v>
      </c>
      <c r="CNS4">
        <f>'Pathways sector energy demand'!CNS9</f>
        <v>0</v>
      </c>
      <c r="CNT4">
        <f>'Pathways sector energy demand'!CNT9</f>
        <v>0</v>
      </c>
      <c r="CNU4">
        <f>'Pathways sector energy demand'!CNU9</f>
        <v>0</v>
      </c>
      <c r="CNV4">
        <f>'Pathways sector energy demand'!CNV9</f>
        <v>0</v>
      </c>
      <c r="CNW4">
        <f>'Pathways sector energy demand'!CNW9</f>
        <v>0</v>
      </c>
      <c r="CNX4">
        <f>'Pathways sector energy demand'!CNX9</f>
        <v>0</v>
      </c>
      <c r="CNY4">
        <f>'Pathways sector energy demand'!CNY9</f>
        <v>0</v>
      </c>
      <c r="CNZ4">
        <f>'Pathways sector energy demand'!CNZ9</f>
        <v>0</v>
      </c>
      <c r="COA4">
        <f>'Pathways sector energy demand'!COA9</f>
        <v>0</v>
      </c>
      <c r="COB4">
        <f>'Pathways sector energy demand'!COB9</f>
        <v>0</v>
      </c>
      <c r="COC4">
        <f>'Pathways sector energy demand'!COC9</f>
        <v>0</v>
      </c>
      <c r="COD4">
        <f>'Pathways sector energy demand'!COD9</f>
        <v>0</v>
      </c>
      <c r="COE4">
        <f>'Pathways sector energy demand'!COE9</f>
        <v>0</v>
      </c>
      <c r="COF4">
        <f>'Pathways sector energy demand'!COF9</f>
        <v>0</v>
      </c>
      <c r="COG4">
        <f>'Pathways sector energy demand'!COG9</f>
        <v>0</v>
      </c>
      <c r="COH4">
        <f>'Pathways sector energy demand'!COH9</f>
        <v>0</v>
      </c>
      <c r="COI4">
        <f>'Pathways sector energy demand'!COI9</f>
        <v>0</v>
      </c>
      <c r="COJ4">
        <f>'Pathways sector energy demand'!COJ9</f>
        <v>0</v>
      </c>
      <c r="COK4">
        <f>'Pathways sector energy demand'!COK9</f>
        <v>0</v>
      </c>
      <c r="COL4">
        <f>'Pathways sector energy demand'!COL9</f>
        <v>0</v>
      </c>
      <c r="COM4">
        <f>'Pathways sector energy demand'!COM9</f>
        <v>0</v>
      </c>
      <c r="CON4">
        <f>'Pathways sector energy demand'!CON9</f>
        <v>0</v>
      </c>
      <c r="COO4">
        <f>'Pathways sector energy demand'!COO9</f>
        <v>0</v>
      </c>
      <c r="COP4">
        <f>'Pathways sector energy demand'!COP9</f>
        <v>0</v>
      </c>
      <c r="COQ4">
        <f>'Pathways sector energy demand'!COQ9</f>
        <v>0</v>
      </c>
      <c r="COR4">
        <f>'Pathways sector energy demand'!COR9</f>
        <v>0</v>
      </c>
      <c r="COS4">
        <f>'Pathways sector energy demand'!COS9</f>
        <v>0</v>
      </c>
      <c r="COT4">
        <f>'Pathways sector energy demand'!COT9</f>
        <v>0</v>
      </c>
      <c r="COU4">
        <f>'Pathways sector energy demand'!COU9</f>
        <v>0</v>
      </c>
      <c r="COV4">
        <f>'Pathways sector energy demand'!COV9</f>
        <v>0</v>
      </c>
      <c r="COW4">
        <f>'Pathways sector energy demand'!COW9</f>
        <v>0</v>
      </c>
      <c r="COX4">
        <f>'Pathways sector energy demand'!COX9</f>
        <v>0</v>
      </c>
      <c r="COY4">
        <f>'Pathways sector energy demand'!COY9</f>
        <v>0</v>
      </c>
      <c r="COZ4">
        <f>'Pathways sector energy demand'!COZ9</f>
        <v>0</v>
      </c>
      <c r="CPA4">
        <f>'Pathways sector energy demand'!CPA9</f>
        <v>0</v>
      </c>
      <c r="CPB4">
        <f>'Pathways sector energy demand'!CPB9</f>
        <v>0</v>
      </c>
      <c r="CPC4">
        <f>'Pathways sector energy demand'!CPC9</f>
        <v>0</v>
      </c>
      <c r="CPD4">
        <f>'Pathways sector energy demand'!CPD9</f>
        <v>0</v>
      </c>
      <c r="CPE4">
        <f>'Pathways sector energy demand'!CPE9</f>
        <v>0</v>
      </c>
      <c r="CPF4">
        <f>'Pathways sector energy demand'!CPF9</f>
        <v>0</v>
      </c>
      <c r="CPG4">
        <f>'Pathways sector energy demand'!CPG9</f>
        <v>0</v>
      </c>
      <c r="CPH4">
        <f>'Pathways sector energy demand'!CPH9</f>
        <v>0</v>
      </c>
      <c r="CPI4">
        <f>'Pathways sector energy demand'!CPI9</f>
        <v>0</v>
      </c>
      <c r="CPJ4">
        <f>'Pathways sector energy demand'!CPJ9</f>
        <v>0</v>
      </c>
      <c r="CPK4">
        <f>'Pathways sector energy demand'!CPK9</f>
        <v>0</v>
      </c>
      <c r="CPL4">
        <f>'Pathways sector energy demand'!CPL9</f>
        <v>0</v>
      </c>
      <c r="CPM4">
        <f>'Pathways sector energy demand'!CPM9</f>
        <v>0</v>
      </c>
      <c r="CPN4">
        <f>'Pathways sector energy demand'!CPN9</f>
        <v>0</v>
      </c>
      <c r="CPO4">
        <f>'Pathways sector energy demand'!CPO9</f>
        <v>0</v>
      </c>
      <c r="CPP4">
        <f>'Pathways sector energy demand'!CPP9</f>
        <v>0</v>
      </c>
      <c r="CPQ4">
        <f>'Pathways sector energy demand'!CPQ9</f>
        <v>0</v>
      </c>
      <c r="CPR4">
        <f>'Pathways sector energy demand'!CPR9</f>
        <v>0</v>
      </c>
      <c r="CPS4">
        <f>'Pathways sector energy demand'!CPS9</f>
        <v>0</v>
      </c>
      <c r="CPT4">
        <f>'Pathways sector energy demand'!CPT9</f>
        <v>0</v>
      </c>
      <c r="CPU4">
        <f>'Pathways sector energy demand'!CPU9</f>
        <v>0</v>
      </c>
      <c r="CPV4">
        <f>'Pathways sector energy demand'!CPV9</f>
        <v>0</v>
      </c>
      <c r="CPW4">
        <f>'Pathways sector energy demand'!CPW9</f>
        <v>0</v>
      </c>
      <c r="CPX4">
        <f>'Pathways sector energy demand'!CPX9</f>
        <v>0</v>
      </c>
      <c r="CPY4">
        <f>'Pathways sector energy demand'!CPY9</f>
        <v>0</v>
      </c>
      <c r="CPZ4">
        <f>'Pathways sector energy demand'!CPZ9</f>
        <v>0</v>
      </c>
      <c r="CQA4">
        <f>'Pathways sector energy demand'!CQA9</f>
        <v>0</v>
      </c>
      <c r="CQB4">
        <f>'Pathways sector energy demand'!CQB9</f>
        <v>0</v>
      </c>
      <c r="CQC4">
        <f>'Pathways sector energy demand'!CQC9</f>
        <v>0</v>
      </c>
      <c r="CQD4">
        <f>'Pathways sector energy demand'!CQD9</f>
        <v>0</v>
      </c>
      <c r="CQE4">
        <f>'Pathways sector energy demand'!CQE9</f>
        <v>0</v>
      </c>
      <c r="CQF4">
        <f>'Pathways sector energy demand'!CQF9</f>
        <v>0</v>
      </c>
      <c r="CQG4">
        <f>'Pathways sector energy demand'!CQG9</f>
        <v>0</v>
      </c>
      <c r="CQH4">
        <f>'Pathways sector energy demand'!CQH9</f>
        <v>0</v>
      </c>
      <c r="CQI4">
        <f>'Pathways sector energy demand'!CQI9</f>
        <v>0</v>
      </c>
      <c r="CQJ4">
        <f>'Pathways sector energy demand'!CQJ9</f>
        <v>0</v>
      </c>
      <c r="CQK4">
        <f>'Pathways sector energy demand'!CQK9</f>
        <v>0</v>
      </c>
      <c r="CQL4">
        <f>'Pathways sector energy demand'!CQL9</f>
        <v>0</v>
      </c>
      <c r="CQM4">
        <f>'Pathways sector energy demand'!CQM9</f>
        <v>0</v>
      </c>
      <c r="CQN4">
        <f>'Pathways sector energy demand'!CQN9</f>
        <v>0</v>
      </c>
      <c r="CQO4">
        <f>'Pathways sector energy demand'!CQO9</f>
        <v>0</v>
      </c>
      <c r="CQP4">
        <f>'Pathways sector energy demand'!CQP9</f>
        <v>0</v>
      </c>
      <c r="CQQ4">
        <f>'Pathways sector energy demand'!CQQ9</f>
        <v>0</v>
      </c>
      <c r="CQR4">
        <f>'Pathways sector energy demand'!CQR9</f>
        <v>0</v>
      </c>
      <c r="CQS4">
        <f>'Pathways sector energy demand'!CQS9</f>
        <v>0</v>
      </c>
      <c r="CQT4">
        <f>'Pathways sector energy demand'!CQT9</f>
        <v>0</v>
      </c>
      <c r="CQU4">
        <f>'Pathways sector energy demand'!CQU9</f>
        <v>0</v>
      </c>
      <c r="CQV4">
        <f>'Pathways sector energy demand'!CQV9</f>
        <v>0</v>
      </c>
      <c r="CQW4">
        <f>'Pathways sector energy demand'!CQW9</f>
        <v>0</v>
      </c>
      <c r="CQX4">
        <f>'Pathways sector energy demand'!CQX9</f>
        <v>0</v>
      </c>
      <c r="CQY4">
        <f>'Pathways sector energy demand'!CQY9</f>
        <v>0</v>
      </c>
      <c r="CQZ4">
        <f>'Pathways sector energy demand'!CQZ9</f>
        <v>0</v>
      </c>
      <c r="CRA4">
        <f>'Pathways sector energy demand'!CRA9</f>
        <v>0</v>
      </c>
      <c r="CRB4">
        <f>'Pathways sector energy demand'!CRB9</f>
        <v>0</v>
      </c>
      <c r="CRC4">
        <f>'Pathways sector energy demand'!CRC9</f>
        <v>0</v>
      </c>
      <c r="CRD4">
        <f>'Pathways sector energy demand'!CRD9</f>
        <v>0</v>
      </c>
      <c r="CRE4">
        <f>'Pathways sector energy demand'!CRE9</f>
        <v>0</v>
      </c>
      <c r="CRF4">
        <f>'Pathways sector energy demand'!CRF9</f>
        <v>0</v>
      </c>
      <c r="CRG4">
        <f>'Pathways sector energy demand'!CRG9</f>
        <v>0</v>
      </c>
      <c r="CRH4">
        <f>'Pathways sector energy demand'!CRH9</f>
        <v>0</v>
      </c>
      <c r="CRI4">
        <f>'Pathways sector energy demand'!CRI9</f>
        <v>0</v>
      </c>
      <c r="CRJ4">
        <f>'Pathways sector energy demand'!CRJ9</f>
        <v>0</v>
      </c>
      <c r="CRK4">
        <f>'Pathways sector energy demand'!CRK9</f>
        <v>0</v>
      </c>
      <c r="CRL4">
        <f>'Pathways sector energy demand'!CRL9</f>
        <v>0</v>
      </c>
      <c r="CRM4">
        <f>'Pathways sector energy demand'!CRM9</f>
        <v>0</v>
      </c>
      <c r="CRN4">
        <f>'Pathways sector energy demand'!CRN9</f>
        <v>0</v>
      </c>
      <c r="CRO4">
        <f>'Pathways sector energy demand'!CRO9</f>
        <v>0</v>
      </c>
      <c r="CRP4">
        <f>'Pathways sector energy demand'!CRP9</f>
        <v>0</v>
      </c>
      <c r="CRQ4">
        <f>'Pathways sector energy demand'!CRQ9</f>
        <v>0</v>
      </c>
      <c r="CRR4">
        <f>'Pathways sector energy demand'!CRR9</f>
        <v>0</v>
      </c>
      <c r="CRS4">
        <f>'Pathways sector energy demand'!CRS9</f>
        <v>0</v>
      </c>
      <c r="CRT4">
        <f>'Pathways sector energy demand'!CRT9</f>
        <v>0</v>
      </c>
      <c r="CRU4">
        <f>'Pathways sector energy demand'!CRU9</f>
        <v>0</v>
      </c>
      <c r="CRV4">
        <f>'Pathways sector energy demand'!CRV9</f>
        <v>0</v>
      </c>
      <c r="CRW4">
        <f>'Pathways sector energy demand'!CRW9</f>
        <v>0</v>
      </c>
      <c r="CRX4">
        <f>'Pathways sector energy demand'!CRX9</f>
        <v>0</v>
      </c>
      <c r="CRY4">
        <f>'Pathways sector energy demand'!CRY9</f>
        <v>0</v>
      </c>
      <c r="CRZ4">
        <f>'Pathways sector energy demand'!CRZ9</f>
        <v>0</v>
      </c>
      <c r="CSA4">
        <f>'Pathways sector energy demand'!CSA9</f>
        <v>0</v>
      </c>
      <c r="CSB4">
        <f>'Pathways sector energy demand'!CSB9</f>
        <v>0</v>
      </c>
      <c r="CSC4">
        <f>'Pathways sector energy demand'!CSC9</f>
        <v>0</v>
      </c>
      <c r="CSD4">
        <f>'Pathways sector energy demand'!CSD9</f>
        <v>0</v>
      </c>
      <c r="CSE4">
        <f>'Pathways sector energy demand'!CSE9</f>
        <v>0</v>
      </c>
      <c r="CSF4">
        <f>'Pathways sector energy demand'!CSF9</f>
        <v>0</v>
      </c>
      <c r="CSG4">
        <f>'Pathways sector energy demand'!CSG9</f>
        <v>0</v>
      </c>
      <c r="CSH4">
        <f>'Pathways sector energy demand'!CSH9</f>
        <v>0</v>
      </c>
      <c r="CSI4">
        <f>'Pathways sector energy demand'!CSI9</f>
        <v>0</v>
      </c>
      <c r="CSJ4">
        <f>'Pathways sector energy demand'!CSJ9</f>
        <v>0</v>
      </c>
      <c r="CSK4">
        <f>'Pathways sector energy demand'!CSK9</f>
        <v>0</v>
      </c>
      <c r="CSL4">
        <f>'Pathways sector energy demand'!CSL9</f>
        <v>0</v>
      </c>
      <c r="CSM4">
        <f>'Pathways sector energy demand'!CSM9</f>
        <v>0</v>
      </c>
      <c r="CSN4">
        <f>'Pathways sector energy demand'!CSN9</f>
        <v>0</v>
      </c>
      <c r="CSO4">
        <f>'Pathways sector energy demand'!CSO9</f>
        <v>0</v>
      </c>
      <c r="CSP4">
        <f>'Pathways sector energy demand'!CSP9</f>
        <v>0</v>
      </c>
      <c r="CSQ4">
        <f>'Pathways sector energy demand'!CSQ9</f>
        <v>0</v>
      </c>
      <c r="CSR4">
        <f>'Pathways sector energy demand'!CSR9</f>
        <v>0</v>
      </c>
      <c r="CSS4">
        <f>'Pathways sector energy demand'!CSS9</f>
        <v>0</v>
      </c>
      <c r="CST4">
        <f>'Pathways sector energy demand'!CST9</f>
        <v>0</v>
      </c>
      <c r="CSU4">
        <f>'Pathways sector energy demand'!CSU9</f>
        <v>0</v>
      </c>
      <c r="CSV4">
        <f>'Pathways sector energy demand'!CSV9</f>
        <v>0</v>
      </c>
      <c r="CSW4">
        <f>'Pathways sector energy demand'!CSW9</f>
        <v>0</v>
      </c>
      <c r="CSX4">
        <f>'Pathways sector energy demand'!CSX9</f>
        <v>0</v>
      </c>
      <c r="CSY4">
        <f>'Pathways sector energy demand'!CSY9</f>
        <v>0</v>
      </c>
      <c r="CSZ4">
        <f>'Pathways sector energy demand'!CSZ9</f>
        <v>0</v>
      </c>
      <c r="CTA4">
        <f>'Pathways sector energy demand'!CTA9</f>
        <v>0</v>
      </c>
      <c r="CTB4">
        <f>'Pathways sector energy demand'!CTB9</f>
        <v>0</v>
      </c>
      <c r="CTC4">
        <f>'Pathways sector energy demand'!CTC9</f>
        <v>0</v>
      </c>
      <c r="CTD4">
        <f>'Pathways sector energy demand'!CTD9</f>
        <v>0</v>
      </c>
      <c r="CTE4">
        <f>'Pathways sector energy demand'!CTE9</f>
        <v>0</v>
      </c>
      <c r="CTF4">
        <f>'Pathways sector energy demand'!CTF9</f>
        <v>0</v>
      </c>
      <c r="CTG4">
        <f>'Pathways sector energy demand'!CTG9</f>
        <v>0</v>
      </c>
      <c r="CTH4">
        <f>'Pathways sector energy demand'!CTH9</f>
        <v>0</v>
      </c>
      <c r="CTI4">
        <f>'Pathways sector energy demand'!CTI9</f>
        <v>0</v>
      </c>
      <c r="CTJ4">
        <f>'Pathways sector energy demand'!CTJ9</f>
        <v>0</v>
      </c>
      <c r="CTK4">
        <f>'Pathways sector energy demand'!CTK9</f>
        <v>0</v>
      </c>
      <c r="CTL4">
        <f>'Pathways sector energy demand'!CTL9</f>
        <v>0</v>
      </c>
      <c r="CTM4">
        <f>'Pathways sector energy demand'!CTM9</f>
        <v>0</v>
      </c>
      <c r="CTN4">
        <f>'Pathways sector energy demand'!CTN9</f>
        <v>0</v>
      </c>
      <c r="CTO4">
        <f>'Pathways sector energy demand'!CTO9</f>
        <v>0</v>
      </c>
      <c r="CTP4">
        <f>'Pathways sector energy demand'!CTP9</f>
        <v>0</v>
      </c>
      <c r="CTQ4">
        <f>'Pathways sector energy demand'!CTQ9</f>
        <v>0</v>
      </c>
      <c r="CTR4">
        <f>'Pathways sector energy demand'!CTR9</f>
        <v>0</v>
      </c>
      <c r="CTS4">
        <f>'Pathways sector energy demand'!CTS9</f>
        <v>0</v>
      </c>
      <c r="CTT4">
        <f>'Pathways sector energy demand'!CTT9</f>
        <v>0</v>
      </c>
      <c r="CTU4">
        <f>'Pathways sector energy demand'!CTU9</f>
        <v>0</v>
      </c>
      <c r="CTV4">
        <f>'Pathways sector energy demand'!CTV9</f>
        <v>0</v>
      </c>
      <c r="CTW4">
        <f>'Pathways sector energy demand'!CTW9</f>
        <v>0</v>
      </c>
      <c r="CTX4">
        <f>'Pathways sector energy demand'!CTX9</f>
        <v>0</v>
      </c>
      <c r="CTY4">
        <f>'Pathways sector energy demand'!CTY9</f>
        <v>0</v>
      </c>
      <c r="CTZ4">
        <f>'Pathways sector energy demand'!CTZ9</f>
        <v>0</v>
      </c>
      <c r="CUA4">
        <f>'Pathways sector energy demand'!CUA9</f>
        <v>0</v>
      </c>
      <c r="CUB4">
        <f>'Pathways sector energy demand'!CUB9</f>
        <v>0</v>
      </c>
      <c r="CUC4">
        <f>'Pathways sector energy demand'!CUC9</f>
        <v>0</v>
      </c>
      <c r="CUD4">
        <f>'Pathways sector energy demand'!CUD9</f>
        <v>0</v>
      </c>
      <c r="CUE4">
        <f>'Pathways sector energy demand'!CUE9</f>
        <v>0</v>
      </c>
      <c r="CUF4">
        <f>'Pathways sector energy demand'!CUF9</f>
        <v>0</v>
      </c>
      <c r="CUG4">
        <f>'Pathways sector energy demand'!CUG9</f>
        <v>0</v>
      </c>
      <c r="CUH4">
        <f>'Pathways sector energy demand'!CUH9</f>
        <v>0</v>
      </c>
      <c r="CUI4">
        <f>'Pathways sector energy demand'!CUI9</f>
        <v>0</v>
      </c>
      <c r="CUJ4">
        <f>'Pathways sector energy demand'!CUJ9</f>
        <v>0</v>
      </c>
      <c r="CUK4">
        <f>'Pathways sector energy demand'!CUK9</f>
        <v>0</v>
      </c>
      <c r="CUL4">
        <f>'Pathways sector energy demand'!CUL9</f>
        <v>0</v>
      </c>
      <c r="CUM4">
        <f>'Pathways sector energy demand'!CUM9</f>
        <v>0</v>
      </c>
      <c r="CUN4">
        <f>'Pathways sector energy demand'!CUN9</f>
        <v>0</v>
      </c>
      <c r="CUO4">
        <f>'Pathways sector energy demand'!CUO9</f>
        <v>0</v>
      </c>
      <c r="CUP4">
        <f>'Pathways sector energy demand'!CUP9</f>
        <v>0</v>
      </c>
      <c r="CUQ4">
        <f>'Pathways sector energy demand'!CUQ9</f>
        <v>0</v>
      </c>
      <c r="CUR4">
        <f>'Pathways sector energy demand'!CUR9</f>
        <v>0</v>
      </c>
      <c r="CUS4">
        <f>'Pathways sector energy demand'!CUS9</f>
        <v>0</v>
      </c>
      <c r="CUT4">
        <f>'Pathways sector energy demand'!CUT9</f>
        <v>0</v>
      </c>
      <c r="CUU4">
        <f>'Pathways sector energy demand'!CUU9</f>
        <v>0</v>
      </c>
      <c r="CUV4">
        <f>'Pathways sector energy demand'!CUV9</f>
        <v>0</v>
      </c>
      <c r="CUW4">
        <f>'Pathways sector energy demand'!CUW9</f>
        <v>0</v>
      </c>
      <c r="CUX4">
        <f>'Pathways sector energy demand'!CUX9</f>
        <v>0</v>
      </c>
      <c r="CUY4">
        <f>'Pathways sector energy demand'!CUY9</f>
        <v>0</v>
      </c>
      <c r="CUZ4">
        <f>'Pathways sector energy demand'!CUZ9</f>
        <v>0</v>
      </c>
      <c r="CVA4">
        <f>'Pathways sector energy demand'!CVA9</f>
        <v>0</v>
      </c>
      <c r="CVB4">
        <f>'Pathways sector energy demand'!CVB9</f>
        <v>0</v>
      </c>
      <c r="CVC4">
        <f>'Pathways sector energy demand'!CVC9</f>
        <v>0</v>
      </c>
      <c r="CVD4">
        <f>'Pathways sector energy demand'!CVD9</f>
        <v>0</v>
      </c>
      <c r="CVE4">
        <f>'Pathways sector energy demand'!CVE9</f>
        <v>0</v>
      </c>
      <c r="CVF4">
        <f>'Pathways sector energy demand'!CVF9</f>
        <v>0</v>
      </c>
      <c r="CVG4">
        <f>'Pathways sector energy demand'!CVG9</f>
        <v>0</v>
      </c>
      <c r="CVH4">
        <f>'Pathways sector energy demand'!CVH9</f>
        <v>0</v>
      </c>
      <c r="CVI4">
        <f>'Pathways sector energy demand'!CVI9</f>
        <v>0</v>
      </c>
      <c r="CVJ4">
        <f>'Pathways sector energy demand'!CVJ9</f>
        <v>0</v>
      </c>
      <c r="CVK4">
        <f>'Pathways sector energy demand'!CVK9</f>
        <v>0</v>
      </c>
      <c r="CVL4">
        <f>'Pathways sector energy demand'!CVL9</f>
        <v>0</v>
      </c>
      <c r="CVM4">
        <f>'Pathways sector energy demand'!CVM9</f>
        <v>0</v>
      </c>
      <c r="CVN4">
        <f>'Pathways sector energy demand'!CVN9</f>
        <v>0</v>
      </c>
      <c r="CVO4">
        <f>'Pathways sector energy demand'!CVO9</f>
        <v>0</v>
      </c>
      <c r="CVP4">
        <f>'Pathways sector energy demand'!CVP9</f>
        <v>0</v>
      </c>
      <c r="CVQ4">
        <f>'Pathways sector energy demand'!CVQ9</f>
        <v>0</v>
      </c>
      <c r="CVR4">
        <f>'Pathways sector energy demand'!CVR9</f>
        <v>0</v>
      </c>
      <c r="CVS4">
        <f>'Pathways sector energy demand'!CVS9</f>
        <v>0</v>
      </c>
      <c r="CVT4">
        <f>'Pathways sector energy demand'!CVT9</f>
        <v>0</v>
      </c>
      <c r="CVU4">
        <f>'Pathways sector energy demand'!CVU9</f>
        <v>0</v>
      </c>
      <c r="CVV4">
        <f>'Pathways sector energy demand'!CVV9</f>
        <v>0</v>
      </c>
      <c r="CVW4">
        <f>'Pathways sector energy demand'!CVW9</f>
        <v>0</v>
      </c>
      <c r="CVX4">
        <f>'Pathways sector energy demand'!CVX9</f>
        <v>0</v>
      </c>
      <c r="CVY4">
        <f>'Pathways sector energy demand'!CVY9</f>
        <v>0</v>
      </c>
      <c r="CVZ4">
        <f>'Pathways sector energy demand'!CVZ9</f>
        <v>0</v>
      </c>
      <c r="CWA4">
        <f>'Pathways sector energy demand'!CWA9</f>
        <v>0</v>
      </c>
      <c r="CWB4">
        <f>'Pathways sector energy demand'!CWB9</f>
        <v>0</v>
      </c>
      <c r="CWC4">
        <f>'Pathways sector energy demand'!CWC9</f>
        <v>0</v>
      </c>
      <c r="CWD4">
        <f>'Pathways sector energy demand'!CWD9</f>
        <v>0</v>
      </c>
      <c r="CWE4">
        <f>'Pathways sector energy demand'!CWE9</f>
        <v>0</v>
      </c>
      <c r="CWF4">
        <f>'Pathways sector energy demand'!CWF9</f>
        <v>0</v>
      </c>
      <c r="CWG4">
        <f>'Pathways sector energy demand'!CWG9</f>
        <v>0</v>
      </c>
      <c r="CWH4">
        <f>'Pathways sector energy demand'!CWH9</f>
        <v>0</v>
      </c>
      <c r="CWI4">
        <f>'Pathways sector energy demand'!CWI9</f>
        <v>0</v>
      </c>
      <c r="CWJ4">
        <f>'Pathways sector energy demand'!CWJ9</f>
        <v>0</v>
      </c>
      <c r="CWK4">
        <f>'Pathways sector energy demand'!CWK9</f>
        <v>0</v>
      </c>
      <c r="CWL4">
        <f>'Pathways sector energy demand'!CWL9</f>
        <v>0</v>
      </c>
      <c r="CWM4">
        <f>'Pathways sector energy demand'!CWM9</f>
        <v>0</v>
      </c>
      <c r="CWN4">
        <f>'Pathways sector energy demand'!CWN9</f>
        <v>0</v>
      </c>
      <c r="CWO4">
        <f>'Pathways sector energy demand'!CWO9</f>
        <v>0</v>
      </c>
      <c r="CWP4">
        <f>'Pathways sector energy demand'!CWP9</f>
        <v>0</v>
      </c>
      <c r="CWQ4">
        <f>'Pathways sector energy demand'!CWQ9</f>
        <v>0</v>
      </c>
      <c r="CWR4">
        <f>'Pathways sector energy demand'!CWR9</f>
        <v>0</v>
      </c>
      <c r="CWS4">
        <f>'Pathways sector energy demand'!CWS9</f>
        <v>0</v>
      </c>
      <c r="CWT4">
        <f>'Pathways sector energy demand'!CWT9</f>
        <v>0</v>
      </c>
      <c r="CWU4">
        <f>'Pathways sector energy demand'!CWU9</f>
        <v>0</v>
      </c>
      <c r="CWV4">
        <f>'Pathways sector energy demand'!CWV9</f>
        <v>0</v>
      </c>
      <c r="CWW4">
        <f>'Pathways sector energy demand'!CWW9</f>
        <v>0</v>
      </c>
      <c r="CWX4">
        <f>'Pathways sector energy demand'!CWX9</f>
        <v>0</v>
      </c>
      <c r="CWY4">
        <f>'Pathways sector energy demand'!CWY9</f>
        <v>0</v>
      </c>
      <c r="CWZ4">
        <f>'Pathways sector energy demand'!CWZ9</f>
        <v>0</v>
      </c>
      <c r="CXA4">
        <f>'Pathways sector energy demand'!CXA9</f>
        <v>0</v>
      </c>
      <c r="CXB4">
        <f>'Pathways sector energy demand'!CXB9</f>
        <v>0</v>
      </c>
      <c r="CXC4">
        <f>'Pathways sector energy demand'!CXC9</f>
        <v>0</v>
      </c>
      <c r="CXD4">
        <f>'Pathways sector energy demand'!CXD9</f>
        <v>0</v>
      </c>
      <c r="CXE4">
        <f>'Pathways sector energy demand'!CXE9</f>
        <v>0</v>
      </c>
      <c r="CXF4">
        <f>'Pathways sector energy demand'!CXF9</f>
        <v>0</v>
      </c>
      <c r="CXG4">
        <f>'Pathways sector energy demand'!CXG9</f>
        <v>0</v>
      </c>
      <c r="CXH4">
        <f>'Pathways sector energy demand'!CXH9</f>
        <v>0</v>
      </c>
      <c r="CXI4">
        <f>'Pathways sector energy demand'!CXI9</f>
        <v>0</v>
      </c>
      <c r="CXJ4">
        <f>'Pathways sector energy demand'!CXJ9</f>
        <v>0</v>
      </c>
      <c r="CXK4">
        <f>'Pathways sector energy demand'!CXK9</f>
        <v>0</v>
      </c>
      <c r="CXL4">
        <f>'Pathways sector energy demand'!CXL9</f>
        <v>0</v>
      </c>
      <c r="CXM4">
        <f>'Pathways sector energy demand'!CXM9</f>
        <v>0</v>
      </c>
      <c r="CXN4">
        <f>'Pathways sector energy demand'!CXN9</f>
        <v>0</v>
      </c>
      <c r="CXO4">
        <f>'Pathways sector energy demand'!CXO9</f>
        <v>0</v>
      </c>
      <c r="CXP4">
        <f>'Pathways sector energy demand'!CXP9</f>
        <v>0</v>
      </c>
      <c r="CXQ4">
        <f>'Pathways sector energy demand'!CXQ9</f>
        <v>0</v>
      </c>
      <c r="CXR4">
        <f>'Pathways sector energy demand'!CXR9</f>
        <v>0</v>
      </c>
      <c r="CXS4">
        <f>'Pathways sector energy demand'!CXS9</f>
        <v>0</v>
      </c>
      <c r="CXT4">
        <f>'Pathways sector energy demand'!CXT9</f>
        <v>0</v>
      </c>
      <c r="CXU4">
        <f>'Pathways sector energy demand'!CXU9</f>
        <v>0</v>
      </c>
      <c r="CXV4">
        <f>'Pathways sector energy demand'!CXV9</f>
        <v>0</v>
      </c>
      <c r="CXW4">
        <f>'Pathways sector energy demand'!CXW9</f>
        <v>0</v>
      </c>
      <c r="CXX4">
        <f>'Pathways sector energy demand'!CXX9</f>
        <v>0</v>
      </c>
      <c r="CXY4">
        <f>'Pathways sector energy demand'!CXY9</f>
        <v>0</v>
      </c>
      <c r="CXZ4">
        <f>'Pathways sector energy demand'!CXZ9</f>
        <v>0</v>
      </c>
      <c r="CYA4">
        <f>'Pathways sector energy demand'!CYA9</f>
        <v>0</v>
      </c>
      <c r="CYB4">
        <f>'Pathways sector energy demand'!CYB9</f>
        <v>0</v>
      </c>
      <c r="CYC4">
        <f>'Pathways sector energy demand'!CYC9</f>
        <v>0</v>
      </c>
      <c r="CYD4">
        <f>'Pathways sector energy demand'!CYD9</f>
        <v>0</v>
      </c>
      <c r="CYE4">
        <f>'Pathways sector energy demand'!CYE9</f>
        <v>0</v>
      </c>
      <c r="CYF4">
        <f>'Pathways sector energy demand'!CYF9</f>
        <v>0</v>
      </c>
      <c r="CYG4">
        <f>'Pathways sector energy demand'!CYG9</f>
        <v>0</v>
      </c>
      <c r="CYH4">
        <f>'Pathways sector energy demand'!CYH9</f>
        <v>0</v>
      </c>
      <c r="CYI4">
        <f>'Pathways sector energy demand'!CYI9</f>
        <v>0</v>
      </c>
      <c r="CYJ4">
        <f>'Pathways sector energy demand'!CYJ9</f>
        <v>0</v>
      </c>
      <c r="CYK4">
        <f>'Pathways sector energy demand'!CYK9</f>
        <v>0</v>
      </c>
      <c r="CYL4">
        <f>'Pathways sector energy demand'!CYL9</f>
        <v>0</v>
      </c>
      <c r="CYM4">
        <f>'Pathways sector energy demand'!CYM9</f>
        <v>0</v>
      </c>
      <c r="CYN4">
        <f>'Pathways sector energy demand'!CYN9</f>
        <v>0</v>
      </c>
      <c r="CYO4">
        <f>'Pathways sector energy demand'!CYO9</f>
        <v>0</v>
      </c>
      <c r="CYP4">
        <f>'Pathways sector energy demand'!CYP9</f>
        <v>0</v>
      </c>
      <c r="CYQ4">
        <f>'Pathways sector energy demand'!CYQ9</f>
        <v>0</v>
      </c>
      <c r="CYR4">
        <f>'Pathways sector energy demand'!CYR9</f>
        <v>0</v>
      </c>
      <c r="CYS4">
        <f>'Pathways sector energy demand'!CYS9</f>
        <v>0</v>
      </c>
      <c r="CYT4">
        <f>'Pathways sector energy demand'!CYT9</f>
        <v>0</v>
      </c>
      <c r="CYU4">
        <f>'Pathways sector energy demand'!CYU9</f>
        <v>0</v>
      </c>
      <c r="CYV4">
        <f>'Pathways sector energy demand'!CYV9</f>
        <v>0</v>
      </c>
      <c r="CYW4">
        <f>'Pathways sector energy demand'!CYW9</f>
        <v>0</v>
      </c>
      <c r="CYX4">
        <f>'Pathways sector energy demand'!CYX9</f>
        <v>0</v>
      </c>
      <c r="CYY4">
        <f>'Pathways sector energy demand'!CYY9</f>
        <v>0</v>
      </c>
      <c r="CYZ4">
        <f>'Pathways sector energy demand'!CYZ9</f>
        <v>0</v>
      </c>
      <c r="CZA4">
        <f>'Pathways sector energy demand'!CZA9</f>
        <v>0</v>
      </c>
      <c r="CZB4">
        <f>'Pathways sector energy demand'!CZB9</f>
        <v>0</v>
      </c>
      <c r="CZC4">
        <f>'Pathways sector energy demand'!CZC9</f>
        <v>0</v>
      </c>
      <c r="CZD4">
        <f>'Pathways sector energy demand'!CZD9</f>
        <v>0</v>
      </c>
      <c r="CZE4">
        <f>'Pathways sector energy demand'!CZE9</f>
        <v>0</v>
      </c>
      <c r="CZF4">
        <f>'Pathways sector energy demand'!CZF9</f>
        <v>0</v>
      </c>
      <c r="CZG4">
        <f>'Pathways sector energy demand'!CZG9</f>
        <v>0</v>
      </c>
      <c r="CZH4">
        <f>'Pathways sector energy demand'!CZH9</f>
        <v>0</v>
      </c>
      <c r="CZI4">
        <f>'Pathways sector energy demand'!CZI9</f>
        <v>0</v>
      </c>
      <c r="CZJ4">
        <f>'Pathways sector energy demand'!CZJ9</f>
        <v>0</v>
      </c>
      <c r="CZK4">
        <f>'Pathways sector energy demand'!CZK9</f>
        <v>0</v>
      </c>
      <c r="CZL4">
        <f>'Pathways sector energy demand'!CZL9</f>
        <v>0</v>
      </c>
      <c r="CZM4">
        <f>'Pathways sector energy demand'!CZM9</f>
        <v>0</v>
      </c>
      <c r="CZN4">
        <f>'Pathways sector energy demand'!CZN9</f>
        <v>0</v>
      </c>
      <c r="CZO4">
        <f>'Pathways sector energy demand'!CZO9</f>
        <v>0</v>
      </c>
      <c r="CZP4">
        <f>'Pathways sector energy demand'!CZP9</f>
        <v>0</v>
      </c>
      <c r="CZQ4">
        <f>'Pathways sector energy demand'!CZQ9</f>
        <v>0</v>
      </c>
      <c r="CZR4">
        <f>'Pathways sector energy demand'!CZR9</f>
        <v>0</v>
      </c>
      <c r="CZS4">
        <f>'Pathways sector energy demand'!CZS9</f>
        <v>0</v>
      </c>
      <c r="CZT4">
        <f>'Pathways sector energy demand'!CZT9</f>
        <v>0</v>
      </c>
      <c r="CZU4">
        <f>'Pathways sector energy demand'!CZU9</f>
        <v>0</v>
      </c>
      <c r="CZV4">
        <f>'Pathways sector energy demand'!CZV9</f>
        <v>0</v>
      </c>
      <c r="CZW4">
        <f>'Pathways sector energy demand'!CZW9</f>
        <v>0</v>
      </c>
      <c r="CZX4">
        <f>'Pathways sector energy demand'!CZX9</f>
        <v>0</v>
      </c>
      <c r="CZY4">
        <f>'Pathways sector energy demand'!CZY9</f>
        <v>0</v>
      </c>
      <c r="CZZ4">
        <f>'Pathways sector energy demand'!CZZ9</f>
        <v>0</v>
      </c>
      <c r="DAA4">
        <f>'Pathways sector energy demand'!DAA9</f>
        <v>0</v>
      </c>
      <c r="DAB4">
        <f>'Pathways sector energy demand'!DAB9</f>
        <v>0</v>
      </c>
      <c r="DAC4">
        <f>'Pathways sector energy demand'!DAC9</f>
        <v>0</v>
      </c>
      <c r="DAD4">
        <f>'Pathways sector energy demand'!DAD9</f>
        <v>0</v>
      </c>
      <c r="DAE4">
        <f>'Pathways sector energy demand'!DAE9</f>
        <v>0</v>
      </c>
      <c r="DAF4">
        <f>'Pathways sector energy demand'!DAF9</f>
        <v>0</v>
      </c>
      <c r="DAG4">
        <f>'Pathways sector energy demand'!DAG9</f>
        <v>0</v>
      </c>
      <c r="DAH4">
        <f>'Pathways sector energy demand'!DAH9</f>
        <v>0</v>
      </c>
      <c r="DAI4">
        <f>'Pathways sector energy demand'!DAI9</f>
        <v>0</v>
      </c>
      <c r="DAJ4">
        <f>'Pathways sector energy demand'!DAJ9</f>
        <v>0</v>
      </c>
      <c r="DAK4">
        <f>'Pathways sector energy demand'!DAK9</f>
        <v>0</v>
      </c>
      <c r="DAL4">
        <f>'Pathways sector energy demand'!DAL9</f>
        <v>0</v>
      </c>
      <c r="DAM4">
        <f>'Pathways sector energy demand'!DAM9</f>
        <v>0</v>
      </c>
      <c r="DAN4">
        <f>'Pathways sector energy demand'!DAN9</f>
        <v>0</v>
      </c>
      <c r="DAO4">
        <f>'Pathways sector energy demand'!DAO9</f>
        <v>0</v>
      </c>
      <c r="DAP4">
        <f>'Pathways sector energy demand'!DAP9</f>
        <v>0</v>
      </c>
      <c r="DAQ4">
        <f>'Pathways sector energy demand'!DAQ9</f>
        <v>0</v>
      </c>
      <c r="DAR4">
        <f>'Pathways sector energy demand'!DAR9</f>
        <v>0</v>
      </c>
      <c r="DAS4">
        <f>'Pathways sector energy demand'!DAS9</f>
        <v>0</v>
      </c>
      <c r="DAT4">
        <f>'Pathways sector energy demand'!DAT9</f>
        <v>0</v>
      </c>
      <c r="DAU4">
        <f>'Pathways sector energy demand'!DAU9</f>
        <v>0</v>
      </c>
      <c r="DAV4">
        <f>'Pathways sector energy demand'!DAV9</f>
        <v>0</v>
      </c>
      <c r="DAW4">
        <f>'Pathways sector energy demand'!DAW9</f>
        <v>0</v>
      </c>
      <c r="DAX4">
        <f>'Pathways sector energy demand'!DAX9</f>
        <v>0</v>
      </c>
      <c r="DAY4">
        <f>'Pathways sector energy demand'!DAY9</f>
        <v>0</v>
      </c>
      <c r="DAZ4">
        <f>'Pathways sector energy demand'!DAZ9</f>
        <v>0</v>
      </c>
      <c r="DBA4">
        <f>'Pathways sector energy demand'!DBA9</f>
        <v>0</v>
      </c>
      <c r="DBB4">
        <f>'Pathways sector energy demand'!DBB9</f>
        <v>0</v>
      </c>
      <c r="DBC4">
        <f>'Pathways sector energy demand'!DBC9</f>
        <v>0</v>
      </c>
      <c r="DBD4">
        <f>'Pathways sector energy demand'!DBD9</f>
        <v>0</v>
      </c>
      <c r="DBE4">
        <f>'Pathways sector energy demand'!DBE9</f>
        <v>0</v>
      </c>
      <c r="DBF4">
        <f>'Pathways sector energy demand'!DBF9</f>
        <v>0</v>
      </c>
      <c r="DBG4">
        <f>'Pathways sector energy demand'!DBG9</f>
        <v>0</v>
      </c>
      <c r="DBH4">
        <f>'Pathways sector energy demand'!DBH9</f>
        <v>0</v>
      </c>
      <c r="DBI4">
        <f>'Pathways sector energy demand'!DBI9</f>
        <v>0</v>
      </c>
      <c r="DBJ4">
        <f>'Pathways sector energy demand'!DBJ9</f>
        <v>0</v>
      </c>
      <c r="DBK4">
        <f>'Pathways sector energy demand'!DBK9</f>
        <v>0</v>
      </c>
      <c r="DBL4">
        <f>'Pathways sector energy demand'!DBL9</f>
        <v>0</v>
      </c>
      <c r="DBM4">
        <f>'Pathways sector energy demand'!DBM9</f>
        <v>0</v>
      </c>
      <c r="DBN4">
        <f>'Pathways sector energy demand'!DBN9</f>
        <v>0</v>
      </c>
      <c r="DBO4">
        <f>'Pathways sector energy demand'!DBO9</f>
        <v>0</v>
      </c>
      <c r="DBP4">
        <f>'Pathways sector energy demand'!DBP9</f>
        <v>0</v>
      </c>
      <c r="DBQ4">
        <f>'Pathways sector energy demand'!DBQ9</f>
        <v>0</v>
      </c>
      <c r="DBR4">
        <f>'Pathways sector energy demand'!DBR9</f>
        <v>0</v>
      </c>
      <c r="DBS4">
        <f>'Pathways sector energy demand'!DBS9</f>
        <v>0</v>
      </c>
      <c r="DBT4">
        <f>'Pathways sector energy demand'!DBT9</f>
        <v>0</v>
      </c>
      <c r="DBU4">
        <f>'Pathways sector energy demand'!DBU9</f>
        <v>0</v>
      </c>
      <c r="DBV4">
        <f>'Pathways sector energy demand'!DBV9</f>
        <v>0</v>
      </c>
      <c r="DBW4">
        <f>'Pathways sector energy demand'!DBW9</f>
        <v>0</v>
      </c>
      <c r="DBX4">
        <f>'Pathways sector energy demand'!DBX9</f>
        <v>0</v>
      </c>
      <c r="DBY4">
        <f>'Pathways sector energy demand'!DBY9</f>
        <v>0</v>
      </c>
      <c r="DBZ4">
        <f>'Pathways sector energy demand'!DBZ9</f>
        <v>0</v>
      </c>
      <c r="DCA4">
        <f>'Pathways sector energy demand'!DCA9</f>
        <v>0</v>
      </c>
      <c r="DCB4">
        <f>'Pathways sector energy demand'!DCB9</f>
        <v>0</v>
      </c>
      <c r="DCC4">
        <f>'Pathways sector energy demand'!DCC9</f>
        <v>0</v>
      </c>
      <c r="DCD4">
        <f>'Pathways sector energy demand'!DCD9</f>
        <v>0</v>
      </c>
      <c r="DCE4">
        <f>'Pathways sector energy demand'!DCE9</f>
        <v>0</v>
      </c>
      <c r="DCF4">
        <f>'Pathways sector energy demand'!DCF9</f>
        <v>0</v>
      </c>
      <c r="DCG4">
        <f>'Pathways sector energy demand'!DCG9</f>
        <v>0</v>
      </c>
      <c r="DCH4">
        <f>'Pathways sector energy demand'!DCH9</f>
        <v>0</v>
      </c>
      <c r="DCI4">
        <f>'Pathways sector energy demand'!DCI9</f>
        <v>0</v>
      </c>
      <c r="DCJ4">
        <f>'Pathways sector energy demand'!DCJ9</f>
        <v>0</v>
      </c>
      <c r="DCK4">
        <f>'Pathways sector energy demand'!DCK9</f>
        <v>0</v>
      </c>
      <c r="DCL4">
        <f>'Pathways sector energy demand'!DCL9</f>
        <v>0</v>
      </c>
      <c r="DCM4">
        <f>'Pathways sector energy demand'!DCM9</f>
        <v>0</v>
      </c>
      <c r="DCN4">
        <f>'Pathways sector energy demand'!DCN9</f>
        <v>0</v>
      </c>
      <c r="DCO4">
        <f>'Pathways sector energy demand'!DCO9</f>
        <v>0</v>
      </c>
      <c r="DCP4">
        <f>'Pathways sector energy demand'!DCP9</f>
        <v>0</v>
      </c>
      <c r="DCQ4">
        <f>'Pathways sector energy demand'!DCQ9</f>
        <v>0</v>
      </c>
      <c r="DCR4">
        <f>'Pathways sector energy demand'!DCR9</f>
        <v>0</v>
      </c>
      <c r="DCS4">
        <f>'Pathways sector energy demand'!DCS9</f>
        <v>0</v>
      </c>
      <c r="DCT4">
        <f>'Pathways sector energy demand'!DCT9</f>
        <v>0</v>
      </c>
      <c r="DCU4">
        <f>'Pathways sector energy demand'!DCU9</f>
        <v>0</v>
      </c>
      <c r="DCV4">
        <f>'Pathways sector energy demand'!DCV9</f>
        <v>0</v>
      </c>
      <c r="DCW4">
        <f>'Pathways sector energy demand'!DCW9</f>
        <v>0</v>
      </c>
      <c r="DCX4">
        <f>'Pathways sector energy demand'!DCX9</f>
        <v>0</v>
      </c>
      <c r="DCY4">
        <f>'Pathways sector energy demand'!DCY9</f>
        <v>0</v>
      </c>
      <c r="DCZ4">
        <f>'Pathways sector energy demand'!DCZ9</f>
        <v>0</v>
      </c>
      <c r="DDA4">
        <f>'Pathways sector energy demand'!DDA9</f>
        <v>0</v>
      </c>
      <c r="DDB4">
        <f>'Pathways sector energy demand'!DDB9</f>
        <v>0</v>
      </c>
      <c r="DDC4">
        <f>'Pathways sector energy demand'!DDC9</f>
        <v>0</v>
      </c>
      <c r="DDD4">
        <f>'Pathways sector energy demand'!DDD9</f>
        <v>0</v>
      </c>
      <c r="DDE4">
        <f>'Pathways sector energy demand'!DDE9</f>
        <v>0</v>
      </c>
      <c r="DDF4">
        <f>'Pathways sector energy demand'!DDF9</f>
        <v>0</v>
      </c>
      <c r="DDG4">
        <f>'Pathways sector energy demand'!DDG9</f>
        <v>0</v>
      </c>
      <c r="DDH4">
        <f>'Pathways sector energy demand'!DDH9</f>
        <v>0</v>
      </c>
      <c r="DDI4">
        <f>'Pathways sector energy demand'!DDI9</f>
        <v>0</v>
      </c>
      <c r="DDJ4">
        <f>'Pathways sector energy demand'!DDJ9</f>
        <v>0</v>
      </c>
      <c r="DDK4">
        <f>'Pathways sector energy demand'!DDK9</f>
        <v>0</v>
      </c>
      <c r="DDL4">
        <f>'Pathways sector energy demand'!DDL9</f>
        <v>0</v>
      </c>
      <c r="DDM4">
        <f>'Pathways sector energy demand'!DDM9</f>
        <v>0</v>
      </c>
      <c r="DDN4">
        <f>'Pathways sector energy demand'!DDN9</f>
        <v>0</v>
      </c>
      <c r="DDO4">
        <f>'Pathways sector energy demand'!DDO9</f>
        <v>0</v>
      </c>
      <c r="DDP4">
        <f>'Pathways sector energy demand'!DDP9</f>
        <v>0</v>
      </c>
      <c r="DDQ4">
        <f>'Pathways sector energy demand'!DDQ9</f>
        <v>0</v>
      </c>
      <c r="DDR4">
        <f>'Pathways sector energy demand'!DDR9</f>
        <v>0</v>
      </c>
      <c r="DDS4">
        <f>'Pathways sector energy demand'!DDS9</f>
        <v>0</v>
      </c>
      <c r="DDT4">
        <f>'Pathways sector energy demand'!DDT9</f>
        <v>0</v>
      </c>
      <c r="DDU4">
        <f>'Pathways sector energy demand'!DDU9</f>
        <v>0</v>
      </c>
      <c r="DDV4">
        <f>'Pathways sector energy demand'!DDV9</f>
        <v>0</v>
      </c>
      <c r="DDW4">
        <f>'Pathways sector energy demand'!DDW9</f>
        <v>0</v>
      </c>
      <c r="DDX4">
        <f>'Pathways sector energy demand'!DDX9</f>
        <v>0</v>
      </c>
      <c r="DDY4">
        <f>'Pathways sector energy demand'!DDY9</f>
        <v>0</v>
      </c>
      <c r="DDZ4">
        <f>'Pathways sector energy demand'!DDZ9</f>
        <v>0</v>
      </c>
      <c r="DEA4">
        <f>'Pathways sector energy demand'!DEA9</f>
        <v>0</v>
      </c>
      <c r="DEB4">
        <f>'Pathways sector energy demand'!DEB9</f>
        <v>0</v>
      </c>
      <c r="DEC4">
        <f>'Pathways sector energy demand'!DEC9</f>
        <v>0</v>
      </c>
      <c r="DED4">
        <f>'Pathways sector energy demand'!DED9</f>
        <v>0</v>
      </c>
      <c r="DEE4">
        <f>'Pathways sector energy demand'!DEE9</f>
        <v>0</v>
      </c>
      <c r="DEF4">
        <f>'Pathways sector energy demand'!DEF9</f>
        <v>0</v>
      </c>
      <c r="DEG4">
        <f>'Pathways sector energy demand'!DEG9</f>
        <v>0</v>
      </c>
      <c r="DEH4">
        <f>'Pathways sector energy demand'!DEH9</f>
        <v>0</v>
      </c>
      <c r="DEI4">
        <f>'Pathways sector energy demand'!DEI9</f>
        <v>0</v>
      </c>
      <c r="DEJ4">
        <f>'Pathways sector energy demand'!DEJ9</f>
        <v>0</v>
      </c>
      <c r="DEK4">
        <f>'Pathways sector energy demand'!DEK9</f>
        <v>0</v>
      </c>
      <c r="DEL4">
        <f>'Pathways sector energy demand'!DEL9</f>
        <v>0</v>
      </c>
      <c r="DEM4">
        <f>'Pathways sector energy demand'!DEM9</f>
        <v>0</v>
      </c>
      <c r="DEN4">
        <f>'Pathways sector energy demand'!DEN9</f>
        <v>0</v>
      </c>
      <c r="DEO4">
        <f>'Pathways sector energy demand'!DEO9</f>
        <v>0</v>
      </c>
      <c r="DEP4">
        <f>'Pathways sector energy demand'!DEP9</f>
        <v>0</v>
      </c>
      <c r="DEQ4">
        <f>'Pathways sector energy demand'!DEQ9</f>
        <v>0</v>
      </c>
      <c r="DER4">
        <f>'Pathways sector energy demand'!DER9</f>
        <v>0</v>
      </c>
      <c r="DES4">
        <f>'Pathways sector energy demand'!DES9</f>
        <v>0</v>
      </c>
      <c r="DET4">
        <f>'Pathways sector energy demand'!DET9</f>
        <v>0</v>
      </c>
      <c r="DEU4">
        <f>'Pathways sector energy demand'!DEU9</f>
        <v>0</v>
      </c>
      <c r="DEV4">
        <f>'Pathways sector energy demand'!DEV9</f>
        <v>0</v>
      </c>
      <c r="DEW4">
        <f>'Pathways sector energy demand'!DEW9</f>
        <v>0</v>
      </c>
      <c r="DEX4">
        <f>'Pathways sector energy demand'!DEX9</f>
        <v>0</v>
      </c>
      <c r="DEY4">
        <f>'Pathways sector energy demand'!DEY9</f>
        <v>0</v>
      </c>
      <c r="DEZ4">
        <f>'Pathways sector energy demand'!DEZ9</f>
        <v>0</v>
      </c>
      <c r="DFA4">
        <f>'Pathways sector energy demand'!DFA9</f>
        <v>0</v>
      </c>
      <c r="DFB4">
        <f>'Pathways sector energy demand'!DFB9</f>
        <v>0</v>
      </c>
      <c r="DFC4">
        <f>'Pathways sector energy demand'!DFC9</f>
        <v>0</v>
      </c>
      <c r="DFD4">
        <f>'Pathways sector energy demand'!DFD9</f>
        <v>0</v>
      </c>
      <c r="DFE4">
        <f>'Pathways sector energy demand'!DFE9</f>
        <v>0</v>
      </c>
      <c r="DFF4">
        <f>'Pathways sector energy demand'!DFF9</f>
        <v>0</v>
      </c>
      <c r="DFG4">
        <f>'Pathways sector energy demand'!DFG9</f>
        <v>0</v>
      </c>
      <c r="DFH4">
        <f>'Pathways sector energy demand'!DFH9</f>
        <v>0</v>
      </c>
      <c r="DFI4">
        <f>'Pathways sector energy demand'!DFI9</f>
        <v>0</v>
      </c>
      <c r="DFJ4">
        <f>'Pathways sector energy demand'!DFJ9</f>
        <v>0</v>
      </c>
      <c r="DFK4">
        <f>'Pathways sector energy demand'!DFK9</f>
        <v>0</v>
      </c>
      <c r="DFL4">
        <f>'Pathways sector energy demand'!DFL9</f>
        <v>0</v>
      </c>
      <c r="DFM4">
        <f>'Pathways sector energy demand'!DFM9</f>
        <v>0</v>
      </c>
      <c r="DFN4">
        <f>'Pathways sector energy demand'!DFN9</f>
        <v>0</v>
      </c>
      <c r="DFO4">
        <f>'Pathways sector energy demand'!DFO9</f>
        <v>0</v>
      </c>
      <c r="DFP4">
        <f>'Pathways sector energy demand'!DFP9</f>
        <v>0</v>
      </c>
      <c r="DFQ4">
        <f>'Pathways sector energy demand'!DFQ9</f>
        <v>0</v>
      </c>
      <c r="DFR4">
        <f>'Pathways sector energy demand'!DFR9</f>
        <v>0</v>
      </c>
      <c r="DFS4">
        <f>'Pathways sector energy demand'!DFS9</f>
        <v>0</v>
      </c>
      <c r="DFT4">
        <f>'Pathways sector energy demand'!DFT9</f>
        <v>0</v>
      </c>
      <c r="DFU4">
        <f>'Pathways sector energy demand'!DFU9</f>
        <v>0</v>
      </c>
      <c r="DFV4">
        <f>'Pathways sector energy demand'!DFV9</f>
        <v>0</v>
      </c>
      <c r="DFW4">
        <f>'Pathways sector energy demand'!DFW9</f>
        <v>0</v>
      </c>
      <c r="DFX4">
        <f>'Pathways sector energy demand'!DFX9</f>
        <v>0</v>
      </c>
      <c r="DFY4">
        <f>'Pathways sector energy demand'!DFY9</f>
        <v>0</v>
      </c>
      <c r="DFZ4">
        <f>'Pathways sector energy demand'!DFZ9</f>
        <v>0</v>
      </c>
      <c r="DGA4">
        <f>'Pathways sector energy demand'!DGA9</f>
        <v>0</v>
      </c>
      <c r="DGB4">
        <f>'Pathways sector energy demand'!DGB9</f>
        <v>0</v>
      </c>
      <c r="DGC4">
        <f>'Pathways sector energy demand'!DGC9</f>
        <v>0</v>
      </c>
      <c r="DGD4">
        <f>'Pathways sector energy demand'!DGD9</f>
        <v>0</v>
      </c>
      <c r="DGE4">
        <f>'Pathways sector energy demand'!DGE9</f>
        <v>0</v>
      </c>
      <c r="DGF4">
        <f>'Pathways sector energy demand'!DGF9</f>
        <v>0</v>
      </c>
      <c r="DGG4">
        <f>'Pathways sector energy demand'!DGG9</f>
        <v>0</v>
      </c>
      <c r="DGH4">
        <f>'Pathways sector energy demand'!DGH9</f>
        <v>0</v>
      </c>
      <c r="DGI4">
        <f>'Pathways sector energy demand'!DGI9</f>
        <v>0</v>
      </c>
      <c r="DGJ4">
        <f>'Pathways sector energy demand'!DGJ9</f>
        <v>0</v>
      </c>
      <c r="DGK4">
        <f>'Pathways sector energy demand'!DGK9</f>
        <v>0</v>
      </c>
      <c r="DGL4">
        <f>'Pathways sector energy demand'!DGL9</f>
        <v>0</v>
      </c>
      <c r="DGM4">
        <f>'Pathways sector energy demand'!DGM9</f>
        <v>0</v>
      </c>
      <c r="DGN4">
        <f>'Pathways sector energy demand'!DGN9</f>
        <v>0</v>
      </c>
      <c r="DGO4">
        <f>'Pathways sector energy demand'!DGO9</f>
        <v>0</v>
      </c>
      <c r="DGP4">
        <f>'Pathways sector energy demand'!DGP9</f>
        <v>0</v>
      </c>
      <c r="DGQ4">
        <f>'Pathways sector energy demand'!DGQ9</f>
        <v>0</v>
      </c>
      <c r="DGR4">
        <f>'Pathways sector energy demand'!DGR9</f>
        <v>0</v>
      </c>
      <c r="DGS4">
        <f>'Pathways sector energy demand'!DGS9</f>
        <v>0</v>
      </c>
      <c r="DGT4">
        <f>'Pathways sector energy demand'!DGT9</f>
        <v>0</v>
      </c>
      <c r="DGU4">
        <f>'Pathways sector energy demand'!DGU9</f>
        <v>0</v>
      </c>
      <c r="DGV4">
        <f>'Pathways sector energy demand'!DGV9</f>
        <v>0</v>
      </c>
      <c r="DGW4">
        <f>'Pathways sector energy demand'!DGW9</f>
        <v>0</v>
      </c>
      <c r="DGX4">
        <f>'Pathways sector energy demand'!DGX9</f>
        <v>0</v>
      </c>
      <c r="DGY4">
        <f>'Pathways sector energy demand'!DGY9</f>
        <v>0</v>
      </c>
      <c r="DGZ4">
        <f>'Pathways sector energy demand'!DGZ9</f>
        <v>0</v>
      </c>
      <c r="DHA4">
        <f>'Pathways sector energy demand'!DHA9</f>
        <v>0</v>
      </c>
      <c r="DHB4">
        <f>'Pathways sector energy demand'!DHB9</f>
        <v>0</v>
      </c>
      <c r="DHC4">
        <f>'Pathways sector energy demand'!DHC9</f>
        <v>0</v>
      </c>
      <c r="DHD4">
        <f>'Pathways sector energy demand'!DHD9</f>
        <v>0</v>
      </c>
      <c r="DHE4">
        <f>'Pathways sector energy demand'!DHE9</f>
        <v>0</v>
      </c>
      <c r="DHF4">
        <f>'Pathways sector energy demand'!DHF9</f>
        <v>0</v>
      </c>
      <c r="DHG4">
        <f>'Pathways sector energy demand'!DHG9</f>
        <v>0</v>
      </c>
      <c r="DHH4">
        <f>'Pathways sector energy demand'!DHH9</f>
        <v>0</v>
      </c>
      <c r="DHI4">
        <f>'Pathways sector energy demand'!DHI9</f>
        <v>0</v>
      </c>
      <c r="DHJ4">
        <f>'Pathways sector energy demand'!DHJ9</f>
        <v>0</v>
      </c>
      <c r="DHK4">
        <f>'Pathways sector energy demand'!DHK9</f>
        <v>0</v>
      </c>
      <c r="DHL4">
        <f>'Pathways sector energy demand'!DHL9</f>
        <v>0</v>
      </c>
      <c r="DHM4">
        <f>'Pathways sector energy demand'!DHM9</f>
        <v>0</v>
      </c>
      <c r="DHN4">
        <f>'Pathways sector energy demand'!DHN9</f>
        <v>0</v>
      </c>
      <c r="DHO4">
        <f>'Pathways sector energy demand'!DHO9</f>
        <v>0</v>
      </c>
      <c r="DHP4">
        <f>'Pathways sector energy demand'!DHP9</f>
        <v>0</v>
      </c>
      <c r="DHQ4">
        <f>'Pathways sector energy demand'!DHQ9</f>
        <v>0</v>
      </c>
      <c r="DHR4">
        <f>'Pathways sector energy demand'!DHR9</f>
        <v>0</v>
      </c>
      <c r="DHS4">
        <f>'Pathways sector energy demand'!DHS9</f>
        <v>0</v>
      </c>
      <c r="DHT4">
        <f>'Pathways sector energy demand'!DHT9</f>
        <v>0</v>
      </c>
      <c r="DHU4">
        <f>'Pathways sector energy demand'!DHU9</f>
        <v>0</v>
      </c>
      <c r="DHV4">
        <f>'Pathways sector energy demand'!DHV9</f>
        <v>0</v>
      </c>
      <c r="DHW4">
        <f>'Pathways sector energy demand'!DHW9</f>
        <v>0</v>
      </c>
      <c r="DHX4">
        <f>'Pathways sector energy demand'!DHX9</f>
        <v>0</v>
      </c>
      <c r="DHY4">
        <f>'Pathways sector energy demand'!DHY9</f>
        <v>0</v>
      </c>
      <c r="DHZ4">
        <f>'Pathways sector energy demand'!DHZ9</f>
        <v>0</v>
      </c>
      <c r="DIA4">
        <f>'Pathways sector energy demand'!DIA9</f>
        <v>0</v>
      </c>
      <c r="DIB4">
        <f>'Pathways sector energy demand'!DIB9</f>
        <v>0</v>
      </c>
      <c r="DIC4">
        <f>'Pathways sector energy demand'!DIC9</f>
        <v>0</v>
      </c>
      <c r="DID4">
        <f>'Pathways sector energy demand'!DID9</f>
        <v>0</v>
      </c>
      <c r="DIE4">
        <f>'Pathways sector energy demand'!DIE9</f>
        <v>0</v>
      </c>
      <c r="DIF4">
        <f>'Pathways sector energy demand'!DIF9</f>
        <v>0</v>
      </c>
      <c r="DIG4">
        <f>'Pathways sector energy demand'!DIG9</f>
        <v>0</v>
      </c>
      <c r="DIH4">
        <f>'Pathways sector energy demand'!DIH9</f>
        <v>0</v>
      </c>
      <c r="DII4">
        <f>'Pathways sector energy demand'!DII9</f>
        <v>0</v>
      </c>
      <c r="DIJ4">
        <f>'Pathways sector energy demand'!DIJ9</f>
        <v>0</v>
      </c>
      <c r="DIK4">
        <f>'Pathways sector energy demand'!DIK9</f>
        <v>0</v>
      </c>
      <c r="DIL4">
        <f>'Pathways sector energy demand'!DIL9</f>
        <v>0</v>
      </c>
      <c r="DIM4">
        <f>'Pathways sector energy demand'!DIM9</f>
        <v>0</v>
      </c>
      <c r="DIN4">
        <f>'Pathways sector energy demand'!DIN9</f>
        <v>0</v>
      </c>
      <c r="DIO4">
        <f>'Pathways sector energy demand'!DIO9</f>
        <v>0</v>
      </c>
      <c r="DIP4">
        <f>'Pathways sector energy demand'!DIP9</f>
        <v>0</v>
      </c>
      <c r="DIQ4">
        <f>'Pathways sector energy demand'!DIQ9</f>
        <v>0</v>
      </c>
      <c r="DIR4">
        <f>'Pathways sector energy demand'!DIR9</f>
        <v>0</v>
      </c>
      <c r="DIS4">
        <f>'Pathways sector energy demand'!DIS9</f>
        <v>0</v>
      </c>
      <c r="DIT4">
        <f>'Pathways sector energy demand'!DIT9</f>
        <v>0</v>
      </c>
      <c r="DIU4">
        <f>'Pathways sector energy demand'!DIU9</f>
        <v>0</v>
      </c>
      <c r="DIV4">
        <f>'Pathways sector energy demand'!DIV9</f>
        <v>0</v>
      </c>
      <c r="DIW4">
        <f>'Pathways sector energy demand'!DIW9</f>
        <v>0</v>
      </c>
      <c r="DIX4">
        <f>'Pathways sector energy demand'!DIX9</f>
        <v>0</v>
      </c>
      <c r="DIY4">
        <f>'Pathways sector energy demand'!DIY9</f>
        <v>0</v>
      </c>
      <c r="DIZ4">
        <f>'Pathways sector energy demand'!DIZ9</f>
        <v>0</v>
      </c>
      <c r="DJA4">
        <f>'Pathways sector energy demand'!DJA9</f>
        <v>0</v>
      </c>
      <c r="DJB4">
        <f>'Pathways sector energy demand'!DJB9</f>
        <v>0</v>
      </c>
      <c r="DJC4">
        <f>'Pathways sector energy demand'!DJC9</f>
        <v>0</v>
      </c>
      <c r="DJD4">
        <f>'Pathways sector energy demand'!DJD9</f>
        <v>0</v>
      </c>
      <c r="DJE4">
        <f>'Pathways sector energy demand'!DJE9</f>
        <v>0</v>
      </c>
      <c r="DJF4">
        <f>'Pathways sector energy demand'!DJF9</f>
        <v>0</v>
      </c>
      <c r="DJG4">
        <f>'Pathways sector energy demand'!DJG9</f>
        <v>0</v>
      </c>
      <c r="DJH4">
        <f>'Pathways sector energy demand'!DJH9</f>
        <v>0</v>
      </c>
      <c r="DJI4">
        <f>'Pathways sector energy demand'!DJI9</f>
        <v>0</v>
      </c>
      <c r="DJJ4">
        <f>'Pathways sector energy demand'!DJJ9</f>
        <v>0</v>
      </c>
      <c r="DJK4">
        <f>'Pathways sector energy demand'!DJK9</f>
        <v>0</v>
      </c>
      <c r="DJL4">
        <f>'Pathways sector energy demand'!DJL9</f>
        <v>0</v>
      </c>
      <c r="DJM4">
        <f>'Pathways sector energy demand'!DJM9</f>
        <v>0</v>
      </c>
      <c r="DJN4">
        <f>'Pathways sector energy demand'!DJN9</f>
        <v>0</v>
      </c>
      <c r="DJO4">
        <f>'Pathways sector energy demand'!DJO9</f>
        <v>0</v>
      </c>
      <c r="DJP4">
        <f>'Pathways sector energy demand'!DJP9</f>
        <v>0</v>
      </c>
      <c r="DJQ4">
        <f>'Pathways sector energy demand'!DJQ9</f>
        <v>0</v>
      </c>
      <c r="DJR4">
        <f>'Pathways sector energy demand'!DJR9</f>
        <v>0</v>
      </c>
      <c r="DJS4">
        <f>'Pathways sector energy demand'!DJS9</f>
        <v>0</v>
      </c>
      <c r="DJT4">
        <f>'Pathways sector energy demand'!DJT9</f>
        <v>0</v>
      </c>
      <c r="DJU4">
        <f>'Pathways sector energy demand'!DJU9</f>
        <v>0</v>
      </c>
      <c r="DJV4">
        <f>'Pathways sector energy demand'!DJV9</f>
        <v>0</v>
      </c>
      <c r="DJW4">
        <f>'Pathways sector energy demand'!DJW9</f>
        <v>0</v>
      </c>
      <c r="DJX4">
        <f>'Pathways sector energy demand'!DJX9</f>
        <v>0</v>
      </c>
      <c r="DJY4">
        <f>'Pathways sector energy demand'!DJY9</f>
        <v>0</v>
      </c>
      <c r="DJZ4">
        <f>'Pathways sector energy demand'!DJZ9</f>
        <v>0</v>
      </c>
      <c r="DKA4">
        <f>'Pathways sector energy demand'!DKA9</f>
        <v>0</v>
      </c>
      <c r="DKB4">
        <f>'Pathways sector energy demand'!DKB9</f>
        <v>0</v>
      </c>
      <c r="DKC4">
        <f>'Pathways sector energy demand'!DKC9</f>
        <v>0</v>
      </c>
      <c r="DKD4">
        <f>'Pathways sector energy demand'!DKD9</f>
        <v>0</v>
      </c>
      <c r="DKE4">
        <f>'Pathways sector energy demand'!DKE9</f>
        <v>0</v>
      </c>
      <c r="DKF4">
        <f>'Pathways sector energy demand'!DKF9</f>
        <v>0</v>
      </c>
      <c r="DKG4">
        <f>'Pathways sector energy demand'!DKG9</f>
        <v>0</v>
      </c>
      <c r="DKH4">
        <f>'Pathways sector energy demand'!DKH9</f>
        <v>0</v>
      </c>
      <c r="DKI4">
        <f>'Pathways sector energy demand'!DKI9</f>
        <v>0</v>
      </c>
      <c r="DKJ4">
        <f>'Pathways sector energy demand'!DKJ9</f>
        <v>0</v>
      </c>
      <c r="DKK4">
        <f>'Pathways sector energy demand'!DKK9</f>
        <v>0</v>
      </c>
      <c r="DKL4">
        <f>'Pathways sector energy demand'!DKL9</f>
        <v>0</v>
      </c>
      <c r="DKM4">
        <f>'Pathways sector energy demand'!DKM9</f>
        <v>0</v>
      </c>
      <c r="DKN4">
        <f>'Pathways sector energy demand'!DKN9</f>
        <v>0</v>
      </c>
      <c r="DKO4">
        <f>'Pathways sector energy demand'!DKO9</f>
        <v>0</v>
      </c>
      <c r="DKP4">
        <f>'Pathways sector energy demand'!DKP9</f>
        <v>0</v>
      </c>
      <c r="DKQ4">
        <f>'Pathways sector energy demand'!DKQ9</f>
        <v>0</v>
      </c>
      <c r="DKR4">
        <f>'Pathways sector energy demand'!DKR9</f>
        <v>0</v>
      </c>
      <c r="DKS4">
        <f>'Pathways sector energy demand'!DKS9</f>
        <v>0</v>
      </c>
      <c r="DKT4">
        <f>'Pathways sector energy demand'!DKT9</f>
        <v>0</v>
      </c>
      <c r="DKU4">
        <f>'Pathways sector energy demand'!DKU9</f>
        <v>0</v>
      </c>
      <c r="DKV4">
        <f>'Pathways sector energy demand'!DKV9</f>
        <v>0</v>
      </c>
      <c r="DKW4">
        <f>'Pathways sector energy demand'!DKW9</f>
        <v>0</v>
      </c>
      <c r="DKX4">
        <f>'Pathways sector energy demand'!DKX9</f>
        <v>0</v>
      </c>
      <c r="DKY4">
        <f>'Pathways sector energy demand'!DKY9</f>
        <v>0</v>
      </c>
      <c r="DKZ4">
        <f>'Pathways sector energy demand'!DKZ9</f>
        <v>0</v>
      </c>
      <c r="DLA4">
        <f>'Pathways sector energy demand'!DLA9</f>
        <v>0</v>
      </c>
      <c r="DLB4">
        <f>'Pathways sector energy demand'!DLB9</f>
        <v>0</v>
      </c>
      <c r="DLC4">
        <f>'Pathways sector energy demand'!DLC9</f>
        <v>0</v>
      </c>
      <c r="DLD4">
        <f>'Pathways sector energy demand'!DLD9</f>
        <v>0</v>
      </c>
      <c r="DLE4">
        <f>'Pathways sector energy demand'!DLE9</f>
        <v>0</v>
      </c>
      <c r="DLF4">
        <f>'Pathways sector energy demand'!DLF9</f>
        <v>0</v>
      </c>
      <c r="DLG4">
        <f>'Pathways sector energy demand'!DLG9</f>
        <v>0</v>
      </c>
      <c r="DLH4">
        <f>'Pathways sector energy demand'!DLH9</f>
        <v>0</v>
      </c>
      <c r="DLI4">
        <f>'Pathways sector energy demand'!DLI9</f>
        <v>0</v>
      </c>
      <c r="DLJ4">
        <f>'Pathways sector energy demand'!DLJ9</f>
        <v>0</v>
      </c>
      <c r="DLK4">
        <f>'Pathways sector energy demand'!DLK9</f>
        <v>0</v>
      </c>
      <c r="DLL4">
        <f>'Pathways sector energy demand'!DLL9</f>
        <v>0</v>
      </c>
      <c r="DLM4">
        <f>'Pathways sector energy demand'!DLM9</f>
        <v>0</v>
      </c>
      <c r="DLN4">
        <f>'Pathways sector energy demand'!DLN9</f>
        <v>0</v>
      </c>
      <c r="DLO4">
        <f>'Pathways sector energy demand'!DLO9</f>
        <v>0</v>
      </c>
      <c r="DLP4">
        <f>'Pathways sector energy demand'!DLP9</f>
        <v>0</v>
      </c>
      <c r="DLQ4">
        <f>'Pathways sector energy demand'!DLQ9</f>
        <v>0</v>
      </c>
      <c r="DLR4">
        <f>'Pathways sector energy demand'!DLR9</f>
        <v>0</v>
      </c>
      <c r="DLS4">
        <f>'Pathways sector energy demand'!DLS9</f>
        <v>0</v>
      </c>
      <c r="DLT4">
        <f>'Pathways sector energy demand'!DLT9</f>
        <v>0</v>
      </c>
      <c r="DLU4">
        <f>'Pathways sector energy demand'!DLU9</f>
        <v>0</v>
      </c>
      <c r="DLV4">
        <f>'Pathways sector energy demand'!DLV9</f>
        <v>0</v>
      </c>
      <c r="DLW4">
        <f>'Pathways sector energy demand'!DLW9</f>
        <v>0</v>
      </c>
      <c r="DLX4">
        <f>'Pathways sector energy demand'!DLX9</f>
        <v>0</v>
      </c>
      <c r="DLY4">
        <f>'Pathways sector energy demand'!DLY9</f>
        <v>0</v>
      </c>
      <c r="DLZ4">
        <f>'Pathways sector energy demand'!DLZ9</f>
        <v>0</v>
      </c>
      <c r="DMA4">
        <f>'Pathways sector energy demand'!DMA9</f>
        <v>0</v>
      </c>
      <c r="DMB4">
        <f>'Pathways sector energy demand'!DMB9</f>
        <v>0</v>
      </c>
      <c r="DMC4">
        <f>'Pathways sector energy demand'!DMC9</f>
        <v>0</v>
      </c>
      <c r="DMD4">
        <f>'Pathways sector energy demand'!DMD9</f>
        <v>0</v>
      </c>
      <c r="DME4">
        <f>'Pathways sector energy demand'!DME9</f>
        <v>0</v>
      </c>
      <c r="DMF4">
        <f>'Pathways sector energy demand'!DMF9</f>
        <v>0</v>
      </c>
      <c r="DMG4">
        <f>'Pathways sector energy demand'!DMG9</f>
        <v>0</v>
      </c>
      <c r="DMH4">
        <f>'Pathways sector energy demand'!DMH9</f>
        <v>0</v>
      </c>
      <c r="DMI4">
        <f>'Pathways sector energy demand'!DMI9</f>
        <v>0</v>
      </c>
      <c r="DMJ4">
        <f>'Pathways sector energy demand'!DMJ9</f>
        <v>0</v>
      </c>
      <c r="DMK4">
        <f>'Pathways sector energy demand'!DMK9</f>
        <v>0</v>
      </c>
      <c r="DML4">
        <f>'Pathways sector energy demand'!DML9</f>
        <v>0</v>
      </c>
      <c r="DMM4">
        <f>'Pathways sector energy demand'!DMM9</f>
        <v>0</v>
      </c>
      <c r="DMN4">
        <f>'Pathways sector energy demand'!DMN9</f>
        <v>0</v>
      </c>
      <c r="DMO4">
        <f>'Pathways sector energy demand'!DMO9</f>
        <v>0</v>
      </c>
      <c r="DMP4">
        <f>'Pathways sector energy demand'!DMP9</f>
        <v>0</v>
      </c>
      <c r="DMQ4">
        <f>'Pathways sector energy demand'!DMQ9</f>
        <v>0</v>
      </c>
      <c r="DMR4">
        <f>'Pathways sector energy demand'!DMR9</f>
        <v>0</v>
      </c>
      <c r="DMS4">
        <f>'Pathways sector energy demand'!DMS9</f>
        <v>0</v>
      </c>
      <c r="DMT4">
        <f>'Pathways sector energy demand'!DMT9</f>
        <v>0</v>
      </c>
      <c r="DMU4">
        <f>'Pathways sector energy demand'!DMU9</f>
        <v>0</v>
      </c>
      <c r="DMV4">
        <f>'Pathways sector energy demand'!DMV9</f>
        <v>0</v>
      </c>
      <c r="DMW4">
        <f>'Pathways sector energy demand'!DMW9</f>
        <v>0</v>
      </c>
      <c r="DMX4">
        <f>'Pathways sector energy demand'!DMX9</f>
        <v>0</v>
      </c>
      <c r="DMY4">
        <f>'Pathways sector energy demand'!DMY9</f>
        <v>0</v>
      </c>
      <c r="DMZ4">
        <f>'Pathways sector energy demand'!DMZ9</f>
        <v>0</v>
      </c>
      <c r="DNA4">
        <f>'Pathways sector energy demand'!DNA9</f>
        <v>0</v>
      </c>
      <c r="DNB4">
        <f>'Pathways sector energy demand'!DNB9</f>
        <v>0</v>
      </c>
      <c r="DNC4">
        <f>'Pathways sector energy demand'!DNC9</f>
        <v>0</v>
      </c>
      <c r="DND4">
        <f>'Pathways sector energy demand'!DND9</f>
        <v>0</v>
      </c>
      <c r="DNE4">
        <f>'Pathways sector energy demand'!DNE9</f>
        <v>0</v>
      </c>
      <c r="DNF4">
        <f>'Pathways sector energy demand'!DNF9</f>
        <v>0</v>
      </c>
      <c r="DNG4">
        <f>'Pathways sector energy demand'!DNG9</f>
        <v>0</v>
      </c>
      <c r="DNH4">
        <f>'Pathways sector energy demand'!DNH9</f>
        <v>0</v>
      </c>
      <c r="DNI4">
        <f>'Pathways sector energy demand'!DNI9</f>
        <v>0</v>
      </c>
      <c r="DNJ4">
        <f>'Pathways sector energy demand'!DNJ9</f>
        <v>0</v>
      </c>
      <c r="DNK4">
        <f>'Pathways sector energy demand'!DNK9</f>
        <v>0</v>
      </c>
      <c r="DNL4">
        <f>'Pathways sector energy demand'!DNL9</f>
        <v>0</v>
      </c>
      <c r="DNM4">
        <f>'Pathways sector energy demand'!DNM9</f>
        <v>0</v>
      </c>
      <c r="DNN4">
        <f>'Pathways sector energy demand'!DNN9</f>
        <v>0</v>
      </c>
      <c r="DNO4">
        <f>'Pathways sector energy demand'!DNO9</f>
        <v>0</v>
      </c>
      <c r="DNP4">
        <f>'Pathways sector energy demand'!DNP9</f>
        <v>0</v>
      </c>
      <c r="DNQ4">
        <f>'Pathways sector energy demand'!DNQ9</f>
        <v>0</v>
      </c>
      <c r="DNR4">
        <f>'Pathways sector energy demand'!DNR9</f>
        <v>0</v>
      </c>
      <c r="DNS4">
        <f>'Pathways sector energy demand'!DNS9</f>
        <v>0</v>
      </c>
      <c r="DNT4">
        <f>'Pathways sector energy demand'!DNT9</f>
        <v>0</v>
      </c>
      <c r="DNU4">
        <f>'Pathways sector energy demand'!DNU9</f>
        <v>0</v>
      </c>
      <c r="DNV4">
        <f>'Pathways sector energy demand'!DNV9</f>
        <v>0</v>
      </c>
      <c r="DNW4">
        <f>'Pathways sector energy demand'!DNW9</f>
        <v>0</v>
      </c>
      <c r="DNX4">
        <f>'Pathways sector energy demand'!DNX9</f>
        <v>0</v>
      </c>
      <c r="DNY4">
        <f>'Pathways sector energy demand'!DNY9</f>
        <v>0</v>
      </c>
      <c r="DNZ4">
        <f>'Pathways sector energy demand'!DNZ9</f>
        <v>0</v>
      </c>
      <c r="DOA4">
        <f>'Pathways sector energy demand'!DOA9</f>
        <v>0</v>
      </c>
      <c r="DOB4">
        <f>'Pathways sector energy demand'!DOB9</f>
        <v>0</v>
      </c>
      <c r="DOC4">
        <f>'Pathways sector energy demand'!DOC9</f>
        <v>0</v>
      </c>
      <c r="DOD4">
        <f>'Pathways sector energy demand'!DOD9</f>
        <v>0</v>
      </c>
      <c r="DOE4">
        <f>'Pathways sector energy demand'!DOE9</f>
        <v>0</v>
      </c>
      <c r="DOF4">
        <f>'Pathways sector energy demand'!DOF9</f>
        <v>0</v>
      </c>
      <c r="DOG4">
        <f>'Pathways sector energy demand'!DOG9</f>
        <v>0</v>
      </c>
      <c r="DOH4">
        <f>'Pathways sector energy demand'!DOH9</f>
        <v>0</v>
      </c>
      <c r="DOI4">
        <f>'Pathways sector energy demand'!DOI9</f>
        <v>0</v>
      </c>
      <c r="DOJ4">
        <f>'Pathways sector energy demand'!DOJ9</f>
        <v>0</v>
      </c>
      <c r="DOK4">
        <f>'Pathways sector energy demand'!DOK9</f>
        <v>0</v>
      </c>
      <c r="DOL4">
        <f>'Pathways sector energy demand'!DOL9</f>
        <v>0</v>
      </c>
      <c r="DOM4">
        <f>'Pathways sector energy demand'!DOM9</f>
        <v>0</v>
      </c>
      <c r="DON4">
        <f>'Pathways sector energy demand'!DON9</f>
        <v>0</v>
      </c>
      <c r="DOO4">
        <f>'Pathways sector energy demand'!DOO9</f>
        <v>0</v>
      </c>
      <c r="DOP4">
        <f>'Pathways sector energy demand'!DOP9</f>
        <v>0</v>
      </c>
      <c r="DOQ4">
        <f>'Pathways sector energy demand'!DOQ9</f>
        <v>0</v>
      </c>
      <c r="DOR4">
        <f>'Pathways sector energy demand'!DOR9</f>
        <v>0</v>
      </c>
      <c r="DOS4">
        <f>'Pathways sector energy demand'!DOS9</f>
        <v>0</v>
      </c>
      <c r="DOT4">
        <f>'Pathways sector energy demand'!DOT9</f>
        <v>0</v>
      </c>
      <c r="DOU4">
        <f>'Pathways sector energy demand'!DOU9</f>
        <v>0</v>
      </c>
      <c r="DOV4">
        <f>'Pathways sector energy demand'!DOV9</f>
        <v>0</v>
      </c>
      <c r="DOW4">
        <f>'Pathways sector energy demand'!DOW9</f>
        <v>0</v>
      </c>
      <c r="DOX4">
        <f>'Pathways sector energy demand'!DOX9</f>
        <v>0</v>
      </c>
      <c r="DOY4">
        <f>'Pathways sector energy demand'!DOY9</f>
        <v>0</v>
      </c>
      <c r="DOZ4">
        <f>'Pathways sector energy demand'!DOZ9</f>
        <v>0</v>
      </c>
      <c r="DPA4">
        <f>'Pathways sector energy demand'!DPA9</f>
        <v>0</v>
      </c>
      <c r="DPB4">
        <f>'Pathways sector energy demand'!DPB9</f>
        <v>0</v>
      </c>
      <c r="DPC4">
        <f>'Pathways sector energy demand'!DPC9</f>
        <v>0</v>
      </c>
      <c r="DPD4">
        <f>'Pathways sector energy demand'!DPD9</f>
        <v>0</v>
      </c>
      <c r="DPE4">
        <f>'Pathways sector energy demand'!DPE9</f>
        <v>0</v>
      </c>
      <c r="DPF4">
        <f>'Pathways sector energy demand'!DPF9</f>
        <v>0</v>
      </c>
      <c r="DPG4">
        <f>'Pathways sector energy demand'!DPG9</f>
        <v>0</v>
      </c>
      <c r="DPH4">
        <f>'Pathways sector energy demand'!DPH9</f>
        <v>0</v>
      </c>
      <c r="DPI4">
        <f>'Pathways sector energy demand'!DPI9</f>
        <v>0</v>
      </c>
      <c r="DPJ4">
        <f>'Pathways sector energy demand'!DPJ9</f>
        <v>0</v>
      </c>
      <c r="DPK4">
        <f>'Pathways sector energy demand'!DPK9</f>
        <v>0</v>
      </c>
      <c r="DPL4">
        <f>'Pathways sector energy demand'!DPL9</f>
        <v>0</v>
      </c>
      <c r="DPM4">
        <f>'Pathways sector energy demand'!DPM9</f>
        <v>0</v>
      </c>
      <c r="DPN4">
        <f>'Pathways sector energy demand'!DPN9</f>
        <v>0</v>
      </c>
      <c r="DPO4">
        <f>'Pathways sector energy demand'!DPO9</f>
        <v>0</v>
      </c>
      <c r="DPP4">
        <f>'Pathways sector energy demand'!DPP9</f>
        <v>0</v>
      </c>
      <c r="DPQ4">
        <f>'Pathways sector energy demand'!DPQ9</f>
        <v>0</v>
      </c>
      <c r="DPR4">
        <f>'Pathways sector energy demand'!DPR9</f>
        <v>0</v>
      </c>
      <c r="DPS4">
        <f>'Pathways sector energy demand'!DPS9</f>
        <v>0</v>
      </c>
      <c r="DPT4">
        <f>'Pathways sector energy demand'!DPT9</f>
        <v>0</v>
      </c>
      <c r="DPU4">
        <f>'Pathways sector energy demand'!DPU9</f>
        <v>0</v>
      </c>
      <c r="DPV4">
        <f>'Pathways sector energy demand'!DPV9</f>
        <v>0</v>
      </c>
      <c r="DPW4">
        <f>'Pathways sector energy demand'!DPW9</f>
        <v>0</v>
      </c>
      <c r="DPX4">
        <f>'Pathways sector energy demand'!DPX9</f>
        <v>0</v>
      </c>
      <c r="DPY4">
        <f>'Pathways sector energy demand'!DPY9</f>
        <v>0</v>
      </c>
      <c r="DPZ4">
        <f>'Pathways sector energy demand'!DPZ9</f>
        <v>0</v>
      </c>
      <c r="DQA4">
        <f>'Pathways sector energy demand'!DQA9</f>
        <v>0</v>
      </c>
      <c r="DQB4">
        <f>'Pathways sector energy demand'!DQB9</f>
        <v>0</v>
      </c>
      <c r="DQC4">
        <f>'Pathways sector energy demand'!DQC9</f>
        <v>0</v>
      </c>
      <c r="DQD4">
        <f>'Pathways sector energy demand'!DQD9</f>
        <v>0</v>
      </c>
      <c r="DQE4">
        <f>'Pathways sector energy demand'!DQE9</f>
        <v>0</v>
      </c>
      <c r="DQF4">
        <f>'Pathways sector energy demand'!DQF9</f>
        <v>0</v>
      </c>
      <c r="DQG4">
        <f>'Pathways sector energy demand'!DQG9</f>
        <v>0</v>
      </c>
      <c r="DQH4">
        <f>'Pathways sector energy demand'!DQH9</f>
        <v>0</v>
      </c>
      <c r="DQI4">
        <f>'Pathways sector energy demand'!DQI9</f>
        <v>0</v>
      </c>
      <c r="DQJ4">
        <f>'Pathways sector energy demand'!DQJ9</f>
        <v>0</v>
      </c>
      <c r="DQK4">
        <f>'Pathways sector energy demand'!DQK9</f>
        <v>0</v>
      </c>
      <c r="DQL4">
        <f>'Pathways sector energy demand'!DQL9</f>
        <v>0</v>
      </c>
      <c r="DQM4">
        <f>'Pathways sector energy demand'!DQM9</f>
        <v>0</v>
      </c>
      <c r="DQN4">
        <f>'Pathways sector energy demand'!DQN9</f>
        <v>0</v>
      </c>
      <c r="DQO4">
        <f>'Pathways sector energy demand'!DQO9</f>
        <v>0</v>
      </c>
      <c r="DQP4">
        <f>'Pathways sector energy demand'!DQP9</f>
        <v>0</v>
      </c>
      <c r="DQQ4">
        <f>'Pathways sector energy demand'!DQQ9</f>
        <v>0</v>
      </c>
      <c r="DQR4">
        <f>'Pathways sector energy demand'!DQR9</f>
        <v>0</v>
      </c>
      <c r="DQS4">
        <f>'Pathways sector energy demand'!DQS9</f>
        <v>0</v>
      </c>
      <c r="DQT4">
        <f>'Pathways sector energy demand'!DQT9</f>
        <v>0</v>
      </c>
      <c r="DQU4">
        <f>'Pathways sector energy demand'!DQU9</f>
        <v>0</v>
      </c>
      <c r="DQV4">
        <f>'Pathways sector energy demand'!DQV9</f>
        <v>0</v>
      </c>
      <c r="DQW4">
        <f>'Pathways sector energy demand'!DQW9</f>
        <v>0</v>
      </c>
      <c r="DQX4">
        <f>'Pathways sector energy demand'!DQX9</f>
        <v>0</v>
      </c>
      <c r="DQY4">
        <f>'Pathways sector energy demand'!DQY9</f>
        <v>0</v>
      </c>
      <c r="DQZ4">
        <f>'Pathways sector energy demand'!DQZ9</f>
        <v>0</v>
      </c>
      <c r="DRA4">
        <f>'Pathways sector energy demand'!DRA9</f>
        <v>0</v>
      </c>
      <c r="DRB4">
        <f>'Pathways sector energy demand'!DRB9</f>
        <v>0</v>
      </c>
      <c r="DRC4">
        <f>'Pathways sector energy demand'!DRC9</f>
        <v>0</v>
      </c>
      <c r="DRD4">
        <f>'Pathways sector energy demand'!DRD9</f>
        <v>0</v>
      </c>
      <c r="DRE4">
        <f>'Pathways sector energy demand'!DRE9</f>
        <v>0</v>
      </c>
      <c r="DRF4">
        <f>'Pathways sector energy demand'!DRF9</f>
        <v>0</v>
      </c>
      <c r="DRG4">
        <f>'Pathways sector energy demand'!DRG9</f>
        <v>0</v>
      </c>
      <c r="DRH4">
        <f>'Pathways sector energy demand'!DRH9</f>
        <v>0</v>
      </c>
      <c r="DRI4">
        <f>'Pathways sector energy demand'!DRI9</f>
        <v>0</v>
      </c>
      <c r="DRJ4">
        <f>'Pathways sector energy demand'!DRJ9</f>
        <v>0</v>
      </c>
      <c r="DRK4">
        <f>'Pathways sector energy demand'!DRK9</f>
        <v>0</v>
      </c>
      <c r="DRL4">
        <f>'Pathways sector energy demand'!DRL9</f>
        <v>0</v>
      </c>
      <c r="DRM4">
        <f>'Pathways sector energy demand'!DRM9</f>
        <v>0</v>
      </c>
      <c r="DRN4">
        <f>'Pathways sector energy demand'!DRN9</f>
        <v>0</v>
      </c>
      <c r="DRO4">
        <f>'Pathways sector energy demand'!DRO9</f>
        <v>0</v>
      </c>
      <c r="DRP4">
        <f>'Pathways sector energy demand'!DRP9</f>
        <v>0</v>
      </c>
      <c r="DRQ4">
        <f>'Pathways sector energy demand'!DRQ9</f>
        <v>0</v>
      </c>
      <c r="DRR4">
        <f>'Pathways sector energy demand'!DRR9</f>
        <v>0</v>
      </c>
      <c r="DRS4">
        <f>'Pathways sector energy demand'!DRS9</f>
        <v>0</v>
      </c>
      <c r="DRT4">
        <f>'Pathways sector energy demand'!DRT9</f>
        <v>0</v>
      </c>
      <c r="DRU4">
        <f>'Pathways sector energy demand'!DRU9</f>
        <v>0</v>
      </c>
      <c r="DRV4">
        <f>'Pathways sector energy demand'!DRV9</f>
        <v>0</v>
      </c>
      <c r="DRW4">
        <f>'Pathways sector energy demand'!DRW9</f>
        <v>0</v>
      </c>
      <c r="DRX4">
        <f>'Pathways sector energy demand'!DRX9</f>
        <v>0</v>
      </c>
      <c r="DRY4">
        <f>'Pathways sector energy demand'!DRY9</f>
        <v>0</v>
      </c>
      <c r="DRZ4">
        <f>'Pathways sector energy demand'!DRZ9</f>
        <v>0</v>
      </c>
      <c r="DSA4">
        <f>'Pathways sector energy demand'!DSA9</f>
        <v>0</v>
      </c>
      <c r="DSB4">
        <f>'Pathways sector energy demand'!DSB9</f>
        <v>0</v>
      </c>
      <c r="DSC4">
        <f>'Pathways sector energy demand'!DSC9</f>
        <v>0</v>
      </c>
      <c r="DSD4">
        <f>'Pathways sector energy demand'!DSD9</f>
        <v>0</v>
      </c>
      <c r="DSE4">
        <f>'Pathways sector energy demand'!DSE9</f>
        <v>0</v>
      </c>
      <c r="DSF4">
        <f>'Pathways sector energy demand'!DSF9</f>
        <v>0</v>
      </c>
      <c r="DSG4">
        <f>'Pathways sector energy demand'!DSG9</f>
        <v>0</v>
      </c>
      <c r="DSH4">
        <f>'Pathways sector energy demand'!DSH9</f>
        <v>0</v>
      </c>
      <c r="DSI4">
        <f>'Pathways sector energy demand'!DSI9</f>
        <v>0</v>
      </c>
      <c r="DSJ4">
        <f>'Pathways sector energy demand'!DSJ9</f>
        <v>0</v>
      </c>
      <c r="DSK4">
        <f>'Pathways sector energy demand'!DSK9</f>
        <v>0</v>
      </c>
      <c r="DSL4">
        <f>'Pathways sector energy demand'!DSL9</f>
        <v>0</v>
      </c>
      <c r="DSM4">
        <f>'Pathways sector energy demand'!DSM9</f>
        <v>0</v>
      </c>
      <c r="DSN4">
        <f>'Pathways sector energy demand'!DSN9</f>
        <v>0</v>
      </c>
      <c r="DSO4">
        <f>'Pathways sector energy demand'!DSO9</f>
        <v>0</v>
      </c>
      <c r="DSP4">
        <f>'Pathways sector energy demand'!DSP9</f>
        <v>0</v>
      </c>
      <c r="DSQ4">
        <f>'Pathways sector energy demand'!DSQ9</f>
        <v>0</v>
      </c>
      <c r="DSR4">
        <f>'Pathways sector energy demand'!DSR9</f>
        <v>0</v>
      </c>
      <c r="DSS4">
        <f>'Pathways sector energy demand'!DSS9</f>
        <v>0</v>
      </c>
      <c r="DST4">
        <f>'Pathways sector energy demand'!DST9</f>
        <v>0</v>
      </c>
      <c r="DSU4">
        <f>'Pathways sector energy demand'!DSU9</f>
        <v>0</v>
      </c>
      <c r="DSV4">
        <f>'Pathways sector energy demand'!DSV9</f>
        <v>0</v>
      </c>
      <c r="DSW4">
        <f>'Pathways sector energy demand'!DSW9</f>
        <v>0</v>
      </c>
      <c r="DSX4">
        <f>'Pathways sector energy demand'!DSX9</f>
        <v>0</v>
      </c>
      <c r="DSY4">
        <f>'Pathways sector energy demand'!DSY9</f>
        <v>0</v>
      </c>
      <c r="DSZ4">
        <f>'Pathways sector energy demand'!DSZ9</f>
        <v>0</v>
      </c>
      <c r="DTA4">
        <f>'Pathways sector energy demand'!DTA9</f>
        <v>0</v>
      </c>
      <c r="DTB4">
        <f>'Pathways sector energy demand'!DTB9</f>
        <v>0</v>
      </c>
      <c r="DTC4">
        <f>'Pathways sector energy demand'!DTC9</f>
        <v>0</v>
      </c>
      <c r="DTD4">
        <f>'Pathways sector energy demand'!DTD9</f>
        <v>0</v>
      </c>
      <c r="DTE4">
        <f>'Pathways sector energy demand'!DTE9</f>
        <v>0</v>
      </c>
      <c r="DTF4">
        <f>'Pathways sector energy demand'!DTF9</f>
        <v>0</v>
      </c>
      <c r="DTG4">
        <f>'Pathways sector energy demand'!DTG9</f>
        <v>0</v>
      </c>
      <c r="DTH4">
        <f>'Pathways sector energy demand'!DTH9</f>
        <v>0</v>
      </c>
      <c r="DTI4">
        <f>'Pathways sector energy demand'!DTI9</f>
        <v>0</v>
      </c>
      <c r="DTJ4">
        <f>'Pathways sector energy demand'!DTJ9</f>
        <v>0</v>
      </c>
      <c r="DTK4">
        <f>'Pathways sector energy demand'!DTK9</f>
        <v>0</v>
      </c>
      <c r="DTL4">
        <f>'Pathways sector energy demand'!DTL9</f>
        <v>0</v>
      </c>
      <c r="DTM4">
        <f>'Pathways sector energy demand'!DTM9</f>
        <v>0</v>
      </c>
      <c r="DTN4">
        <f>'Pathways sector energy demand'!DTN9</f>
        <v>0</v>
      </c>
      <c r="DTO4">
        <f>'Pathways sector energy demand'!DTO9</f>
        <v>0</v>
      </c>
      <c r="DTP4">
        <f>'Pathways sector energy demand'!DTP9</f>
        <v>0</v>
      </c>
      <c r="DTQ4">
        <f>'Pathways sector energy demand'!DTQ9</f>
        <v>0</v>
      </c>
      <c r="DTR4">
        <f>'Pathways sector energy demand'!DTR9</f>
        <v>0</v>
      </c>
      <c r="DTS4">
        <f>'Pathways sector energy demand'!DTS9</f>
        <v>0</v>
      </c>
      <c r="DTT4">
        <f>'Pathways sector energy demand'!DTT9</f>
        <v>0</v>
      </c>
      <c r="DTU4">
        <f>'Pathways sector energy demand'!DTU9</f>
        <v>0</v>
      </c>
      <c r="DTV4">
        <f>'Pathways sector energy demand'!DTV9</f>
        <v>0</v>
      </c>
      <c r="DTW4">
        <f>'Pathways sector energy demand'!DTW9</f>
        <v>0</v>
      </c>
      <c r="DTX4">
        <f>'Pathways sector energy demand'!DTX9</f>
        <v>0</v>
      </c>
      <c r="DTY4">
        <f>'Pathways sector energy demand'!DTY9</f>
        <v>0</v>
      </c>
      <c r="DTZ4">
        <f>'Pathways sector energy demand'!DTZ9</f>
        <v>0</v>
      </c>
      <c r="DUA4">
        <f>'Pathways sector energy demand'!DUA9</f>
        <v>0</v>
      </c>
      <c r="DUB4">
        <f>'Pathways sector energy demand'!DUB9</f>
        <v>0</v>
      </c>
      <c r="DUC4">
        <f>'Pathways sector energy demand'!DUC9</f>
        <v>0</v>
      </c>
      <c r="DUD4">
        <f>'Pathways sector energy demand'!DUD9</f>
        <v>0</v>
      </c>
      <c r="DUE4">
        <f>'Pathways sector energy demand'!DUE9</f>
        <v>0</v>
      </c>
      <c r="DUF4">
        <f>'Pathways sector energy demand'!DUF9</f>
        <v>0</v>
      </c>
      <c r="DUG4">
        <f>'Pathways sector energy demand'!DUG9</f>
        <v>0</v>
      </c>
      <c r="DUH4">
        <f>'Pathways sector energy demand'!DUH9</f>
        <v>0</v>
      </c>
      <c r="DUI4">
        <f>'Pathways sector energy demand'!DUI9</f>
        <v>0</v>
      </c>
      <c r="DUJ4">
        <f>'Pathways sector energy demand'!DUJ9</f>
        <v>0</v>
      </c>
      <c r="DUK4">
        <f>'Pathways sector energy demand'!DUK9</f>
        <v>0</v>
      </c>
      <c r="DUL4">
        <f>'Pathways sector energy demand'!DUL9</f>
        <v>0</v>
      </c>
      <c r="DUM4">
        <f>'Pathways sector energy demand'!DUM9</f>
        <v>0</v>
      </c>
      <c r="DUN4">
        <f>'Pathways sector energy demand'!DUN9</f>
        <v>0</v>
      </c>
      <c r="DUO4">
        <f>'Pathways sector energy demand'!DUO9</f>
        <v>0</v>
      </c>
      <c r="DUP4">
        <f>'Pathways sector energy demand'!DUP9</f>
        <v>0</v>
      </c>
      <c r="DUQ4">
        <f>'Pathways sector energy demand'!DUQ9</f>
        <v>0</v>
      </c>
      <c r="DUR4">
        <f>'Pathways sector energy demand'!DUR9</f>
        <v>0</v>
      </c>
      <c r="DUS4">
        <f>'Pathways sector energy demand'!DUS9</f>
        <v>0</v>
      </c>
      <c r="DUT4">
        <f>'Pathways sector energy demand'!DUT9</f>
        <v>0</v>
      </c>
      <c r="DUU4">
        <f>'Pathways sector energy demand'!DUU9</f>
        <v>0</v>
      </c>
      <c r="DUV4">
        <f>'Pathways sector energy demand'!DUV9</f>
        <v>0</v>
      </c>
      <c r="DUW4">
        <f>'Pathways sector energy demand'!DUW9</f>
        <v>0</v>
      </c>
      <c r="DUX4">
        <f>'Pathways sector energy demand'!DUX9</f>
        <v>0</v>
      </c>
      <c r="DUY4">
        <f>'Pathways sector energy demand'!DUY9</f>
        <v>0</v>
      </c>
      <c r="DUZ4">
        <f>'Pathways sector energy demand'!DUZ9</f>
        <v>0</v>
      </c>
      <c r="DVA4">
        <f>'Pathways sector energy demand'!DVA9</f>
        <v>0</v>
      </c>
      <c r="DVB4">
        <f>'Pathways sector energy demand'!DVB9</f>
        <v>0</v>
      </c>
      <c r="DVC4">
        <f>'Pathways sector energy demand'!DVC9</f>
        <v>0</v>
      </c>
      <c r="DVD4">
        <f>'Pathways sector energy demand'!DVD9</f>
        <v>0</v>
      </c>
      <c r="DVE4">
        <f>'Pathways sector energy demand'!DVE9</f>
        <v>0</v>
      </c>
      <c r="DVF4">
        <f>'Pathways sector energy demand'!DVF9</f>
        <v>0</v>
      </c>
      <c r="DVG4">
        <f>'Pathways sector energy demand'!DVG9</f>
        <v>0</v>
      </c>
      <c r="DVH4">
        <f>'Pathways sector energy demand'!DVH9</f>
        <v>0</v>
      </c>
      <c r="DVI4">
        <f>'Pathways sector energy demand'!DVI9</f>
        <v>0</v>
      </c>
      <c r="DVJ4">
        <f>'Pathways sector energy demand'!DVJ9</f>
        <v>0</v>
      </c>
      <c r="DVK4">
        <f>'Pathways sector energy demand'!DVK9</f>
        <v>0</v>
      </c>
      <c r="DVL4">
        <f>'Pathways sector energy demand'!DVL9</f>
        <v>0</v>
      </c>
      <c r="DVM4">
        <f>'Pathways sector energy demand'!DVM9</f>
        <v>0</v>
      </c>
      <c r="DVN4">
        <f>'Pathways sector energy demand'!DVN9</f>
        <v>0</v>
      </c>
      <c r="DVO4">
        <f>'Pathways sector energy demand'!DVO9</f>
        <v>0</v>
      </c>
      <c r="DVP4">
        <f>'Pathways sector energy demand'!DVP9</f>
        <v>0</v>
      </c>
      <c r="DVQ4">
        <f>'Pathways sector energy demand'!DVQ9</f>
        <v>0</v>
      </c>
      <c r="DVR4">
        <f>'Pathways sector energy demand'!DVR9</f>
        <v>0</v>
      </c>
      <c r="DVS4">
        <f>'Pathways sector energy demand'!DVS9</f>
        <v>0</v>
      </c>
      <c r="DVT4">
        <f>'Pathways sector energy demand'!DVT9</f>
        <v>0</v>
      </c>
      <c r="DVU4">
        <f>'Pathways sector energy demand'!DVU9</f>
        <v>0</v>
      </c>
      <c r="DVV4">
        <f>'Pathways sector energy demand'!DVV9</f>
        <v>0</v>
      </c>
      <c r="DVW4">
        <f>'Pathways sector energy demand'!DVW9</f>
        <v>0</v>
      </c>
      <c r="DVX4">
        <f>'Pathways sector energy demand'!DVX9</f>
        <v>0</v>
      </c>
      <c r="DVY4">
        <f>'Pathways sector energy demand'!DVY9</f>
        <v>0</v>
      </c>
      <c r="DVZ4">
        <f>'Pathways sector energy demand'!DVZ9</f>
        <v>0</v>
      </c>
      <c r="DWA4">
        <f>'Pathways sector energy demand'!DWA9</f>
        <v>0</v>
      </c>
      <c r="DWB4">
        <f>'Pathways sector energy demand'!DWB9</f>
        <v>0</v>
      </c>
      <c r="DWC4">
        <f>'Pathways sector energy demand'!DWC9</f>
        <v>0</v>
      </c>
      <c r="DWD4">
        <f>'Pathways sector energy demand'!DWD9</f>
        <v>0</v>
      </c>
      <c r="DWE4">
        <f>'Pathways sector energy demand'!DWE9</f>
        <v>0</v>
      </c>
      <c r="DWF4">
        <f>'Pathways sector energy demand'!DWF9</f>
        <v>0</v>
      </c>
      <c r="DWG4">
        <f>'Pathways sector energy demand'!DWG9</f>
        <v>0</v>
      </c>
      <c r="DWH4">
        <f>'Pathways sector energy demand'!DWH9</f>
        <v>0</v>
      </c>
      <c r="DWI4">
        <f>'Pathways sector energy demand'!DWI9</f>
        <v>0</v>
      </c>
      <c r="DWJ4">
        <f>'Pathways sector energy demand'!DWJ9</f>
        <v>0</v>
      </c>
      <c r="DWK4">
        <f>'Pathways sector energy demand'!DWK9</f>
        <v>0</v>
      </c>
      <c r="DWL4">
        <f>'Pathways sector energy demand'!DWL9</f>
        <v>0</v>
      </c>
      <c r="DWM4">
        <f>'Pathways sector energy demand'!DWM9</f>
        <v>0</v>
      </c>
      <c r="DWN4">
        <f>'Pathways sector energy demand'!DWN9</f>
        <v>0</v>
      </c>
      <c r="DWO4">
        <f>'Pathways sector energy demand'!DWO9</f>
        <v>0</v>
      </c>
      <c r="DWP4">
        <f>'Pathways sector energy demand'!DWP9</f>
        <v>0</v>
      </c>
      <c r="DWQ4">
        <f>'Pathways sector energy demand'!DWQ9</f>
        <v>0</v>
      </c>
      <c r="DWR4">
        <f>'Pathways sector energy demand'!DWR9</f>
        <v>0</v>
      </c>
      <c r="DWS4">
        <f>'Pathways sector energy demand'!DWS9</f>
        <v>0</v>
      </c>
      <c r="DWT4">
        <f>'Pathways sector energy demand'!DWT9</f>
        <v>0</v>
      </c>
      <c r="DWU4">
        <f>'Pathways sector energy demand'!DWU9</f>
        <v>0</v>
      </c>
      <c r="DWV4">
        <f>'Pathways sector energy demand'!DWV9</f>
        <v>0</v>
      </c>
      <c r="DWW4">
        <f>'Pathways sector energy demand'!DWW9</f>
        <v>0</v>
      </c>
      <c r="DWX4">
        <f>'Pathways sector energy demand'!DWX9</f>
        <v>0</v>
      </c>
      <c r="DWY4">
        <f>'Pathways sector energy demand'!DWY9</f>
        <v>0</v>
      </c>
      <c r="DWZ4">
        <f>'Pathways sector energy demand'!DWZ9</f>
        <v>0</v>
      </c>
      <c r="DXA4">
        <f>'Pathways sector energy demand'!DXA9</f>
        <v>0</v>
      </c>
      <c r="DXB4">
        <f>'Pathways sector energy demand'!DXB9</f>
        <v>0</v>
      </c>
      <c r="DXC4">
        <f>'Pathways sector energy demand'!DXC9</f>
        <v>0</v>
      </c>
      <c r="DXD4">
        <f>'Pathways sector energy demand'!DXD9</f>
        <v>0</v>
      </c>
      <c r="DXE4">
        <f>'Pathways sector energy demand'!DXE9</f>
        <v>0</v>
      </c>
      <c r="DXF4">
        <f>'Pathways sector energy demand'!DXF9</f>
        <v>0</v>
      </c>
      <c r="DXG4">
        <f>'Pathways sector energy demand'!DXG9</f>
        <v>0</v>
      </c>
      <c r="DXH4">
        <f>'Pathways sector energy demand'!DXH9</f>
        <v>0</v>
      </c>
      <c r="DXI4">
        <f>'Pathways sector energy demand'!DXI9</f>
        <v>0</v>
      </c>
      <c r="DXJ4">
        <f>'Pathways sector energy demand'!DXJ9</f>
        <v>0</v>
      </c>
      <c r="DXK4">
        <f>'Pathways sector energy demand'!DXK9</f>
        <v>0</v>
      </c>
      <c r="DXL4">
        <f>'Pathways sector energy demand'!DXL9</f>
        <v>0</v>
      </c>
      <c r="DXM4">
        <f>'Pathways sector energy demand'!DXM9</f>
        <v>0</v>
      </c>
      <c r="DXN4">
        <f>'Pathways sector energy demand'!DXN9</f>
        <v>0</v>
      </c>
      <c r="DXO4">
        <f>'Pathways sector energy demand'!DXO9</f>
        <v>0</v>
      </c>
      <c r="DXP4">
        <f>'Pathways sector energy demand'!DXP9</f>
        <v>0</v>
      </c>
      <c r="DXQ4">
        <f>'Pathways sector energy demand'!DXQ9</f>
        <v>0</v>
      </c>
      <c r="DXR4">
        <f>'Pathways sector energy demand'!DXR9</f>
        <v>0</v>
      </c>
      <c r="DXS4">
        <f>'Pathways sector energy demand'!DXS9</f>
        <v>0</v>
      </c>
      <c r="DXT4">
        <f>'Pathways sector energy demand'!DXT9</f>
        <v>0</v>
      </c>
      <c r="DXU4">
        <f>'Pathways sector energy demand'!DXU9</f>
        <v>0</v>
      </c>
      <c r="DXV4">
        <f>'Pathways sector energy demand'!DXV9</f>
        <v>0</v>
      </c>
      <c r="DXW4">
        <f>'Pathways sector energy demand'!DXW9</f>
        <v>0</v>
      </c>
      <c r="DXX4">
        <f>'Pathways sector energy demand'!DXX9</f>
        <v>0</v>
      </c>
      <c r="DXY4">
        <f>'Pathways sector energy demand'!DXY9</f>
        <v>0</v>
      </c>
      <c r="DXZ4">
        <f>'Pathways sector energy demand'!DXZ9</f>
        <v>0</v>
      </c>
      <c r="DYA4">
        <f>'Pathways sector energy demand'!DYA9</f>
        <v>0</v>
      </c>
      <c r="DYB4">
        <f>'Pathways sector energy demand'!DYB9</f>
        <v>0</v>
      </c>
      <c r="DYC4">
        <f>'Pathways sector energy demand'!DYC9</f>
        <v>0</v>
      </c>
      <c r="DYD4">
        <f>'Pathways sector energy demand'!DYD9</f>
        <v>0</v>
      </c>
      <c r="DYE4">
        <f>'Pathways sector energy demand'!DYE9</f>
        <v>0</v>
      </c>
      <c r="DYF4">
        <f>'Pathways sector energy demand'!DYF9</f>
        <v>0</v>
      </c>
      <c r="DYG4">
        <f>'Pathways sector energy demand'!DYG9</f>
        <v>0</v>
      </c>
      <c r="DYH4">
        <f>'Pathways sector energy demand'!DYH9</f>
        <v>0</v>
      </c>
      <c r="DYI4">
        <f>'Pathways sector energy demand'!DYI9</f>
        <v>0</v>
      </c>
      <c r="DYJ4">
        <f>'Pathways sector energy demand'!DYJ9</f>
        <v>0</v>
      </c>
      <c r="DYK4">
        <f>'Pathways sector energy demand'!DYK9</f>
        <v>0</v>
      </c>
      <c r="DYL4">
        <f>'Pathways sector energy demand'!DYL9</f>
        <v>0</v>
      </c>
      <c r="DYM4">
        <f>'Pathways sector energy demand'!DYM9</f>
        <v>0</v>
      </c>
      <c r="DYN4">
        <f>'Pathways sector energy demand'!DYN9</f>
        <v>0</v>
      </c>
      <c r="DYO4">
        <f>'Pathways sector energy demand'!DYO9</f>
        <v>0</v>
      </c>
      <c r="DYP4">
        <f>'Pathways sector energy demand'!DYP9</f>
        <v>0</v>
      </c>
      <c r="DYQ4">
        <f>'Pathways sector energy demand'!DYQ9</f>
        <v>0</v>
      </c>
      <c r="DYR4">
        <f>'Pathways sector energy demand'!DYR9</f>
        <v>0</v>
      </c>
      <c r="DYS4">
        <f>'Pathways sector energy demand'!DYS9</f>
        <v>0</v>
      </c>
      <c r="DYT4">
        <f>'Pathways sector energy demand'!DYT9</f>
        <v>0</v>
      </c>
      <c r="DYU4">
        <f>'Pathways sector energy demand'!DYU9</f>
        <v>0</v>
      </c>
      <c r="DYV4">
        <f>'Pathways sector energy demand'!DYV9</f>
        <v>0</v>
      </c>
      <c r="DYW4">
        <f>'Pathways sector energy demand'!DYW9</f>
        <v>0</v>
      </c>
      <c r="DYX4">
        <f>'Pathways sector energy demand'!DYX9</f>
        <v>0</v>
      </c>
      <c r="DYY4">
        <f>'Pathways sector energy demand'!DYY9</f>
        <v>0</v>
      </c>
      <c r="DYZ4">
        <f>'Pathways sector energy demand'!DYZ9</f>
        <v>0</v>
      </c>
      <c r="DZA4">
        <f>'Pathways sector energy demand'!DZA9</f>
        <v>0</v>
      </c>
      <c r="DZB4">
        <f>'Pathways sector energy demand'!DZB9</f>
        <v>0</v>
      </c>
      <c r="DZC4">
        <f>'Pathways sector energy demand'!DZC9</f>
        <v>0</v>
      </c>
      <c r="DZD4">
        <f>'Pathways sector energy demand'!DZD9</f>
        <v>0</v>
      </c>
      <c r="DZE4">
        <f>'Pathways sector energy demand'!DZE9</f>
        <v>0</v>
      </c>
      <c r="DZF4">
        <f>'Pathways sector energy demand'!DZF9</f>
        <v>0</v>
      </c>
      <c r="DZG4">
        <f>'Pathways sector energy demand'!DZG9</f>
        <v>0</v>
      </c>
      <c r="DZH4">
        <f>'Pathways sector energy demand'!DZH9</f>
        <v>0</v>
      </c>
      <c r="DZI4">
        <f>'Pathways sector energy demand'!DZI9</f>
        <v>0</v>
      </c>
      <c r="DZJ4">
        <f>'Pathways sector energy demand'!DZJ9</f>
        <v>0</v>
      </c>
      <c r="DZK4">
        <f>'Pathways sector energy demand'!DZK9</f>
        <v>0</v>
      </c>
      <c r="DZL4">
        <f>'Pathways sector energy demand'!DZL9</f>
        <v>0</v>
      </c>
      <c r="DZM4">
        <f>'Pathways sector energy demand'!DZM9</f>
        <v>0</v>
      </c>
      <c r="DZN4">
        <f>'Pathways sector energy demand'!DZN9</f>
        <v>0</v>
      </c>
      <c r="DZO4">
        <f>'Pathways sector energy demand'!DZO9</f>
        <v>0</v>
      </c>
      <c r="DZP4">
        <f>'Pathways sector energy demand'!DZP9</f>
        <v>0</v>
      </c>
      <c r="DZQ4">
        <f>'Pathways sector energy demand'!DZQ9</f>
        <v>0</v>
      </c>
      <c r="DZR4">
        <f>'Pathways sector energy demand'!DZR9</f>
        <v>0</v>
      </c>
      <c r="DZS4">
        <f>'Pathways sector energy demand'!DZS9</f>
        <v>0</v>
      </c>
      <c r="DZT4">
        <f>'Pathways sector energy demand'!DZT9</f>
        <v>0</v>
      </c>
      <c r="DZU4">
        <f>'Pathways sector energy demand'!DZU9</f>
        <v>0</v>
      </c>
      <c r="DZV4">
        <f>'Pathways sector energy demand'!DZV9</f>
        <v>0</v>
      </c>
      <c r="DZW4">
        <f>'Pathways sector energy demand'!DZW9</f>
        <v>0</v>
      </c>
      <c r="DZX4">
        <f>'Pathways sector energy demand'!DZX9</f>
        <v>0</v>
      </c>
      <c r="DZY4">
        <f>'Pathways sector energy demand'!DZY9</f>
        <v>0</v>
      </c>
      <c r="DZZ4">
        <f>'Pathways sector energy demand'!DZZ9</f>
        <v>0</v>
      </c>
      <c r="EAA4">
        <f>'Pathways sector energy demand'!EAA9</f>
        <v>0</v>
      </c>
      <c r="EAB4">
        <f>'Pathways sector energy demand'!EAB9</f>
        <v>0</v>
      </c>
      <c r="EAC4">
        <f>'Pathways sector energy demand'!EAC9</f>
        <v>0</v>
      </c>
      <c r="EAD4">
        <f>'Pathways sector energy demand'!EAD9</f>
        <v>0</v>
      </c>
      <c r="EAE4">
        <f>'Pathways sector energy demand'!EAE9</f>
        <v>0</v>
      </c>
      <c r="EAF4">
        <f>'Pathways sector energy demand'!EAF9</f>
        <v>0</v>
      </c>
      <c r="EAG4">
        <f>'Pathways sector energy demand'!EAG9</f>
        <v>0</v>
      </c>
      <c r="EAH4">
        <f>'Pathways sector energy demand'!EAH9</f>
        <v>0</v>
      </c>
      <c r="EAI4">
        <f>'Pathways sector energy demand'!EAI9</f>
        <v>0</v>
      </c>
      <c r="EAJ4">
        <f>'Pathways sector energy demand'!EAJ9</f>
        <v>0</v>
      </c>
      <c r="EAK4">
        <f>'Pathways sector energy demand'!EAK9</f>
        <v>0</v>
      </c>
      <c r="EAL4">
        <f>'Pathways sector energy demand'!EAL9</f>
        <v>0</v>
      </c>
      <c r="EAM4">
        <f>'Pathways sector energy demand'!EAM9</f>
        <v>0</v>
      </c>
      <c r="EAN4">
        <f>'Pathways sector energy demand'!EAN9</f>
        <v>0</v>
      </c>
      <c r="EAO4">
        <f>'Pathways sector energy demand'!EAO9</f>
        <v>0</v>
      </c>
      <c r="EAP4">
        <f>'Pathways sector energy demand'!EAP9</f>
        <v>0</v>
      </c>
      <c r="EAQ4">
        <f>'Pathways sector energy demand'!EAQ9</f>
        <v>0</v>
      </c>
      <c r="EAR4">
        <f>'Pathways sector energy demand'!EAR9</f>
        <v>0</v>
      </c>
      <c r="EAS4">
        <f>'Pathways sector energy demand'!EAS9</f>
        <v>0</v>
      </c>
      <c r="EAT4">
        <f>'Pathways sector energy demand'!EAT9</f>
        <v>0</v>
      </c>
      <c r="EAU4">
        <f>'Pathways sector energy demand'!EAU9</f>
        <v>0</v>
      </c>
      <c r="EAV4">
        <f>'Pathways sector energy demand'!EAV9</f>
        <v>0</v>
      </c>
      <c r="EAW4">
        <f>'Pathways sector energy demand'!EAW9</f>
        <v>0</v>
      </c>
      <c r="EAX4">
        <f>'Pathways sector energy demand'!EAX9</f>
        <v>0</v>
      </c>
      <c r="EAY4">
        <f>'Pathways sector energy demand'!EAY9</f>
        <v>0</v>
      </c>
      <c r="EAZ4">
        <f>'Pathways sector energy demand'!EAZ9</f>
        <v>0</v>
      </c>
      <c r="EBA4">
        <f>'Pathways sector energy demand'!EBA9</f>
        <v>0</v>
      </c>
      <c r="EBB4">
        <f>'Pathways sector energy demand'!EBB9</f>
        <v>0</v>
      </c>
      <c r="EBC4">
        <f>'Pathways sector energy demand'!EBC9</f>
        <v>0</v>
      </c>
      <c r="EBD4">
        <f>'Pathways sector energy demand'!EBD9</f>
        <v>0</v>
      </c>
      <c r="EBE4">
        <f>'Pathways sector energy demand'!EBE9</f>
        <v>0</v>
      </c>
      <c r="EBF4">
        <f>'Pathways sector energy demand'!EBF9</f>
        <v>0</v>
      </c>
      <c r="EBG4">
        <f>'Pathways sector energy demand'!EBG9</f>
        <v>0</v>
      </c>
      <c r="EBH4">
        <f>'Pathways sector energy demand'!EBH9</f>
        <v>0</v>
      </c>
      <c r="EBI4">
        <f>'Pathways sector energy demand'!EBI9</f>
        <v>0</v>
      </c>
      <c r="EBJ4">
        <f>'Pathways sector energy demand'!EBJ9</f>
        <v>0</v>
      </c>
      <c r="EBK4">
        <f>'Pathways sector energy demand'!EBK9</f>
        <v>0</v>
      </c>
      <c r="EBL4">
        <f>'Pathways sector energy demand'!EBL9</f>
        <v>0</v>
      </c>
      <c r="EBM4">
        <f>'Pathways sector energy demand'!EBM9</f>
        <v>0</v>
      </c>
      <c r="EBN4">
        <f>'Pathways sector energy demand'!EBN9</f>
        <v>0</v>
      </c>
      <c r="EBO4">
        <f>'Pathways sector energy demand'!EBO9</f>
        <v>0</v>
      </c>
      <c r="EBP4">
        <f>'Pathways sector energy demand'!EBP9</f>
        <v>0</v>
      </c>
      <c r="EBQ4">
        <f>'Pathways sector energy demand'!EBQ9</f>
        <v>0</v>
      </c>
      <c r="EBR4">
        <f>'Pathways sector energy demand'!EBR9</f>
        <v>0</v>
      </c>
      <c r="EBS4">
        <f>'Pathways sector energy demand'!EBS9</f>
        <v>0</v>
      </c>
      <c r="EBT4">
        <f>'Pathways sector energy demand'!EBT9</f>
        <v>0</v>
      </c>
      <c r="EBU4">
        <f>'Pathways sector energy demand'!EBU9</f>
        <v>0</v>
      </c>
      <c r="EBV4">
        <f>'Pathways sector energy demand'!EBV9</f>
        <v>0</v>
      </c>
      <c r="EBW4">
        <f>'Pathways sector energy demand'!EBW9</f>
        <v>0</v>
      </c>
      <c r="EBX4">
        <f>'Pathways sector energy demand'!EBX9</f>
        <v>0</v>
      </c>
      <c r="EBY4">
        <f>'Pathways sector energy demand'!EBY9</f>
        <v>0</v>
      </c>
      <c r="EBZ4">
        <f>'Pathways sector energy demand'!EBZ9</f>
        <v>0</v>
      </c>
      <c r="ECA4">
        <f>'Pathways sector energy demand'!ECA9</f>
        <v>0</v>
      </c>
      <c r="ECB4">
        <f>'Pathways sector energy demand'!ECB9</f>
        <v>0</v>
      </c>
      <c r="ECC4">
        <f>'Pathways sector energy demand'!ECC9</f>
        <v>0</v>
      </c>
      <c r="ECD4">
        <f>'Pathways sector energy demand'!ECD9</f>
        <v>0</v>
      </c>
      <c r="ECE4">
        <f>'Pathways sector energy demand'!ECE9</f>
        <v>0</v>
      </c>
      <c r="ECF4">
        <f>'Pathways sector energy demand'!ECF9</f>
        <v>0</v>
      </c>
      <c r="ECG4">
        <f>'Pathways sector energy demand'!ECG9</f>
        <v>0</v>
      </c>
      <c r="ECH4">
        <f>'Pathways sector energy demand'!ECH9</f>
        <v>0</v>
      </c>
      <c r="ECI4">
        <f>'Pathways sector energy demand'!ECI9</f>
        <v>0</v>
      </c>
      <c r="ECJ4">
        <f>'Pathways sector energy demand'!ECJ9</f>
        <v>0</v>
      </c>
      <c r="ECK4">
        <f>'Pathways sector energy demand'!ECK9</f>
        <v>0</v>
      </c>
      <c r="ECL4">
        <f>'Pathways sector energy demand'!ECL9</f>
        <v>0</v>
      </c>
      <c r="ECM4">
        <f>'Pathways sector energy demand'!ECM9</f>
        <v>0</v>
      </c>
      <c r="ECN4">
        <f>'Pathways sector energy demand'!ECN9</f>
        <v>0</v>
      </c>
      <c r="ECO4">
        <f>'Pathways sector energy demand'!ECO9</f>
        <v>0</v>
      </c>
      <c r="ECP4">
        <f>'Pathways sector energy demand'!ECP9</f>
        <v>0</v>
      </c>
      <c r="ECQ4">
        <f>'Pathways sector energy demand'!ECQ9</f>
        <v>0</v>
      </c>
      <c r="ECR4">
        <f>'Pathways sector energy demand'!ECR9</f>
        <v>0</v>
      </c>
      <c r="ECS4">
        <f>'Pathways sector energy demand'!ECS9</f>
        <v>0</v>
      </c>
      <c r="ECT4">
        <f>'Pathways sector energy demand'!ECT9</f>
        <v>0</v>
      </c>
      <c r="ECU4">
        <f>'Pathways sector energy demand'!ECU9</f>
        <v>0</v>
      </c>
      <c r="ECV4">
        <f>'Pathways sector energy demand'!ECV9</f>
        <v>0</v>
      </c>
      <c r="ECW4">
        <f>'Pathways sector energy demand'!ECW9</f>
        <v>0</v>
      </c>
      <c r="ECX4">
        <f>'Pathways sector energy demand'!ECX9</f>
        <v>0</v>
      </c>
      <c r="ECY4">
        <f>'Pathways sector energy demand'!ECY9</f>
        <v>0</v>
      </c>
      <c r="ECZ4">
        <f>'Pathways sector energy demand'!ECZ9</f>
        <v>0</v>
      </c>
      <c r="EDA4">
        <f>'Pathways sector energy demand'!EDA9</f>
        <v>0</v>
      </c>
      <c r="EDB4">
        <f>'Pathways sector energy demand'!EDB9</f>
        <v>0</v>
      </c>
      <c r="EDC4">
        <f>'Pathways sector energy demand'!EDC9</f>
        <v>0</v>
      </c>
      <c r="EDD4">
        <f>'Pathways sector energy demand'!EDD9</f>
        <v>0</v>
      </c>
      <c r="EDE4">
        <f>'Pathways sector energy demand'!EDE9</f>
        <v>0</v>
      </c>
      <c r="EDF4">
        <f>'Pathways sector energy demand'!EDF9</f>
        <v>0</v>
      </c>
      <c r="EDG4">
        <f>'Pathways sector energy demand'!EDG9</f>
        <v>0</v>
      </c>
      <c r="EDH4">
        <f>'Pathways sector energy demand'!EDH9</f>
        <v>0</v>
      </c>
      <c r="EDI4">
        <f>'Pathways sector energy demand'!EDI9</f>
        <v>0</v>
      </c>
      <c r="EDJ4">
        <f>'Pathways sector energy demand'!EDJ9</f>
        <v>0</v>
      </c>
      <c r="EDK4">
        <f>'Pathways sector energy demand'!EDK9</f>
        <v>0</v>
      </c>
      <c r="EDL4">
        <f>'Pathways sector energy demand'!EDL9</f>
        <v>0</v>
      </c>
      <c r="EDM4">
        <f>'Pathways sector energy demand'!EDM9</f>
        <v>0</v>
      </c>
      <c r="EDN4">
        <f>'Pathways sector energy demand'!EDN9</f>
        <v>0</v>
      </c>
      <c r="EDO4">
        <f>'Pathways sector energy demand'!EDO9</f>
        <v>0</v>
      </c>
      <c r="EDP4">
        <f>'Pathways sector energy demand'!EDP9</f>
        <v>0</v>
      </c>
      <c r="EDQ4">
        <f>'Pathways sector energy demand'!EDQ9</f>
        <v>0</v>
      </c>
      <c r="EDR4">
        <f>'Pathways sector energy demand'!EDR9</f>
        <v>0</v>
      </c>
      <c r="EDS4">
        <f>'Pathways sector energy demand'!EDS9</f>
        <v>0</v>
      </c>
      <c r="EDT4">
        <f>'Pathways sector energy demand'!EDT9</f>
        <v>0</v>
      </c>
      <c r="EDU4">
        <f>'Pathways sector energy demand'!EDU9</f>
        <v>0</v>
      </c>
      <c r="EDV4">
        <f>'Pathways sector energy demand'!EDV9</f>
        <v>0</v>
      </c>
      <c r="EDW4">
        <f>'Pathways sector energy demand'!EDW9</f>
        <v>0</v>
      </c>
      <c r="EDX4">
        <f>'Pathways sector energy demand'!EDX9</f>
        <v>0</v>
      </c>
      <c r="EDY4">
        <f>'Pathways sector energy demand'!EDY9</f>
        <v>0</v>
      </c>
      <c r="EDZ4">
        <f>'Pathways sector energy demand'!EDZ9</f>
        <v>0</v>
      </c>
      <c r="EEA4">
        <f>'Pathways sector energy demand'!EEA9</f>
        <v>0</v>
      </c>
      <c r="EEB4">
        <f>'Pathways sector energy demand'!EEB9</f>
        <v>0</v>
      </c>
      <c r="EEC4">
        <f>'Pathways sector energy demand'!EEC9</f>
        <v>0</v>
      </c>
      <c r="EED4">
        <f>'Pathways sector energy demand'!EED9</f>
        <v>0</v>
      </c>
      <c r="EEE4">
        <f>'Pathways sector energy demand'!EEE9</f>
        <v>0</v>
      </c>
      <c r="EEF4">
        <f>'Pathways sector energy demand'!EEF9</f>
        <v>0</v>
      </c>
      <c r="EEG4">
        <f>'Pathways sector energy demand'!EEG9</f>
        <v>0</v>
      </c>
      <c r="EEH4">
        <f>'Pathways sector energy demand'!EEH9</f>
        <v>0</v>
      </c>
      <c r="EEI4">
        <f>'Pathways sector energy demand'!EEI9</f>
        <v>0</v>
      </c>
      <c r="EEJ4">
        <f>'Pathways sector energy demand'!EEJ9</f>
        <v>0</v>
      </c>
      <c r="EEK4">
        <f>'Pathways sector energy demand'!EEK9</f>
        <v>0</v>
      </c>
      <c r="EEL4">
        <f>'Pathways sector energy demand'!EEL9</f>
        <v>0</v>
      </c>
      <c r="EEM4">
        <f>'Pathways sector energy demand'!EEM9</f>
        <v>0</v>
      </c>
      <c r="EEN4">
        <f>'Pathways sector energy demand'!EEN9</f>
        <v>0</v>
      </c>
      <c r="EEO4">
        <f>'Pathways sector energy demand'!EEO9</f>
        <v>0</v>
      </c>
      <c r="EEP4">
        <f>'Pathways sector energy demand'!EEP9</f>
        <v>0</v>
      </c>
      <c r="EEQ4">
        <f>'Pathways sector energy demand'!EEQ9</f>
        <v>0</v>
      </c>
      <c r="EER4">
        <f>'Pathways sector energy demand'!EER9</f>
        <v>0</v>
      </c>
      <c r="EES4">
        <f>'Pathways sector energy demand'!EES9</f>
        <v>0</v>
      </c>
      <c r="EET4">
        <f>'Pathways sector energy demand'!EET9</f>
        <v>0</v>
      </c>
      <c r="EEU4">
        <f>'Pathways sector energy demand'!EEU9</f>
        <v>0</v>
      </c>
      <c r="EEV4">
        <f>'Pathways sector energy demand'!EEV9</f>
        <v>0</v>
      </c>
      <c r="EEW4">
        <f>'Pathways sector energy demand'!EEW9</f>
        <v>0</v>
      </c>
      <c r="EEX4">
        <f>'Pathways sector energy demand'!EEX9</f>
        <v>0</v>
      </c>
      <c r="EEY4">
        <f>'Pathways sector energy demand'!EEY9</f>
        <v>0</v>
      </c>
      <c r="EEZ4">
        <f>'Pathways sector energy demand'!EEZ9</f>
        <v>0</v>
      </c>
      <c r="EFA4">
        <f>'Pathways sector energy demand'!EFA9</f>
        <v>0</v>
      </c>
      <c r="EFB4">
        <f>'Pathways sector energy demand'!EFB9</f>
        <v>0</v>
      </c>
      <c r="EFC4">
        <f>'Pathways sector energy demand'!EFC9</f>
        <v>0</v>
      </c>
      <c r="EFD4">
        <f>'Pathways sector energy demand'!EFD9</f>
        <v>0</v>
      </c>
      <c r="EFE4">
        <f>'Pathways sector energy demand'!EFE9</f>
        <v>0</v>
      </c>
      <c r="EFF4">
        <f>'Pathways sector energy demand'!EFF9</f>
        <v>0</v>
      </c>
      <c r="EFG4">
        <f>'Pathways sector energy demand'!EFG9</f>
        <v>0</v>
      </c>
      <c r="EFH4">
        <f>'Pathways sector energy demand'!EFH9</f>
        <v>0</v>
      </c>
      <c r="EFI4">
        <f>'Pathways sector energy demand'!EFI9</f>
        <v>0</v>
      </c>
      <c r="EFJ4">
        <f>'Pathways sector energy demand'!EFJ9</f>
        <v>0</v>
      </c>
      <c r="EFK4">
        <f>'Pathways sector energy demand'!EFK9</f>
        <v>0</v>
      </c>
      <c r="EFL4">
        <f>'Pathways sector energy demand'!EFL9</f>
        <v>0</v>
      </c>
      <c r="EFM4">
        <f>'Pathways sector energy demand'!EFM9</f>
        <v>0</v>
      </c>
      <c r="EFN4">
        <f>'Pathways sector energy demand'!EFN9</f>
        <v>0</v>
      </c>
      <c r="EFO4">
        <f>'Pathways sector energy demand'!EFO9</f>
        <v>0</v>
      </c>
      <c r="EFP4">
        <f>'Pathways sector energy demand'!EFP9</f>
        <v>0</v>
      </c>
      <c r="EFQ4">
        <f>'Pathways sector energy demand'!EFQ9</f>
        <v>0</v>
      </c>
      <c r="EFR4">
        <f>'Pathways sector energy demand'!EFR9</f>
        <v>0</v>
      </c>
      <c r="EFS4">
        <f>'Pathways sector energy demand'!EFS9</f>
        <v>0</v>
      </c>
      <c r="EFT4">
        <f>'Pathways sector energy demand'!EFT9</f>
        <v>0</v>
      </c>
      <c r="EFU4">
        <f>'Pathways sector energy demand'!EFU9</f>
        <v>0</v>
      </c>
      <c r="EFV4">
        <f>'Pathways sector energy demand'!EFV9</f>
        <v>0</v>
      </c>
      <c r="EFW4">
        <f>'Pathways sector energy demand'!EFW9</f>
        <v>0</v>
      </c>
      <c r="EFX4">
        <f>'Pathways sector energy demand'!EFX9</f>
        <v>0</v>
      </c>
      <c r="EFY4">
        <f>'Pathways sector energy demand'!EFY9</f>
        <v>0</v>
      </c>
      <c r="EFZ4">
        <f>'Pathways sector energy demand'!EFZ9</f>
        <v>0</v>
      </c>
      <c r="EGA4">
        <f>'Pathways sector energy demand'!EGA9</f>
        <v>0</v>
      </c>
      <c r="EGB4">
        <f>'Pathways sector energy demand'!EGB9</f>
        <v>0</v>
      </c>
      <c r="EGC4">
        <f>'Pathways sector energy demand'!EGC9</f>
        <v>0</v>
      </c>
      <c r="EGD4">
        <f>'Pathways sector energy demand'!EGD9</f>
        <v>0</v>
      </c>
      <c r="EGE4">
        <f>'Pathways sector energy demand'!EGE9</f>
        <v>0</v>
      </c>
      <c r="EGF4">
        <f>'Pathways sector energy demand'!EGF9</f>
        <v>0</v>
      </c>
      <c r="EGG4">
        <f>'Pathways sector energy demand'!EGG9</f>
        <v>0</v>
      </c>
      <c r="EGH4">
        <f>'Pathways sector energy demand'!EGH9</f>
        <v>0</v>
      </c>
      <c r="EGI4">
        <f>'Pathways sector energy demand'!EGI9</f>
        <v>0</v>
      </c>
      <c r="EGJ4">
        <f>'Pathways sector energy demand'!EGJ9</f>
        <v>0</v>
      </c>
      <c r="EGK4">
        <f>'Pathways sector energy demand'!EGK9</f>
        <v>0</v>
      </c>
      <c r="EGL4">
        <f>'Pathways sector energy demand'!EGL9</f>
        <v>0</v>
      </c>
      <c r="EGM4">
        <f>'Pathways sector energy demand'!EGM9</f>
        <v>0</v>
      </c>
      <c r="EGN4">
        <f>'Pathways sector energy demand'!EGN9</f>
        <v>0</v>
      </c>
      <c r="EGO4">
        <f>'Pathways sector energy demand'!EGO9</f>
        <v>0</v>
      </c>
      <c r="EGP4">
        <f>'Pathways sector energy demand'!EGP9</f>
        <v>0</v>
      </c>
      <c r="EGQ4">
        <f>'Pathways sector energy demand'!EGQ9</f>
        <v>0</v>
      </c>
      <c r="EGR4">
        <f>'Pathways sector energy demand'!EGR9</f>
        <v>0</v>
      </c>
      <c r="EGS4">
        <f>'Pathways sector energy demand'!EGS9</f>
        <v>0</v>
      </c>
      <c r="EGT4">
        <f>'Pathways sector energy demand'!EGT9</f>
        <v>0</v>
      </c>
      <c r="EGU4">
        <f>'Pathways sector energy demand'!EGU9</f>
        <v>0</v>
      </c>
      <c r="EGV4">
        <f>'Pathways sector energy demand'!EGV9</f>
        <v>0</v>
      </c>
      <c r="EGW4">
        <f>'Pathways sector energy demand'!EGW9</f>
        <v>0</v>
      </c>
      <c r="EGX4">
        <f>'Pathways sector energy demand'!EGX9</f>
        <v>0</v>
      </c>
      <c r="EGY4">
        <f>'Pathways sector energy demand'!EGY9</f>
        <v>0</v>
      </c>
      <c r="EGZ4">
        <f>'Pathways sector energy demand'!EGZ9</f>
        <v>0</v>
      </c>
      <c r="EHA4">
        <f>'Pathways sector energy demand'!EHA9</f>
        <v>0</v>
      </c>
      <c r="EHB4">
        <f>'Pathways sector energy demand'!EHB9</f>
        <v>0</v>
      </c>
      <c r="EHC4">
        <f>'Pathways sector energy demand'!EHC9</f>
        <v>0</v>
      </c>
      <c r="EHD4">
        <f>'Pathways sector energy demand'!EHD9</f>
        <v>0</v>
      </c>
      <c r="EHE4">
        <f>'Pathways sector energy demand'!EHE9</f>
        <v>0</v>
      </c>
      <c r="EHF4">
        <f>'Pathways sector energy demand'!EHF9</f>
        <v>0</v>
      </c>
      <c r="EHG4">
        <f>'Pathways sector energy demand'!EHG9</f>
        <v>0</v>
      </c>
      <c r="EHH4">
        <f>'Pathways sector energy demand'!EHH9</f>
        <v>0</v>
      </c>
      <c r="EHI4">
        <f>'Pathways sector energy demand'!EHI9</f>
        <v>0</v>
      </c>
      <c r="EHJ4">
        <f>'Pathways sector energy demand'!EHJ9</f>
        <v>0</v>
      </c>
      <c r="EHK4">
        <f>'Pathways sector energy demand'!EHK9</f>
        <v>0</v>
      </c>
      <c r="EHL4">
        <f>'Pathways sector energy demand'!EHL9</f>
        <v>0</v>
      </c>
      <c r="EHM4">
        <f>'Pathways sector energy demand'!EHM9</f>
        <v>0</v>
      </c>
      <c r="EHN4">
        <f>'Pathways sector energy demand'!EHN9</f>
        <v>0</v>
      </c>
      <c r="EHO4">
        <f>'Pathways sector energy demand'!EHO9</f>
        <v>0</v>
      </c>
      <c r="EHP4">
        <f>'Pathways sector energy demand'!EHP9</f>
        <v>0</v>
      </c>
      <c r="EHQ4">
        <f>'Pathways sector energy demand'!EHQ9</f>
        <v>0</v>
      </c>
      <c r="EHR4">
        <f>'Pathways sector energy demand'!EHR9</f>
        <v>0</v>
      </c>
      <c r="EHS4">
        <f>'Pathways sector energy demand'!EHS9</f>
        <v>0</v>
      </c>
      <c r="EHT4">
        <f>'Pathways sector energy demand'!EHT9</f>
        <v>0</v>
      </c>
      <c r="EHU4">
        <f>'Pathways sector energy demand'!EHU9</f>
        <v>0</v>
      </c>
      <c r="EHV4">
        <f>'Pathways sector energy demand'!EHV9</f>
        <v>0</v>
      </c>
      <c r="EHW4">
        <f>'Pathways sector energy demand'!EHW9</f>
        <v>0</v>
      </c>
      <c r="EHX4">
        <f>'Pathways sector energy demand'!EHX9</f>
        <v>0</v>
      </c>
      <c r="EHY4">
        <f>'Pathways sector energy demand'!EHY9</f>
        <v>0</v>
      </c>
      <c r="EHZ4">
        <f>'Pathways sector energy demand'!EHZ9</f>
        <v>0</v>
      </c>
      <c r="EIA4">
        <f>'Pathways sector energy demand'!EIA9</f>
        <v>0</v>
      </c>
      <c r="EIB4">
        <f>'Pathways sector energy demand'!EIB9</f>
        <v>0</v>
      </c>
      <c r="EIC4">
        <f>'Pathways sector energy demand'!EIC9</f>
        <v>0</v>
      </c>
      <c r="EID4">
        <f>'Pathways sector energy demand'!EID9</f>
        <v>0</v>
      </c>
      <c r="EIE4">
        <f>'Pathways sector energy demand'!EIE9</f>
        <v>0</v>
      </c>
      <c r="EIF4">
        <f>'Pathways sector energy demand'!EIF9</f>
        <v>0</v>
      </c>
      <c r="EIG4">
        <f>'Pathways sector energy demand'!EIG9</f>
        <v>0</v>
      </c>
      <c r="EIH4">
        <f>'Pathways sector energy demand'!EIH9</f>
        <v>0</v>
      </c>
      <c r="EII4">
        <f>'Pathways sector energy demand'!EII9</f>
        <v>0</v>
      </c>
      <c r="EIJ4">
        <f>'Pathways sector energy demand'!EIJ9</f>
        <v>0</v>
      </c>
      <c r="EIK4">
        <f>'Pathways sector energy demand'!EIK9</f>
        <v>0</v>
      </c>
      <c r="EIL4">
        <f>'Pathways sector energy demand'!EIL9</f>
        <v>0</v>
      </c>
      <c r="EIM4">
        <f>'Pathways sector energy demand'!EIM9</f>
        <v>0</v>
      </c>
      <c r="EIN4">
        <f>'Pathways sector energy demand'!EIN9</f>
        <v>0</v>
      </c>
      <c r="EIO4">
        <f>'Pathways sector energy demand'!EIO9</f>
        <v>0</v>
      </c>
      <c r="EIP4">
        <f>'Pathways sector energy demand'!EIP9</f>
        <v>0</v>
      </c>
      <c r="EIQ4">
        <f>'Pathways sector energy demand'!EIQ9</f>
        <v>0</v>
      </c>
      <c r="EIR4">
        <f>'Pathways sector energy demand'!EIR9</f>
        <v>0</v>
      </c>
      <c r="EIS4">
        <f>'Pathways sector energy demand'!EIS9</f>
        <v>0</v>
      </c>
      <c r="EIT4">
        <f>'Pathways sector energy demand'!EIT9</f>
        <v>0</v>
      </c>
      <c r="EIU4">
        <f>'Pathways sector energy demand'!EIU9</f>
        <v>0</v>
      </c>
      <c r="EIV4">
        <f>'Pathways sector energy demand'!EIV9</f>
        <v>0</v>
      </c>
      <c r="EIW4">
        <f>'Pathways sector energy demand'!EIW9</f>
        <v>0</v>
      </c>
      <c r="EIX4">
        <f>'Pathways sector energy demand'!EIX9</f>
        <v>0</v>
      </c>
      <c r="EIY4">
        <f>'Pathways sector energy demand'!EIY9</f>
        <v>0</v>
      </c>
      <c r="EIZ4">
        <f>'Pathways sector energy demand'!EIZ9</f>
        <v>0</v>
      </c>
      <c r="EJA4">
        <f>'Pathways sector energy demand'!EJA9</f>
        <v>0</v>
      </c>
      <c r="EJB4">
        <f>'Pathways sector energy demand'!EJB9</f>
        <v>0</v>
      </c>
      <c r="EJC4">
        <f>'Pathways sector energy demand'!EJC9</f>
        <v>0</v>
      </c>
      <c r="EJD4">
        <f>'Pathways sector energy demand'!EJD9</f>
        <v>0</v>
      </c>
      <c r="EJE4">
        <f>'Pathways sector energy demand'!EJE9</f>
        <v>0</v>
      </c>
      <c r="EJF4">
        <f>'Pathways sector energy demand'!EJF9</f>
        <v>0</v>
      </c>
      <c r="EJG4">
        <f>'Pathways sector energy demand'!EJG9</f>
        <v>0</v>
      </c>
      <c r="EJH4">
        <f>'Pathways sector energy demand'!EJH9</f>
        <v>0</v>
      </c>
      <c r="EJI4">
        <f>'Pathways sector energy demand'!EJI9</f>
        <v>0</v>
      </c>
      <c r="EJJ4">
        <f>'Pathways sector energy demand'!EJJ9</f>
        <v>0</v>
      </c>
      <c r="EJK4">
        <f>'Pathways sector energy demand'!EJK9</f>
        <v>0</v>
      </c>
      <c r="EJL4">
        <f>'Pathways sector energy demand'!EJL9</f>
        <v>0</v>
      </c>
      <c r="EJM4">
        <f>'Pathways sector energy demand'!EJM9</f>
        <v>0</v>
      </c>
      <c r="EJN4">
        <f>'Pathways sector energy demand'!EJN9</f>
        <v>0</v>
      </c>
      <c r="EJO4">
        <f>'Pathways sector energy demand'!EJO9</f>
        <v>0</v>
      </c>
      <c r="EJP4">
        <f>'Pathways sector energy demand'!EJP9</f>
        <v>0</v>
      </c>
      <c r="EJQ4">
        <f>'Pathways sector energy demand'!EJQ9</f>
        <v>0</v>
      </c>
      <c r="EJR4">
        <f>'Pathways sector energy demand'!EJR9</f>
        <v>0</v>
      </c>
      <c r="EJS4">
        <f>'Pathways sector energy demand'!EJS9</f>
        <v>0</v>
      </c>
      <c r="EJT4">
        <f>'Pathways sector energy demand'!EJT9</f>
        <v>0</v>
      </c>
      <c r="EJU4">
        <f>'Pathways sector energy demand'!EJU9</f>
        <v>0</v>
      </c>
      <c r="EJV4">
        <f>'Pathways sector energy demand'!EJV9</f>
        <v>0</v>
      </c>
      <c r="EJW4">
        <f>'Pathways sector energy demand'!EJW9</f>
        <v>0</v>
      </c>
      <c r="EJX4">
        <f>'Pathways sector energy demand'!EJX9</f>
        <v>0</v>
      </c>
      <c r="EJY4">
        <f>'Pathways sector energy demand'!EJY9</f>
        <v>0</v>
      </c>
      <c r="EJZ4">
        <f>'Pathways sector energy demand'!EJZ9</f>
        <v>0</v>
      </c>
      <c r="EKA4">
        <f>'Pathways sector energy demand'!EKA9</f>
        <v>0</v>
      </c>
      <c r="EKB4">
        <f>'Pathways sector energy demand'!EKB9</f>
        <v>0</v>
      </c>
      <c r="EKC4">
        <f>'Pathways sector energy demand'!EKC9</f>
        <v>0</v>
      </c>
      <c r="EKD4">
        <f>'Pathways sector energy demand'!EKD9</f>
        <v>0</v>
      </c>
      <c r="EKE4">
        <f>'Pathways sector energy demand'!EKE9</f>
        <v>0</v>
      </c>
      <c r="EKF4">
        <f>'Pathways sector energy demand'!EKF9</f>
        <v>0</v>
      </c>
      <c r="EKG4">
        <f>'Pathways sector energy demand'!EKG9</f>
        <v>0</v>
      </c>
      <c r="EKH4">
        <f>'Pathways sector energy demand'!EKH9</f>
        <v>0</v>
      </c>
      <c r="EKI4">
        <f>'Pathways sector energy demand'!EKI9</f>
        <v>0</v>
      </c>
      <c r="EKJ4">
        <f>'Pathways sector energy demand'!EKJ9</f>
        <v>0</v>
      </c>
      <c r="EKK4">
        <f>'Pathways sector energy demand'!EKK9</f>
        <v>0</v>
      </c>
      <c r="EKL4">
        <f>'Pathways sector energy demand'!EKL9</f>
        <v>0</v>
      </c>
      <c r="EKM4">
        <f>'Pathways sector energy demand'!EKM9</f>
        <v>0</v>
      </c>
      <c r="EKN4">
        <f>'Pathways sector energy demand'!EKN9</f>
        <v>0</v>
      </c>
      <c r="EKO4">
        <f>'Pathways sector energy demand'!EKO9</f>
        <v>0</v>
      </c>
      <c r="EKP4">
        <f>'Pathways sector energy demand'!EKP9</f>
        <v>0</v>
      </c>
      <c r="EKQ4">
        <f>'Pathways sector energy demand'!EKQ9</f>
        <v>0</v>
      </c>
      <c r="EKR4">
        <f>'Pathways sector energy demand'!EKR9</f>
        <v>0</v>
      </c>
      <c r="EKS4">
        <f>'Pathways sector energy demand'!EKS9</f>
        <v>0</v>
      </c>
      <c r="EKT4">
        <f>'Pathways sector energy demand'!EKT9</f>
        <v>0</v>
      </c>
      <c r="EKU4">
        <f>'Pathways sector energy demand'!EKU9</f>
        <v>0</v>
      </c>
      <c r="EKV4">
        <f>'Pathways sector energy demand'!EKV9</f>
        <v>0</v>
      </c>
      <c r="EKW4">
        <f>'Pathways sector energy demand'!EKW9</f>
        <v>0</v>
      </c>
      <c r="EKX4">
        <f>'Pathways sector energy demand'!EKX9</f>
        <v>0</v>
      </c>
      <c r="EKY4">
        <f>'Pathways sector energy demand'!EKY9</f>
        <v>0</v>
      </c>
      <c r="EKZ4">
        <f>'Pathways sector energy demand'!EKZ9</f>
        <v>0</v>
      </c>
      <c r="ELA4">
        <f>'Pathways sector energy demand'!ELA9</f>
        <v>0</v>
      </c>
      <c r="ELB4">
        <f>'Pathways sector energy demand'!ELB9</f>
        <v>0</v>
      </c>
      <c r="ELC4">
        <f>'Pathways sector energy demand'!ELC9</f>
        <v>0</v>
      </c>
      <c r="ELD4">
        <f>'Pathways sector energy demand'!ELD9</f>
        <v>0</v>
      </c>
      <c r="ELE4">
        <f>'Pathways sector energy demand'!ELE9</f>
        <v>0</v>
      </c>
      <c r="ELF4">
        <f>'Pathways sector energy demand'!ELF9</f>
        <v>0</v>
      </c>
      <c r="ELG4">
        <f>'Pathways sector energy demand'!ELG9</f>
        <v>0</v>
      </c>
      <c r="ELH4">
        <f>'Pathways sector energy demand'!ELH9</f>
        <v>0</v>
      </c>
      <c r="ELI4">
        <f>'Pathways sector energy demand'!ELI9</f>
        <v>0</v>
      </c>
      <c r="ELJ4">
        <f>'Pathways sector energy demand'!ELJ9</f>
        <v>0</v>
      </c>
      <c r="ELK4">
        <f>'Pathways sector energy demand'!ELK9</f>
        <v>0</v>
      </c>
      <c r="ELL4">
        <f>'Pathways sector energy demand'!ELL9</f>
        <v>0</v>
      </c>
      <c r="ELM4">
        <f>'Pathways sector energy demand'!ELM9</f>
        <v>0</v>
      </c>
      <c r="ELN4">
        <f>'Pathways sector energy demand'!ELN9</f>
        <v>0</v>
      </c>
      <c r="ELO4">
        <f>'Pathways sector energy demand'!ELO9</f>
        <v>0</v>
      </c>
      <c r="ELP4">
        <f>'Pathways sector energy demand'!ELP9</f>
        <v>0</v>
      </c>
      <c r="ELQ4">
        <f>'Pathways sector energy demand'!ELQ9</f>
        <v>0</v>
      </c>
      <c r="ELR4">
        <f>'Pathways sector energy demand'!ELR9</f>
        <v>0</v>
      </c>
      <c r="ELS4">
        <f>'Pathways sector energy demand'!ELS9</f>
        <v>0</v>
      </c>
      <c r="ELT4">
        <f>'Pathways sector energy demand'!ELT9</f>
        <v>0</v>
      </c>
      <c r="ELU4">
        <f>'Pathways sector energy demand'!ELU9</f>
        <v>0</v>
      </c>
      <c r="ELV4">
        <f>'Pathways sector energy demand'!ELV9</f>
        <v>0</v>
      </c>
      <c r="ELW4">
        <f>'Pathways sector energy demand'!ELW9</f>
        <v>0</v>
      </c>
      <c r="ELX4">
        <f>'Pathways sector energy demand'!ELX9</f>
        <v>0</v>
      </c>
      <c r="ELY4">
        <f>'Pathways sector energy demand'!ELY9</f>
        <v>0</v>
      </c>
      <c r="ELZ4">
        <f>'Pathways sector energy demand'!ELZ9</f>
        <v>0</v>
      </c>
      <c r="EMA4">
        <f>'Pathways sector energy demand'!EMA9</f>
        <v>0</v>
      </c>
      <c r="EMB4">
        <f>'Pathways sector energy demand'!EMB9</f>
        <v>0</v>
      </c>
      <c r="EMC4">
        <f>'Pathways sector energy demand'!EMC9</f>
        <v>0</v>
      </c>
      <c r="EMD4">
        <f>'Pathways sector energy demand'!EMD9</f>
        <v>0</v>
      </c>
      <c r="EME4">
        <f>'Pathways sector energy demand'!EME9</f>
        <v>0</v>
      </c>
      <c r="EMF4">
        <f>'Pathways sector energy demand'!EMF9</f>
        <v>0</v>
      </c>
      <c r="EMG4">
        <f>'Pathways sector energy demand'!EMG9</f>
        <v>0</v>
      </c>
      <c r="EMH4">
        <f>'Pathways sector energy demand'!EMH9</f>
        <v>0</v>
      </c>
      <c r="EMI4">
        <f>'Pathways sector energy demand'!EMI9</f>
        <v>0</v>
      </c>
      <c r="EMJ4">
        <f>'Pathways sector energy demand'!EMJ9</f>
        <v>0</v>
      </c>
      <c r="EMK4">
        <f>'Pathways sector energy demand'!EMK9</f>
        <v>0</v>
      </c>
      <c r="EML4">
        <f>'Pathways sector energy demand'!EML9</f>
        <v>0</v>
      </c>
      <c r="EMM4">
        <f>'Pathways sector energy demand'!EMM9</f>
        <v>0</v>
      </c>
      <c r="EMN4">
        <f>'Pathways sector energy demand'!EMN9</f>
        <v>0</v>
      </c>
      <c r="EMO4">
        <f>'Pathways sector energy demand'!EMO9</f>
        <v>0</v>
      </c>
      <c r="EMP4">
        <f>'Pathways sector energy demand'!EMP9</f>
        <v>0</v>
      </c>
      <c r="EMQ4">
        <f>'Pathways sector energy demand'!EMQ9</f>
        <v>0</v>
      </c>
      <c r="EMR4">
        <f>'Pathways sector energy demand'!EMR9</f>
        <v>0</v>
      </c>
      <c r="EMS4">
        <f>'Pathways sector energy demand'!EMS9</f>
        <v>0</v>
      </c>
      <c r="EMT4">
        <f>'Pathways sector energy demand'!EMT9</f>
        <v>0</v>
      </c>
      <c r="EMU4">
        <f>'Pathways sector energy demand'!EMU9</f>
        <v>0</v>
      </c>
      <c r="EMV4">
        <f>'Pathways sector energy demand'!EMV9</f>
        <v>0</v>
      </c>
      <c r="EMW4">
        <f>'Pathways sector energy demand'!EMW9</f>
        <v>0</v>
      </c>
      <c r="EMX4">
        <f>'Pathways sector energy demand'!EMX9</f>
        <v>0</v>
      </c>
      <c r="EMY4">
        <f>'Pathways sector energy demand'!EMY9</f>
        <v>0</v>
      </c>
      <c r="EMZ4">
        <f>'Pathways sector energy demand'!EMZ9</f>
        <v>0</v>
      </c>
      <c r="ENA4">
        <f>'Pathways sector energy demand'!ENA9</f>
        <v>0</v>
      </c>
      <c r="ENB4">
        <f>'Pathways sector energy demand'!ENB9</f>
        <v>0</v>
      </c>
      <c r="ENC4">
        <f>'Pathways sector energy demand'!ENC9</f>
        <v>0</v>
      </c>
      <c r="END4">
        <f>'Pathways sector energy demand'!END9</f>
        <v>0</v>
      </c>
      <c r="ENE4">
        <f>'Pathways sector energy demand'!ENE9</f>
        <v>0</v>
      </c>
      <c r="ENF4">
        <f>'Pathways sector energy demand'!ENF9</f>
        <v>0</v>
      </c>
      <c r="ENG4">
        <f>'Pathways sector energy demand'!ENG9</f>
        <v>0</v>
      </c>
      <c r="ENH4">
        <f>'Pathways sector energy demand'!ENH9</f>
        <v>0</v>
      </c>
      <c r="ENI4">
        <f>'Pathways sector energy demand'!ENI9</f>
        <v>0</v>
      </c>
      <c r="ENJ4">
        <f>'Pathways sector energy demand'!ENJ9</f>
        <v>0</v>
      </c>
      <c r="ENK4">
        <f>'Pathways sector energy demand'!ENK9</f>
        <v>0</v>
      </c>
      <c r="ENL4">
        <f>'Pathways sector energy demand'!ENL9</f>
        <v>0</v>
      </c>
      <c r="ENM4">
        <f>'Pathways sector energy demand'!ENM9</f>
        <v>0</v>
      </c>
      <c r="ENN4">
        <f>'Pathways sector energy demand'!ENN9</f>
        <v>0</v>
      </c>
      <c r="ENO4">
        <f>'Pathways sector energy demand'!ENO9</f>
        <v>0</v>
      </c>
      <c r="ENP4">
        <f>'Pathways sector energy demand'!ENP9</f>
        <v>0</v>
      </c>
      <c r="ENQ4">
        <f>'Pathways sector energy demand'!ENQ9</f>
        <v>0</v>
      </c>
      <c r="ENR4">
        <f>'Pathways sector energy demand'!ENR9</f>
        <v>0</v>
      </c>
      <c r="ENS4">
        <f>'Pathways sector energy demand'!ENS9</f>
        <v>0</v>
      </c>
      <c r="ENT4">
        <f>'Pathways sector energy demand'!ENT9</f>
        <v>0</v>
      </c>
      <c r="ENU4">
        <f>'Pathways sector energy demand'!ENU9</f>
        <v>0</v>
      </c>
      <c r="ENV4">
        <f>'Pathways sector energy demand'!ENV9</f>
        <v>0</v>
      </c>
      <c r="ENW4">
        <f>'Pathways sector energy demand'!ENW9</f>
        <v>0</v>
      </c>
      <c r="ENX4">
        <f>'Pathways sector energy demand'!ENX9</f>
        <v>0</v>
      </c>
      <c r="ENY4">
        <f>'Pathways sector energy demand'!ENY9</f>
        <v>0</v>
      </c>
      <c r="ENZ4">
        <f>'Pathways sector energy demand'!ENZ9</f>
        <v>0</v>
      </c>
      <c r="EOA4">
        <f>'Pathways sector energy demand'!EOA9</f>
        <v>0</v>
      </c>
      <c r="EOB4">
        <f>'Pathways sector energy demand'!EOB9</f>
        <v>0</v>
      </c>
      <c r="EOC4">
        <f>'Pathways sector energy demand'!EOC9</f>
        <v>0</v>
      </c>
      <c r="EOD4">
        <f>'Pathways sector energy demand'!EOD9</f>
        <v>0</v>
      </c>
      <c r="EOE4">
        <f>'Pathways sector energy demand'!EOE9</f>
        <v>0</v>
      </c>
      <c r="EOF4">
        <f>'Pathways sector energy demand'!EOF9</f>
        <v>0</v>
      </c>
      <c r="EOG4">
        <f>'Pathways sector energy demand'!EOG9</f>
        <v>0</v>
      </c>
      <c r="EOH4">
        <f>'Pathways sector energy demand'!EOH9</f>
        <v>0</v>
      </c>
      <c r="EOI4">
        <f>'Pathways sector energy demand'!EOI9</f>
        <v>0</v>
      </c>
      <c r="EOJ4">
        <f>'Pathways sector energy demand'!EOJ9</f>
        <v>0</v>
      </c>
      <c r="EOK4">
        <f>'Pathways sector energy demand'!EOK9</f>
        <v>0</v>
      </c>
      <c r="EOL4">
        <f>'Pathways sector energy demand'!EOL9</f>
        <v>0</v>
      </c>
      <c r="EOM4">
        <f>'Pathways sector energy demand'!EOM9</f>
        <v>0</v>
      </c>
      <c r="EON4">
        <f>'Pathways sector energy demand'!EON9</f>
        <v>0</v>
      </c>
      <c r="EOO4">
        <f>'Pathways sector energy demand'!EOO9</f>
        <v>0</v>
      </c>
      <c r="EOP4">
        <f>'Pathways sector energy demand'!EOP9</f>
        <v>0</v>
      </c>
      <c r="EOQ4">
        <f>'Pathways sector energy demand'!EOQ9</f>
        <v>0</v>
      </c>
      <c r="EOR4">
        <f>'Pathways sector energy demand'!EOR9</f>
        <v>0</v>
      </c>
      <c r="EOS4">
        <f>'Pathways sector energy demand'!EOS9</f>
        <v>0</v>
      </c>
      <c r="EOT4">
        <f>'Pathways sector energy demand'!EOT9</f>
        <v>0</v>
      </c>
      <c r="EOU4">
        <f>'Pathways sector energy demand'!EOU9</f>
        <v>0</v>
      </c>
      <c r="EOV4">
        <f>'Pathways sector energy demand'!EOV9</f>
        <v>0</v>
      </c>
      <c r="EOW4">
        <f>'Pathways sector energy demand'!EOW9</f>
        <v>0</v>
      </c>
      <c r="EOX4">
        <f>'Pathways sector energy demand'!EOX9</f>
        <v>0</v>
      </c>
      <c r="EOY4">
        <f>'Pathways sector energy demand'!EOY9</f>
        <v>0</v>
      </c>
      <c r="EOZ4">
        <f>'Pathways sector energy demand'!EOZ9</f>
        <v>0</v>
      </c>
      <c r="EPA4">
        <f>'Pathways sector energy demand'!EPA9</f>
        <v>0</v>
      </c>
      <c r="EPB4">
        <f>'Pathways sector energy demand'!EPB9</f>
        <v>0</v>
      </c>
      <c r="EPC4">
        <f>'Pathways sector energy demand'!EPC9</f>
        <v>0</v>
      </c>
      <c r="EPD4">
        <f>'Pathways sector energy demand'!EPD9</f>
        <v>0</v>
      </c>
      <c r="EPE4">
        <f>'Pathways sector energy demand'!EPE9</f>
        <v>0</v>
      </c>
      <c r="EPF4">
        <f>'Pathways sector energy demand'!EPF9</f>
        <v>0</v>
      </c>
      <c r="EPG4">
        <f>'Pathways sector energy demand'!EPG9</f>
        <v>0</v>
      </c>
      <c r="EPH4">
        <f>'Pathways sector energy demand'!EPH9</f>
        <v>0</v>
      </c>
      <c r="EPI4">
        <f>'Pathways sector energy demand'!EPI9</f>
        <v>0</v>
      </c>
      <c r="EPJ4">
        <f>'Pathways sector energy demand'!EPJ9</f>
        <v>0</v>
      </c>
      <c r="EPK4">
        <f>'Pathways sector energy demand'!EPK9</f>
        <v>0</v>
      </c>
      <c r="EPL4">
        <f>'Pathways sector energy demand'!EPL9</f>
        <v>0</v>
      </c>
      <c r="EPM4">
        <f>'Pathways sector energy demand'!EPM9</f>
        <v>0</v>
      </c>
      <c r="EPN4">
        <f>'Pathways sector energy demand'!EPN9</f>
        <v>0</v>
      </c>
      <c r="EPO4">
        <f>'Pathways sector energy demand'!EPO9</f>
        <v>0</v>
      </c>
      <c r="EPP4">
        <f>'Pathways sector energy demand'!EPP9</f>
        <v>0</v>
      </c>
      <c r="EPQ4">
        <f>'Pathways sector energy demand'!EPQ9</f>
        <v>0</v>
      </c>
      <c r="EPR4">
        <f>'Pathways sector energy demand'!EPR9</f>
        <v>0</v>
      </c>
      <c r="EPS4">
        <f>'Pathways sector energy demand'!EPS9</f>
        <v>0</v>
      </c>
      <c r="EPT4">
        <f>'Pathways sector energy demand'!EPT9</f>
        <v>0</v>
      </c>
      <c r="EPU4">
        <f>'Pathways sector energy demand'!EPU9</f>
        <v>0</v>
      </c>
      <c r="EPV4">
        <f>'Pathways sector energy demand'!EPV9</f>
        <v>0</v>
      </c>
      <c r="EPW4">
        <f>'Pathways sector energy demand'!EPW9</f>
        <v>0</v>
      </c>
      <c r="EPX4">
        <f>'Pathways sector energy demand'!EPX9</f>
        <v>0</v>
      </c>
      <c r="EPY4">
        <f>'Pathways sector energy demand'!EPY9</f>
        <v>0</v>
      </c>
      <c r="EPZ4">
        <f>'Pathways sector energy demand'!EPZ9</f>
        <v>0</v>
      </c>
      <c r="EQA4">
        <f>'Pathways sector energy demand'!EQA9</f>
        <v>0</v>
      </c>
      <c r="EQB4">
        <f>'Pathways sector energy demand'!EQB9</f>
        <v>0</v>
      </c>
      <c r="EQC4">
        <f>'Pathways sector energy demand'!EQC9</f>
        <v>0</v>
      </c>
      <c r="EQD4">
        <f>'Pathways sector energy demand'!EQD9</f>
        <v>0</v>
      </c>
      <c r="EQE4">
        <f>'Pathways sector energy demand'!EQE9</f>
        <v>0</v>
      </c>
      <c r="EQF4">
        <f>'Pathways sector energy demand'!EQF9</f>
        <v>0</v>
      </c>
      <c r="EQG4">
        <f>'Pathways sector energy demand'!EQG9</f>
        <v>0</v>
      </c>
      <c r="EQH4">
        <f>'Pathways sector energy demand'!EQH9</f>
        <v>0</v>
      </c>
      <c r="EQI4">
        <f>'Pathways sector energy demand'!EQI9</f>
        <v>0</v>
      </c>
      <c r="EQJ4">
        <f>'Pathways sector energy demand'!EQJ9</f>
        <v>0</v>
      </c>
      <c r="EQK4">
        <f>'Pathways sector energy demand'!EQK9</f>
        <v>0</v>
      </c>
      <c r="EQL4">
        <f>'Pathways sector energy demand'!EQL9</f>
        <v>0</v>
      </c>
      <c r="EQM4">
        <f>'Pathways sector energy demand'!EQM9</f>
        <v>0</v>
      </c>
      <c r="EQN4">
        <f>'Pathways sector energy demand'!EQN9</f>
        <v>0</v>
      </c>
      <c r="EQO4">
        <f>'Pathways sector energy demand'!EQO9</f>
        <v>0</v>
      </c>
      <c r="EQP4">
        <f>'Pathways sector energy demand'!EQP9</f>
        <v>0</v>
      </c>
      <c r="EQQ4">
        <f>'Pathways sector energy demand'!EQQ9</f>
        <v>0</v>
      </c>
      <c r="EQR4">
        <f>'Pathways sector energy demand'!EQR9</f>
        <v>0</v>
      </c>
      <c r="EQS4">
        <f>'Pathways sector energy demand'!EQS9</f>
        <v>0</v>
      </c>
      <c r="EQT4">
        <f>'Pathways sector energy demand'!EQT9</f>
        <v>0</v>
      </c>
      <c r="EQU4">
        <f>'Pathways sector energy demand'!EQU9</f>
        <v>0</v>
      </c>
      <c r="EQV4">
        <f>'Pathways sector energy demand'!EQV9</f>
        <v>0</v>
      </c>
      <c r="EQW4">
        <f>'Pathways sector energy demand'!EQW9</f>
        <v>0</v>
      </c>
      <c r="EQX4">
        <f>'Pathways sector energy demand'!EQX9</f>
        <v>0</v>
      </c>
      <c r="EQY4">
        <f>'Pathways sector energy demand'!EQY9</f>
        <v>0</v>
      </c>
      <c r="EQZ4">
        <f>'Pathways sector energy demand'!EQZ9</f>
        <v>0</v>
      </c>
      <c r="ERA4">
        <f>'Pathways sector energy demand'!ERA9</f>
        <v>0</v>
      </c>
      <c r="ERB4">
        <f>'Pathways sector energy demand'!ERB9</f>
        <v>0</v>
      </c>
      <c r="ERC4">
        <f>'Pathways sector energy demand'!ERC9</f>
        <v>0</v>
      </c>
      <c r="ERD4">
        <f>'Pathways sector energy demand'!ERD9</f>
        <v>0</v>
      </c>
      <c r="ERE4">
        <f>'Pathways sector energy demand'!ERE9</f>
        <v>0</v>
      </c>
      <c r="ERF4">
        <f>'Pathways sector energy demand'!ERF9</f>
        <v>0</v>
      </c>
      <c r="ERG4">
        <f>'Pathways sector energy demand'!ERG9</f>
        <v>0</v>
      </c>
      <c r="ERH4">
        <f>'Pathways sector energy demand'!ERH9</f>
        <v>0</v>
      </c>
      <c r="ERI4">
        <f>'Pathways sector energy demand'!ERI9</f>
        <v>0</v>
      </c>
      <c r="ERJ4">
        <f>'Pathways sector energy demand'!ERJ9</f>
        <v>0</v>
      </c>
      <c r="ERK4">
        <f>'Pathways sector energy demand'!ERK9</f>
        <v>0</v>
      </c>
      <c r="ERL4">
        <f>'Pathways sector energy demand'!ERL9</f>
        <v>0</v>
      </c>
      <c r="ERM4">
        <f>'Pathways sector energy demand'!ERM9</f>
        <v>0</v>
      </c>
      <c r="ERN4">
        <f>'Pathways sector energy demand'!ERN9</f>
        <v>0</v>
      </c>
      <c r="ERO4">
        <f>'Pathways sector energy demand'!ERO9</f>
        <v>0</v>
      </c>
      <c r="ERP4">
        <f>'Pathways sector energy demand'!ERP9</f>
        <v>0</v>
      </c>
      <c r="ERQ4">
        <f>'Pathways sector energy demand'!ERQ9</f>
        <v>0</v>
      </c>
      <c r="ERR4">
        <f>'Pathways sector energy demand'!ERR9</f>
        <v>0</v>
      </c>
      <c r="ERS4">
        <f>'Pathways sector energy demand'!ERS9</f>
        <v>0</v>
      </c>
      <c r="ERT4">
        <f>'Pathways sector energy demand'!ERT9</f>
        <v>0</v>
      </c>
      <c r="ERU4">
        <f>'Pathways sector energy demand'!ERU9</f>
        <v>0</v>
      </c>
      <c r="ERV4">
        <f>'Pathways sector energy demand'!ERV9</f>
        <v>0</v>
      </c>
      <c r="ERW4">
        <f>'Pathways sector energy demand'!ERW9</f>
        <v>0</v>
      </c>
      <c r="ERX4">
        <f>'Pathways sector energy demand'!ERX9</f>
        <v>0</v>
      </c>
      <c r="ERY4">
        <f>'Pathways sector energy demand'!ERY9</f>
        <v>0</v>
      </c>
      <c r="ERZ4">
        <f>'Pathways sector energy demand'!ERZ9</f>
        <v>0</v>
      </c>
      <c r="ESA4">
        <f>'Pathways sector energy demand'!ESA9</f>
        <v>0</v>
      </c>
      <c r="ESB4">
        <f>'Pathways sector energy demand'!ESB9</f>
        <v>0</v>
      </c>
      <c r="ESC4">
        <f>'Pathways sector energy demand'!ESC9</f>
        <v>0</v>
      </c>
      <c r="ESD4">
        <f>'Pathways sector energy demand'!ESD9</f>
        <v>0</v>
      </c>
      <c r="ESE4">
        <f>'Pathways sector energy demand'!ESE9</f>
        <v>0</v>
      </c>
      <c r="ESF4">
        <f>'Pathways sector energy demand'!ESF9</f>
        <v>0</v>
      </c>
      <c r="ESG4">
        <f>'Pathways sector energy demand'!ESG9</f>
        <v>0</v>
      </c>
      <c r="ESH4">
        <f>'Pathways sector energy demand'!ESH9</f>
        <v>0</v>
      </c>
      <c r="ESI4">
        <f>'Pathways sector energy demand'!ESI9</f>
        <v>0</v>
      </c>
      <c r="ESJ4">
        <f>'Pathways sector energy demand'!ESJ9</f>
        <v>0</v>
      </c>
      <c r="ESK4">
        <f>'Pathways sector energy demand'!ESK9</f>
        <v>0</v>
      </c>
      <c r="ESL4">
        <f>'Pathways sector energy demand'!ESL9</f>
        <v>0</v>
      </c>
      <c r="ESM4">
        <f>'Pathways sector energy demand'!ESM9</f>
        <v>0</v>
      </c>
      <c r="ESN4">
        <f>'Pathways sector energy demand'!ESN9</f>
        <v>0</v>
      </c>
      <c r="ESO4">
        <f>'Pathways sector energy demand'!ESO9</f>
        <v>0</v>
      </c>
      <c r="ESP4">
        <f>'Pathways sector energy demand'!ESP9</f>
        <v>0</v>
      </c>
      <c r="ESQ4">
        <f>'Pathways sector energy demand'!ESQ9</f>
        <v>0</v>
      </c>
      <c r="ESR4">
        <f>'Pathways sector energy demand'!ESR9</f>
        <v>0</v>
      </c>
      <c r="ESS4">
        <f>'Pathways sector energy demand'!ESS9</f>
        <v>0</v>
      </c>
      <c r="EST4">
        <f>'Pathways sector energy demand'!EST9</f>
        <v>0</v>
      </c>
      <c r="ESU4">
        <f>'Pathways sector energy demand'!ESU9</f>
        <v>0</v>
      </c>
      <c r="ESV4">
        <f>'Pathways sector energy demand'!ESV9</f>
        <v>0</v>
      </c>
      <c r="ESW4">
        <f>'Pathways sector energy demand'!ESW9</f>
        <v>0</v>
      </c>
      <c r="ESX4">
        <f>'Pathways sector energy demand'!ESX9</f>
        <v>0</v>
      </c>
      <c r="ESY4">
        <f>'Pathways sector energy demand'!ESY9</f>
        <v>0</v>
      </c>
      <c r="ESZ4">
        <f>'Pathways sector energy demand'!ESZ9</f>
        <v>0</v>
      </c>
      <c r="ETA4">
        <f>'Pathways sector energy demand'!ETA9</f>
        <v>0</v>
      </c>
      <c r="ETB4">
        <f>'Pathways sector energy demand'!ETB9</f>
        <v>0</v>
      </c>
      <c r="ETC4">
        <f>'Pathways sector energy demand'!ETC9</f>
        <v>0</v>
      </c>
      <c r="ETD4">
        <f>'Pathways sector energy demand'!ETD9</f>
        <v>0</v>
      </c>
      <c r="ETE4">
        <f>'Pathways sector energy demand'!ETE9</f>
        <v>0</v>
      </c>
      <c r="ETF4">
        <f>'Pathways sector energy demand'!ETF9</f>
        <v>0</v>
      </c>
      <c r="ETG4">
        <f>'Pathways sector energy demand'!ETG9</f>
        <v>0</v>
      </c>
      <c r="ETH4">
        <f>'Pathways sector energy demand'!ETH9</f>
        <v>0</v>
      </c>
      <c r="ETI4">
        <f>'Pathways sector energy demand'!ETI9</f>
        <v>0</v>
      </c>
      <c r="ETJ4">
        <f>'Pathways sector energy demand'!ETJ9</f>
        <v>0</v>
      </c>
      <c r="ETK4">
        <f>'Pathways sector energy demand'!ETK9</f>
        <v>0</v>
      </c>
      <c r="ETL4">
        <f>'Pathways sector energy demand'!ETL9</f>
        <v>0</v>
      </c>
      <c r="ETM4">
        <f>'Pathways sector energy demand'!ETM9</f>
        <v>0</v>
      </c>
      <c r="ETN4">
        <f>'Pathways sector energy demand'!ETN9</f>
        <v>0</v>
      </c>
      <c r="ETO4">
        <f>'Pathways sector energy demand'!ETO9</f>
        <v>0</v>
      </c>
      <c r="ETP4">
        <f>'Pathways sector energy demand'!ETP9</f>
        <v>0</v>
      </c>
      <c r="ETQ4">
        <f>'Pathways sector energy demand'!ETQ9</f>
        <v>0</v>
      </c>
      <c r="ETR4">
        <f>'Pathways sector energy demand'!ETR9</f>
        <v>0</v>
      </c>
      <c r="ETS4">
        <f>'Pathways sector energy demand'!ETS9</f>
        <v>0</v>
      </c>
      <c r="ETT4">
        <f>'Pathways sector energy demand'!ETT9</f>
        <v>0</v>
      </c>
      <c r="ETU4">
        <f>'Pathways sector energy demand'!ETU9</f>
        <v>0</v>
      </c>
      <c r="ETV4">
        <f>'Pathways sector energy demand'!ETV9</f>
        <v>0</v>
      </c>
      <c r="ETW4">
        <f>'Pathways sector energy demand'!ETW9</f>
        <v>0</v>
      </c>
      <c r="ETX4">
        <f>'Pathways sector energy demand'!ETX9</f>
        <v>0</v>
      </c>
      <c r="ETY4">
        <f>'Pathways sector energy demand'!ETY9</f>
        <v>0</v>
      </c>
      <c r="ETZ4">
        <f>'Pathways sector energy demand'!ETZ9</f>
        <v>0</v>
      </c>
      <c r="EUA4">
        <f>'Pathways sector energy demand'!EUA9</f>
        <v>0</v>
      </c>
      <c r="EUB4">
        <f>'Pathways sector energy demand'!EUB9</f>
        <v>0</v>
      </c>
      <c r="EUC4">
        <f>'Pathways sector energy demand'!EUC9</f>
        <v>0</v>
      </c>
      <c r="EUD4">
        <f>'Pathways sector energy demand'!EUD9</f>
        <v>0</v>
      </c>
      <c r="EUE4">
        <f>'Pathways sector energy demand'!EUE9</f>
        <v>0</v>
      </c>
      <c r="EUF4">
        <f>'Pathways sector energy demand'!EUF9</f>
        <v>0</v>
      </c>
      <c r="EUG4">
        <f>'Pathways sector energy demand'!EUG9</f>
        <v>0</v>
      </c>
      <c r="EUH4">
        <f>'Pathways sector energy demand'!EUH9</f>
        <v>0</v>
      </c>
      <c r="EUI4">
        <f>'Pathways sector energy demand'!EUI9</f>
        <v>0</v>
      </c>
      <c r="EUJ4">
        <f>'Pathways sector energy demand'!EUJ9</f>
        <v>0</v>
      </c>
      <c r="EUK4">
        <f>'Pathways sector energy demand'!EUK9</f>
        <v>0</v>
      </c>
      <c r="EUL4">
        <f>'Pathways sector energy demand'!EUL9</f>
        <v>0</v>
      </c>
      <c r="EUM4">
        <f>'Pathways sector energy demand'!EUM9</f>
        <v>0</v>
      </c>
      <c r="EUN4">
        <f>'Pathways sector energy demand'!EUN9</f>
        <v>0</v>
      </c>
      <c r="EUO4">
        <f>'Pathways sector energy demand'!EUO9</f>
        <v>0</v>
      </c>
      <c r="EUP4">
        <f>'Pathways sector energy demand'!EUP9</f>
        <v>0</v>
      </c>
      <c r="EUQ4">
        <f>'Pathways sector energy demand'!EUQ9</f>
        <v>0</v>
      </c>
      <c r="EUR4">
        <f>'Pathways sector energy demand'!EUR9</f>
        <v>0</v>
      </c>
      <c r="EUS4">
        <f>'Pathways sector energy demand'!EUS9</f>
        <v>0</v>
      </c>
      <c r="EUT4">
        <f>'Pathways sector energy demand'!EUT9</f>
        <v>0</v>
      </c>
      <c r="EUU4">
        <f>'Pathways sector energy demand'!EUU9</f>
        <v>0</v>
      </c>
      <c r="EUV4">
        <f>'Pathways sector energy demand'!EUV9</f>
        <v>0</v>
      </c>
      <c r="EUW4">
        <f>'Pathways sector energy demand'!EUW9</f>
        <v>0</v>
      </c>
      <c r="EUX4">
        <f>'Pathways sector energy demand'!EUX9</f>
        <v>0</v>
      </c>
      <c r="EUY4">
        <f>'Pathways sector energy demand'!EUY9</f>
        <v>0</v>
      </c>
      <c r="EUZ4">
        <f>'Pathways sector energy demand'!EUZ9</f>
        <v>0</v>
      </c>
      <c r="EVA4">
        <f>'Pathways sector energy demand'!EVA9</f>
        <v>0</v>
      </c>
      <c r="EVB4">
        <f>'Pathways sector energy demand'!EVB9</f>
        <v>0</v>
      </c>
      <c r="EVC4">
        <f>'Pathways sector energy demand'!EVC9</f>
        <v>0</v>
      </c>
      <c r="EVD4">
        <f>'Pathways sector energy demand'!EVD9</f>
        <v>0</v>
      </c>
      <c r="EVE4">
        <f>'Pathways sector energy demand'!EVE9</f>
        <v>0</v>
      </c>
      <c r="EVF4">
        <f>'Pathways sector energy demand'!EVF9</f>
        <v>0</v>
      </c>
      <c r="EVG4">
        <f>'Pathways sector energy demand'!EVG9</f>
        <v>0</v>
      </c>
      <c r="EVH4">
        <f>'Pathways sector energy demand'!EVH9</f>
        <v>0</v>
      </c>
      <c r="EVI4">
        <f>'Pathways sector energy demand'!EVI9</f>
        <v>0</v>
      </c>
      <c r="EVJ4">
        <f>'Pathways sector energy demand'!EVJ9</f>
        <v>0</v>
      </c>
      <c r="EVK4">
        <f>'Pathways sector energy demand'!EVK9</f>
        <v>0</v>
      </c>
      <c r="EVL4">
        <f>'Pathways sector energy demand'!EVL9</f>
        <v>0</v>
      </c>
      <c r="EVM4">
        <f>'Pathways sector energy demand'!EVM9</f>
        <v>0</v>
      </c>
      <c r="EVN4">
        <f>'Pathways sector energy demand'!EVN9</f>
        <v>0</v>
      </c>
      <c r="EVO4">
        <f>'Pathways sector energy demand'!EVO9</f>
        <v>0</v>
      </c>
      <c r="EVP4">
        <f>'Pathways sector energy demand'!EVP9</f>
        <v>0</v>
      </c>
      <c r="EVQ4">
        <f>'Pathways sector energy demand'!EVQ9</f>
        <v>0</v>
      </c>
      <c r="EVR4">
        <f>'Pathways sector energy demand'!EVR9</f>
        <v>0</v>
      </c>
      <c r="EVS4">
        <f>'Pathways sector energy demand'!EVS9</f>
        <v>0</v>
      </c>
      <c r="EVT4">
        <f>'Pathways sector energy demand'!EVT9</f>
        <v>0</v>
      </c>
      <c r="EVU4">
        <f>'Pathways sector energy demand'!EVU9</f>
        <v>0</v>
      </c>
      <c r="EVV4">
        <f>'Pathways sector energy demand'!EVV9</f>
        <v>0</v>
      </c>
      <c r="EVW4">
        <f>'Pathways sector energy demand'!EVW9</f>
        <v>0</v>
      </c>
      <c r="EVX4">
        <f>'Pathways sector energy demand'!EVX9</f>
        <v>0</v>
      </c>
      <c r="EVY4">
        <f>'Pathways sector energy demand'!EVY9</f>
        <v>0</v>
      </c>
      <c r="EVZ4">
        <f>'Pathways sector energy demand'!EVZ9</f>
        <v>0</v>
      </c>
      <c r="EWA4">
        <f>'Pathways sector energy demand'!EWA9</f>
        <v>0</v>
      </c>
      <c r="EWB4">
        <f>'Pathways sector energy demand'!EWB9</f>
        <v>0</v>
      </c>
      <c r="EWC4">
        <f>'Pathways sector energy demand'!EWC9</f>
        <v>0</v>
      </c>
      <c r="EWD4">
        <f>'Pathways sector energy demand'!EWD9</f>
        <v>0</v>
      </c>
      <c r="EWE4">
        <f>'Pathways sector energy demand'!EWE9</f>
        <v>0</v>
      </c>
      <c r="EWF4">
        <f>'Pathways sector energy demand'!EWF9</f>
        <v>0</v>
      </c>
      <c r="EWG4">
        <f>'Pathways sector energy demand'!EWG9</f>
        <v>0</v>
      </c>
      <c r="EWH4">
        <f>'Pathways sector energy demand'!EWH9</f>
        <v>0</v>
      </c>
      <c r="EWI4">
        <f>'Pathways sector energy demand'!EWI9</f>
        <v>0</v>
      </c>
      <c r="EWJ4">
        <f>'Pathways sector energy demand'!EWJ9</f>
        <v>0</v>
      </c>
      <c r="EWK4">
        <f>'Pathways sector energy demand'!EWK9</f>
        <v>0</v>
      </c>
      <c r="EWL4">
        <f>'Pathways sector energy demand'!EWL9</f>
        <v>0</v>
      </c>
      <c r="EWM4">
        <f>'Pathways sector energy demand'!EWM9</f>
        <v>0</v>
      </c>
      <c r="EWN4">
        <f>'Pathways sector energy demand'!EWN9</f>
        <v>0</v>
      </c>
      <c r="EWO4">
        <f>'Pathways sector energy demand'!EWO9</f>
        <v>0</v>
      </c>
      <c r="EWP4">
        <f>'Pathways sector energy demand'!EWP9</f>
        <v>0</v>
      </c>
      <c r="EWQ4">
        <f>'Pathways sector energy demand'!EWQ9</f>
        <v>0</v>
      </c>
      <c r="EWR4">
        <f>'Pathways sector energy demand'!EWR9</f>
        <v>0</v>
      </c>
      <c r="EWS4">
        <f>'Pathways sector energy demand'!EWS9</f>
        <v>0</v>
      </c>
      <c r="EWT4">
        <f>'Pathways sector energy demand'!EWT9</f>
        <v>0</v>
      </c>
      <c r="EWU4">
        <f>'Pathways sector energy demand'!EWU9</f>
        <v>0</v>
      </c>
      <c r="EWV4">
        <f>'Pathways sector energy demand'!EWV9</f>
        <v>0</v>
      </c>
      <c r="EWW4">
        <f>'Pathways sector energy demand'!EWW9</f>
        <v>0</v>
      </c>
      <c r="EWX4">
        <f>'Pathways sector energy demand'!EWX9</f>
        <v>0</v>
      </c>
      <c r="EWY4">
        <f>'Pathways sector energy demand'!EWY9</f>
        <v>0</v>
      </c>
      <c r="EWZ4">
        <f>'Pathways sector energy demand'!EWZ9</f>
        <v>0</v>
      </c>
      <c r="EXA4">
        <f>'Pathways sector energy demand'!EXA9</f>
        <v>0</v>
      </c>
      <c r="EXB4">
        <f>'Pathways sector energy demand'!EXB9</f>
        <v>0</v>
      </c>
      <c r="EXC4">
        <f>'Pathways sector energy demand'!EXC9</f>
        <v>0</v>
      </c>
      <c r="EXD4">
        <f>'Pathways sector energy demand'!EXD9</f>
        <v>0</v>
      </c>
      <c r="EXE4">
        <f>'Pathways sector energy demand'!EXE9</f>
        <v>0</v>
      </c>
      <c r="EXF4">
        <f>'Pathways sector energy demand'!EXF9</f>
        <v>0</v>
      </c>
      <c r="EXG4">
        <f>'Pathways sector energy demand'!EXG9</f>
        <v>0</v>
      </c>
      <c r="EXH4">
        <f>'Pathways sector energy demand'!EXH9</f>
        <v>0</v>
      </c>
      <c r="EXI4">
        <f>'Pathways sector energy demand'!EXI9</f>
        <v>0</v>
      </c>
      <c r="EXJ4">
        <f>'Pathways sector energy demand'!EXJ9</f>
        <v>0</v>
      </c>
      <c r="EXK4">
        <f>'Pathways sector energy demand'!EXK9</f>
        <v>0</v>
      </c>
      <c r="EXL4">
        <f>'Pathways sector energy demand'!EXL9</f>
        <v>0</v>
      </c>
      <c r="EXM4">
        <f>'Pathways sector energy demand'!EXM9</f>
        <v>0</v>
      </c>
      <c r="EXN4">
        <f>'Pathways sector energy demand'!EXN9</f>
        <v>0</v>
      </c>
      <c r="EXO4">
        <f>'Pathways sector energy demand'!EXO9</f>
        <v>0</v>
      </c>
      <c r="EXP4">
        <f>'Pathways sector energy demand'!EXP9</f>
        <v>0</v>
      </c>
      <c r="EXQ4">
        <f>'Pathways sector energy demand'!EXQ9</f>
        <v>0</v>
      </c>
      <c r="EXR4">
        <f>'Pathways sector energy demand'!EXR9</f>
        <v>0</v>
      </c>
      <c r="EXS4">
        <f>'Pathways sector energy demand'!EXS9</f>
        <v>0</v>
      </c>
      <c r="EXT4">
        <f>'Pathways sector energy demand'!EXT9</f>
        <v>0</v>
      </c>
      <c r="EXU4">
        <f>'Pathways sector energy demand'!EXU9</f>
        <v>0</v>
      </c>
      <c r="EXV4">
        <f>'Pathways sector energy demand'!EXV9</f>
        <v>0</v>
      </c>
      <c r="EXW4">
        <f>'Pathways sector energy demand'!EXW9</f>
        <v>0</v>
      </c>
      <c r="EXX4">
        <f>'Pathways sector energy demand'!EXX9</f>
        <v>0</v>
      </c>
      <c r="EXY4">
        <f>'Pathways sector energy demand'!EXY9</f>
        <v>0</v>
      </c>
      <c r="EXZ4">
        <f>'Pathways sector energy demand'!EXZ9</f>
        <v>0</v>
      </c>
      <c r="EYA4">
        <f>'Pathways sector energy demand'!EYA9</f>
        <v>0</v>
      </c>
      <c r="EYB4">
        <f>'Pathways sector energy demand'!EYB9</f>
        <v>0</v>
      </c>
      <c r="EYC4">
        <f>'Pathways sector energy demand'!EYC9</f>
        <v>0</v>
      </c>
      <c r="EYD4">
        <f>'Pathways sector energy demand'!EYD9</f>
        <v>0</v>
      </c>
      <c r="EYE4">
        <f>'Pathways sector energy demand'!EYE9</f>
        <v>0</v>
      </c>
      <c r="EYF4">
        <f>'Pathways sector energy demand'!EYF9</f>
        <v>0</v>
      </c>
      <c r="EYG4">
        <f>'Pathways sector energy demand'!EYG9</f>
        <v>0</v>
      </c>
      <c r="EYH4">
        <f>'Pathways sector energy demand'!EYH9</f>
        <v>0</v>
      </c>
      <c r="EYI4">
        <f>'Pathways sector energy demand'!EYI9</f>
        <v>0</v>
      </c>
      <c r="EYJ4">
        <f>'Pathways sector energy demand'!EYJ9</f>
        <v>0</v>
      </c>
      <c r="EYK4">
        <f>'Pathways sector energy demand'!EYK9</f>
        <v>0</v>
      </c>
      <c r="EYL4">
        <f>'Pathways sector energy demand'!EYL9</f>
        <v>0</v>
      </c>
      <c r="EYM4">
        <f>'Pathways sector energy demand'!EYM9</f>
        <v>0</v>
      </c>
      <c r="EYN4">
        <f>'Pathways sector energy demand'!EYN9</f>
        <v>0</v>
      </c>
      <c r="EYO4">
        <f>'Pathways sector energy demand'!EYO9</f>
        <v>0</v>
      </c>
      <c r="EYP4">
        <f>'Pathways sector energy demand'!EYP9</f>
        <v>0</v>
      </c>
      <c r="EYQ4">
        <f>'Pathways sector energy demand'!EYQ9</f>
        <v>0</v>
      </c>
      <c r="EYR4">
        <f>'Pathways sector energy demand'!EYR9</f>
        <v>0</v>
      </c>
      <c r="EYS4">
        <f>'Pathways sector energy demand'!EYS9</f>
        <v>0</v>
      </c>
      <c r="EYT4">
        <f>'Pathways sector energy demand'!EYT9</f>
        <v>0</v>
      </c>
      <c r="EYU4">
        <f>'Pathways sector energy demand'!EYU9</f>
        <v>0</v>
      </c>
      <c r="EYV4">
        <f>'Pathways sector energy demand'!EYV9</f>
        <v>0</v>
      </c>
      <c r="EYW4">
        <f>'Pathways sector energy demand'!EYW9</f>
        <v>0</v>
      </c>
      <c r="EYX4">
        <f>'Pathways sector energy demand'!EYX9</f>
        <v>0</v>
      </c>
      <c r="EYY4">
        <f>'Pathways sector energy demand'!EYY9</f>
        <v>0</v>
      </c>
      <c r="EYZ4">
        <f>'Pathways sector energy demand'!EYZ9</f>
        <v>0</v>
      </c>
      <c r="EZA4">
        <f>'Pathways sector energy demand'!EZA9</f>
        <v>0</v>
      </c>
      <c r="EZB4">
        <f>'Pathways sector energy demand'!EZB9</f>
        <v>0</v>
      </c>
      <c r="EZC4">
        <f>'Pathways sector energy demand'!EZC9</f>
        <v>0</v>
      </c>
      <c r="EZD4">
        <f>'Pathways sector energy demand'!EZD9</f>
        <v>0</v>
      </c>
      <c r="EZE4">
        <f>'Pathways sector energy demand'!EZE9</f>
        <v>0</v>
      </c>
      <c r="EZF4">
        <f>'Pathways sector energy demand'!EZF9</f>
        <v>0</v>
      </c>
      <c r="EZG4">
        <f>'Pathways sector energy demand'!EZG9</f>
        <v>0</v>
      </c>
      <c r="EZH4">
        <f>'Pathways sector energy demand'!EZH9</f>
        <v>0</v>
      </c>
      <c r="EZI4">
        <f>'Pathways sector energy demand'!EZI9</f>
        <v>0</v>
      </c>
      <c r="EZJ4">
        <f>'Pathways sector energy demand'!EZJ9</f>
        <v>0</v>
      </c>
      <c r="EZK4">
        <f>'Pathways sector energy demand'!EZK9</f>
        <v>0</v>
      </c>
      <c r="EZL4">
        <f>'Pathways sector energy demand'!EZL9</f>
        <v>0</v>
      </c>
      <c r="EZM4">
        <f>'Pathways sector energy demand'!EZM9</f>
        <v>0</v>
      </c>
      <c r="EZN4">
        <f>'Pathways sector energy demand'!EZN9</f>
        <v>0</v>
      </c>
      <c r="EZO4">
        <f>'Pathways sector energy demand'!EZO9</f>
        <v>0</v>
      </c>
      <c r="EZP4">
        <f>'Pathways sector energy demand'!EZP9</f>
        <v>0</v>
      </c>
      <c r="EZQ4">
        <f>'Pathways sector energy demand'!EZQ9</f>
        <v>0</v>
      </c>
      <c r="EZR4">
        <f>'Pathways sector energy demand'!EZR9</f>
        <v>0</v>
      </c>
      <c r="EZS4">
        <f>'Pathways sector energy demand'!EZS9</f>
        <v>0</v>
      </c>
      <c r="EZT4">
        <f>'Pathways sector energy demand'!EZT9</f>
        <v>0</v>
      </c>
      <c r="EZU4">
        <f>'Pathways sector energy demand'!EZU9</f>
        <v>0</v>
      </c>
      <c r="EZV4">
        <f>'Pathways sector energy demand'!EZV9</f>
        <v>0</v>
      </c>
      <c r="EZW4">
        <f>'Pathways sector energy demand'!EZW9</f>
        <v>0</v>
      </c>
      <c r="EZX4">
        <f>'Pathways sector energy demand'!EZX9</f>
        <v>0</v>
      </c>
      <c r="EZY4">
        <f>'Pathways sector energy demand'!EZY9</f>
        <v>0</v>
      </c>
      <c r="EZZ4">
        <f>'Pathways sector energy demand'!EZZ9</f>
        <v>0</v>
      </c>
      <c r="FAA4">
        <f>'Pathways sector energy demand'!FAA9</f>
        <v>0</v>
      </c>
      <c r="FAB4">
        <f>'Pathways sector energy demand'!FAB9</f>
        <v>0</v>
      </c>
      <c r="FAC4">
        <f>'Pathways sector energy demand'!FAC9</f>
        <v>0</v>
      </c>
      <c r="FAD4">
        <f>'Pathways sector energy demand'!FAD9</f>
        <v>0</v>
      </c>
      <c r="FAE4">
        <f>'Pathways sector energy demand'!FAE9</f>
        <v>0</v>
      </c>
      <c r="FAF4">
        <f>'Pathways sector energy demand'!FAF9</f>
        <v>0</v>
      </c>
      <c r="FAG4">
        <f>'Pathways sector energy demand'!FAG9</f>
        <v>0</v>
      </c>
      <c r="FAH4">
        <f>'Pathways sector energy demand'!FAH9</f>
        <v>0</v>
      </c>
      <c r="FAI4">
        <f>'Pathways sector energy demand'!FAI9</f>
        <v>0</v>
      </c>
      <c r="FAJ4">
        <f>'Pathways sector energy demand'!FAJ9</f>
        <v>0</v>
      </c>
      <c r="FAK4">
        <f>'Pathways sector energy demand'!FAK9</f>
        <v>0</v>
      </c>
      <c r="FAL4">
        <f>'Pathways sector energy demand'!FAL9</f>
        <v>0</v>
      </c>
      <c r="FAM4">
        <f>'Pathways sector energy demand'!FAM9</f>
        <v>0</v>
      </c>
      <c r="FAN4">
        <f>'Pathways sector energy demand'!FAN9</f>
        <v>0</v>
      </c>
      <c r="FAO4">
        <f>'Pathways sector energy demand'!FAO9</f>
        <v>0</v>
      </c>
      <c r="FAP4">
        <f>'Pathways sector energy demand'!FAP9</f>
        <v>0</v>
      </c>
      <c r="FAQ4">
        <f>'Pathways sector energy demand'!FAQ9</f>
        <v>0</v>
      </c>
      <c r="FAR4">
        <f>'Pathways sector energy demand'!FAR9</f>
        <v>0</v>
      </c>
      <c r="FAS4">
        <f>'Pathways sector energy demand'!FAS9</f>
        <v>0</v>
      </c>
      <c r="FAT4">
        <f>'Pathways sector energy demand'!FAT9</f>
        <v>0</v>
      </c>
      <c r="FAU4">
        <f>'Pathways sector energy demand'!FAU9</f>
        <v>0</v>
      </c>
      <c r="FAV4">
        <f>'Pathways sector energy demand'!FAV9</f>
        <v>0</v>
      </c>
      <c r="FAW4">
        <f>'Pathways sector energy demand'!FAW9</f>
        <v>0</v>
      </c>
      <c r="FAX4">
        <f>'Pathways sector energy demand'!FAX9</f>
        <v>0</v>
      </c>
      <c r="FAY4">
        <f>'Pathways sector energy demand'!FAY9</f>
        <v>0</v>
      </c>
      <c r="FAZ4">
        <f>'Pathways sector energy demand'!FAZ9</f>
        <v>0</v>
      </c>
      <c r="FBA4">
        <f>'Pathways sector energy demand'!FBA9</f>
        <v>0</v>
      </c>
      <c r="FBB4">
        <f>'Pathways sector energy demand'!FBB9</f>
        <v>0</v>
      </c>
      <c r="FBC4">
        <f>'Pathways sector energy demand'!FBC9</f>
        <v>0</v>
      </c>
      <c r="FBD4">
        <f>'Pathways sector energy demand'!FBD9</f>
        <v>0</v>
      </c>
      <c r="FBE4">
        <f>'Pathways sector energy demand'!FBE9</f>
        <v>0</v>
      </c>
      <c r="FBF4">
        <f>'Pathways sector energy demand'!FBF9</f>
        <v>0</v>
      </c>
      <c r="FBG4">
        <f>'Pathways sector energy demand'!FBG9</f>
        <v>0</v>
      </c>
      <c r="FBH4">
        <f>'Pathways sector energy demand'!FBH9</f>
        <v>0</v>
      </c>
      <c r="FBI4">
        <f>'Pathways sector energy demand'!FBI9</f>
        <v>0</v>
      </c>
      <c r="FBJ4">
        <f>'Pathways sector energy demand'!FBJ9</f>
        <v>0</v>
      </c>
      <c r="FBK4">
        <f>'Pathways sector energy demand'!FBK9</f>
        <v>0</v>
      </c>
      <c r="FBL4">
        <f>'Pathways sector energy demand'!FBL9</f>
        <v>0</v>
      </c>
      <c r="FBM4">
        <f>'Pathways sector energy demand'!FBM9</f>
        <v>0</v>
      </c>
      <c r="FBN4">
        <f>'Pathways sector energy demand'!FBN9</f>
        <v>0</v>
      </c>
      <c r="FBO4">
        <f>'Pathways sector energy demand'!FBO9</f>
        <v>0</v>
      </c>
      <c r="FBP4">
        <f>'Pathways sector energy demand'!FBP9</f>
        <v>0</v>
      </c>
      <c r="FBQ4">
        <f>'Pathways sector energy demand'!FBQ9</f>
        <v>0</v>
      </c>
      <c r="FBR4">
        <f>'Pathways sector energy demand'!FBR9</f>
        <v>0</v>
      </c>
      <c r="FBS4">
        <f>'Pathways sector energy demand'!FBS9</f>
        <v>0</v>
      </c>
      <c r="FBT4">
        <f>'Pathways sector energy demand'!FBT9</f>
        <v>0</v>
      </c>
      <c r="FBU4">
        <f>'Pathways sector energy demand'!FBU9</f>
        <v>0</v>
      </c>
      <c r="FBV4">
        <f>'Pathways sector energy demand'!FBV9</f>
        <v>0</v>
      </c>
      <c r="FBW4">
        <f>'Pathways sector energy demand'!FBW9</f>
        <v>0</v>
      </c>
      <c r="FBX4">
        <f>'Pathways sector energy demand'!FBX9</f>
        <v>0</v>
      </c>
      <c r="FBY4">
        <f>'Pathways sector energy demand'!FBY9</f>
        <v>0</v>
      </c>
      <c r="FBZ4">
        <f>'Pathways sector energy demand'!FBZ9</f>
        <v>0</v>
      </c>
      <c r="FCA4">
        <f>'Pathways sector energy demand'!FCA9</f>
        <v>0</v>
      </c>
      <c r="FCB4">
        <f>'Pathways sector energy demand'!FCB9</f>
        <v>0</v>
      </c>
      <c r="FCC4">
        <f>'Pathways sector energy demand'!FCC9</f>
        <v>0</v>
      </c>
      <c r="FCD4">
        <f>'Pathways sector energy demand'!FCD9</f>
        <v>0</v>
      </c>
      <c r="FCE4">
        <f>'Pathways sector energy demand'!FCE9</f>
        <v>0</v>
      </c>
      <c r="FCF4">
        <f>'Pathways sector energy demand'!FCF9</f>
        <v>0</v>
      </c>
      <c r="FCG4">
        <f>'Pathways sector energy demand'!FCG9</f>
        <v>0</v>
      </c>
      <c r="FCH4">
        <f>'Pathways sector energy demand'!FCH9</f>
        <v>0</v>
      </c>
      <c r="FCI4">
        <f>'Pathways sector energy demand'!FCI9</f>
        <v>0</v>
      </c>
      <c r="FCJ4">
        <f>'Pathways sector energy demand'!FCJ9</f>
        <v>0</v>
      </c>
      <c r="FCK4">
        <f>'Pathways sector energy demand'!FCK9</f>
        <v>0</v>
      </c>
      <c r="FCL4">
        <f>'Pathways sector energy demand'!FCL9</f>
        <v>0</v>
      </c>
      <c r="FCM4">
        <f>'Pathways sector energy demand'!FCM9</f>
        <v>0</v>
      </c>
      <c r="FCN4">
        <f>'Pathways sector energy demand'!FCN9</f>
        <v>0</v>
      </c>
      <c r="FCO4">
        <f>'Pathways sector energy demand'!FCO9</f>
        <v>0</v>
      </c>
      <c r="FCP4">
        <f>'Pathways sector energy demand'!FCP9</f>
        <v>0</v>
      </c>
      <c r="FCQ4">
        <f>'Pathways sector energy demand'!FCQ9</f>
        <v>0</v>
      </c>
      <c r="FCR4">
        <f>'Pathways sector energy demand'!FCR9</f>
        <v>0</v>
      </c>
      <c r="FCS4">
        <f>'Pathways sector energy demand'!FCS9</f>
        <v>0</v>
      </c>
      <c r="FCT4">
        <f>'Pathways sector energy demand'!FCT9</f>
        <v>0</v>
      </c>
      <c r="FCU4">
        <f>'Pathways sector energy demand'!FCU9</f>
        <v>0</v>
      </c>
      <c r="FCV4">
        <f>'Pathways sector energy demand'!FCV9</f>
        <v>0</v>
      </c>
      <c r="FCW4">
        <f>'Pathways sector energy demand'!FCW9</f>
        <v>0</v>
      </c>
      <c r="FCX4">
        <f>'Pathways sector energy demand'!FCX9</f>
        <v>0</v>
      </c>
      <c r="FCY4">
        <f>'Pathways sector energy demand'!FCY9</f>
        <v>0</v>
      </c>
      <c r="FCZ4">
        <f>'Pathways sector energy demand'!FCZ9</f>
        <v>0</v>
      </c>
      <c r="FDA4">
        <f>'Pathways sector energy demand'!FDA9</f>
        <v>0</v>
      </c>
      <c r="FDB4">
        <f>'Pathways sector energy demand'!FDB9</f>
        <v>0</v>
      </c>
      <c r="FDC4">
        <f>'Pathways sector energy demand'!FDC9</f>
        <v>0</v>
      </c>
      <c r="FDD4">
        <f>'Pathways sector energy demand'!FDD9</f>
        <v>0</v>
      </c>
      <c r="FDE4">
        <f>'Pathways sector energy demand'!FDE9</f>
        <v>0</v>
      </c>
      <c r="FDF4">
        <f>'Pathways sector energy demand'!FDF9</f>
        <v>0</v>
      </c>
      <c r="FDG4">
        <f>'Pathways sector energy demand'!FDG9</f>
        <v>0</v>
      </c>
      <c r="FDH4">
        <f>'Pathways sector energy demand'!FDH9</f>
        <v>0</v>
      </c>
      <c r="FDI4">
        <f>'Pathways sector energy demand'!FDI9</f>
        <v>0</v>
      </c>
      <c r="FDJ4">
        <f>'Pathways sector energy demand'!FDJ9</f>
        <v>0</v>
      </c>
      <c r="FDK4">
        <f>'Pathways sector energy demand'!FDK9</f>
        <v>0</v>
      </c>
      <c r="FDL4">
        <f>'Pathways sector energy demand'!FDL9</f>
        <v>0</v>
      </c>
      <c r="FDM4">
        <f>'Pathways sector energy demand'!FDM9</f>
        <v>0</v>
      </c>
      <c r="FDN4">
        <f>'Pathways sector energy demand'!FDN9</f>
        <v>0</v>
      </c>
      <c r="FDO4">
        <f>'Pathways sector energy demand'!FDO9</f>
        <v>0</v>
      </c>
      <c r="FDP4">
        <f>'Pathways sector energy demand'!FDP9</f>
        <v>0</v>
      </c>
      <c r="FDQ4">
        <f>'Pathways sector energy demand'!FDQ9</f>
        <v>0</v>
      </c>
      <c r="FDR4">
        <f>'Pathways sector energy demand'!FDR9</f>
        <v>0</v>
      </c>
      <c r="FDS4">
        <f>'Pathways sector energy demand'!FDS9</f>
        <v>0</v>
      </c>
      <c r="FDT4">
        <f>'Pathways sector energy demand'!FDT9</f>
        <v>0</v>
      </c>
      <c r="FDU4">
        <f>'Pathways sector energy demand'!FDU9</f>
        <v>0</v>
      </c>
      <c r="FDV4">
        <f>'Pathways sector energy demand'!FDV9</f>
        <v>0</v>
      </c>
      <c r="FDW4">
        <f>'Pathways sector energy demand'!FDW9</f>
        <v>0</v>
      </c>
      <c r="FDX4">
        <f>'Pathways sector energy demand'!FDX9</f>
        <v>0</v>
      </c>
      <c r="FDY4">
        <f>'Pathways sector energy demand'!FDY9</f>
        <v>0</v>
      </c>
      <c r="FDZ4">
        <f>'Pathways sector energy demand'!FDZ9</f>
        <v>0</v>
      </c>
      <c r="FEA4">
        <f>'Pathways sector energy demand'!FEA9</f>
        <v>0</v>
      </c>
      <c r="FEB4">
        <f>'Pathways sector energy demand'!FEB9</f>
        <v>0</v>
      </c>
      <c r="FEC4">
        <f>'Pathways sector energy demand'!FEC9</f>
        <v>0</v>
      </c>
      <c r="FED4">
        <f>'Pathways sector energy demand'!FED9</f>
        <v>0</v>
      </c>
      <c r="FEE4">
        <f>'Pathways sector energy demand'!FEE9</f>
        <v>0</v>
      </c>
      <c r="FEF4">
        <f>'Pathways sector energy demand'!FEF9</f>
        <v>0</v>
      </c>
      <c r="FEG4">
        <f>'Pathways sector energy demand'!FEG9</f>
        <v>0</v>
      </c>
      <c r="FEH4">
        <f>'Pathways sector energy demand'!FEH9</f>
        <v>0</v>
      </c>
      <c r="FEI4">
        <f>'Pathways sector energy demand'!FEI9</f>
        <v>0</v>
      </c>
      <c r="FEJ4">
        <f>'Pathways sector energy demand'!FEJ9</f>
        <v>0</v>
      </c>
      <c r="FEK4">
        <f>'Pathways sector energy demand'!FEK9</f>
        <v>0</v>
      </c>
      <c r="FEL4">
        <f>'Pathways sector energy demand'!FEL9</f>
        <v>0</v>
      </c>
      <c r="FEM4">
        <f>'Pathways sector energy demand'!FEM9</f>
        <v>0</v>
      </c>
      <c r="FEN4">
        <f>'Pathways sector energy demand'!FEN9</f>
        <v>0</v>
      </c>
      <c r="FEO4">
        <f>'Pathways sector energy demand'!FEO9</f>
        <v>0</v>
      </c>
      <c r="FEP4">
        <f>'Pathways sector energy demand'!FEP9</f>
        <v>0</v>
      </c>
      <c r="FEQ4">
        <f>'Pathways sector energy demand'!FEQ9</f>
        <v>0</v>
      </c>
      <c r="FER4">
        <f>'Pathways sector energy demand'!FER9</f>
        <v>0</v>
      </c>
      <c r="FES4">
        <f>'Pathways sector energy demand'!FES9</f>
        <v>0</v>
      </c>
      <c r="FET4">
        <f>'Pathways sector energy demand'!FET9</f>
        <v>0</v>
      </c>
      <c r="FEU4">
        <f>'Pathways sector energy demand'!FEU9</f>
        <v>0</v>
      </c>
      <c r="FEV4">
        <f>'Pathways sector energy demand'!FEV9</f>
        <v>0</v>
      </c>
      <c r="FEW4">
        <f>'Pathways sector energy demand'!FEW9</f>
        <v>0</v>
      </c>
      <c r="FEX4">
        <f>'Pathways sector energy demand'!FEX9</f>
        <v>0</v>
      </c>
      <c r="FEY4">
        <f>'Pathways sector energy demand'!FEY9</f>
        <v>0</v>
      </c>
      <c r="FEZ4">
        <f>'Pathways sector energy demand'!FEZ9</f>
        <v>0</v>
      </c>
      <c r="FFA4">
        <f>'Pathways sector energy demand'!FFA9</f>
        <v>0</v>
      </c>
      <c r="FFB4">
        <f>'Pathways sector energy demand'!FFB9</f>
        <v>0</v>
      </c>
      <c r="FFC4">
        <f>'Pathways sector energy demand'!FFC9</f>
        <v>0</v>
      </c>
      <c r="FFD4">
        <f>'Pathways sector energy demand'!FFD9</f>
        <v>0</v>
      </c>
      <c r="FFE4">
        <f>'Pathways sector energy demand'!FFE9</f>
        <v>0</v>
      </c>
      <c r="FFF4">
        <f>'Pathways sector energy demand'!FFF9</f>
        <v>0</v>
      </c>
      <c r="FFG4">
        <f>'Pathways sector energy demand'!FFG9</f>
        <v>0</v>
      </c>
      <c r="FFH4">
        <f>'Pathways sector energy demand'!FFH9</f>
        <v>0</v>
      </c>
      <c r="FFI4">
        <f>'Pathways sector energy demand'!FFI9</f>
        <v>0</v>
      </c>
      <c r="FFJ4">
        <f>'Pathways sector energy demand'!FFJ9</f>
        <v>0</v>
      </c>
      <c r="FFK4">
        <f>'Pathways sector energy demand'!FFK9</f>
        <v>0</v>
      </c>
      <c r="FFL4">
        <f>'Pathways sector energy demand'!FFL9</f>
        <v>0</v>
      </c>
      <c r="FFM4">
        <f>'Pathways sector energy demand'!FFM9</f>
        <v>0</v>
      </c>
      <c r="FFN4">
        <f>'Pathways sector energy demand'!FFN9</f>
        <v>0</v>
      </c>
      <c r="FFO4">
        <f>'Pathways sector energy demand'!FFO9</f>
        <v>0</v>
      </c>
      <c r="FFP4">
        <f>'Pathways sector energy demand'!FFP9</f>
        <v>0</v>
      </c>
      <c r="FFQ4">
        <f>'Pathways sector energy demand'!FFQ9</f>
        <v>0</v>
      </c>
      <c r="FFR4">
        <f>'Pathways sector energy demand'!FFR9</f>
        <v>0</v>
      </c>
      <c r="FFS4">
        <f>'Pathways sector energy demand'!FFS9</f>
        <v>0</v>
      </c>
      <c r="FFT4">
        <f>'Pathways sector energy demand'!FFT9</f>
        <v>0</v>
      </c>
      <c r="FFU4">
        <f>'Pathways sector energy demand'!FFU9</f>
        <v>0</v>
      </c>
      <c r="FFV4">
        <f>'Pathways sector energy demand'!FFV9</f>
        <v>0</v>
      </c>
      <c r="FFW4">
        <f>'Pathways sector energy demand'!FFW9</f>
        <v>0</v>
      </c>
      <c r="FFX4">
        <f>'Pathways sector energy demand'!FFX9</f>
        <v>0</v>
      </c>
      <c r="FFY4">
        <f>'Pathways sector energy demand'!FFY9</f>
        <v>0</v>
      </c>
      <c r="FFZ4">
        <f>'Pathways sector energy demand'!FFZ9</f>
        <v>0</v>
      </c>
      <c r="FGA4">
        <f>'Pathways sector energy demand'!FGA9</f>
        <v>0</v>
      </c>
      <c r="FGB4">
        <f>'Pathways sector energy demand'!FGB9</f>
        <v>0</v>
      </c>
      <c r="FGC4">
        <f>'Pathways sector energy demand'!FGC9</f>
        <v>0</v>
      </c>
      <c r="FGD4">
        <f>'Pathways sector energy demand'!FGD9</f>
        <v>0</v>
      </c>
      <c r="FGE4">
        <f>'Pathways sector energy demand'!FGE9</f>
        <v>0</v>
      </c>
      <c r="FGF4">
        <f>'Pathways sector energy demand'!FGF9</f>
        <v>0</v>
      </c>
      <c r="FGG4">
        <f>'Pathways sector energy demand'!FGG9</f>
        <v>0</v>
      </c>
      <c r="FGH4">
        <f>'Pathways sector energy demand'!FGH9</f>
        <v>0</v>
      </c>
      <c r="FGI4">
        <f>'Pathways sector energy demand'!FGI9</f>
        <v>0</v>
      </c>
      <c r="FGJ4">
        <f>'Pathways sector energy demand'!FGJ9</f>
        <v>0</v>
      </c>
      <c r="FGK4">
        <f>'Pathways sector energy demand'!FGK9</f>
        <v>0</v>
      </c>
      <c r="FGL4">
        <f>'Pathways sector energy demand'!FGL9</f>
        <v>0</v>
      </c>
      <c r="FGM4">
        <f>'Pathways sector energy demand'!FGM9</f>
        <v>0</v>
      </c>
      <c r="FGN4">
        <f>'Pathways sector energy demand'!FGN9</f>
        <v>0</v>
      </c>
      <c r="FGO4">
        <f>'Pathways sector energy demand'!FGO9</f>
        <v>0</v>
      </c>
      <c r="FGP4">
        <f>'Pathways sector energy demand'!FGP9</f>
        <v>0</v>
      </c>
      <c r="FGQ4">
        <f>'Pathways sector energy demand'!FGQ9</f>
        <v>0</v>
      </c>
      <c r="FGR4">
        <f>'Pathways sector energy demand'!FGR9</f>
        <v>0</v>
      </c>
      <c r="FGS4">
        <f>'Pathways sector energy demand'!FGS9</f>
        <v>0</v>
      </c>
      <c r="FGT4">
        <f>'Pathways sector energy demand'!FGT9</f>
        <v>0</v>
      </c>
      <c r="FGU4">
        <f>'Pathways sector energy demand'!FGU9</f>
        <v>0</v>
      </c>
      <c r="FGV4">
        <f>'Pathways sector energy demand'!FGV9</f>
        <v>0</v>
      </c>
      <c r="FGW4">
        <f>'Pathways sector energy demand'!FGW9</f>
        <v>0</v>
      </c>
      <c r="FGX4">
        <f>'Pathways sector energy demand'!FGX9</f>
        <v>0</v>
      </c>
      <c r="FGY4">
        <f>'Pathways sector energy demand'!FGY9</f>
        <v>0</v>
      </c>
      <c r="FGZ4">
        <f>'Pathways sector energy demand'!FGZ9</f>
        <v>0</v>
      </c>
      <c r="FHA4">
        <f>'Pathways sector energy demand'!FHA9</f>
        <v>0</v>
      </c>
      <c r="FHB4">
        <f>'Pathways sector energy demand'!FHB9</f>
        <v>0</v>
      </c>
      <c r="FHC4">
        <f>'Pathways sector energy demand'!FHC9</f>
        <v>0</v>
      </c>
      <c r="FHD4">
        <f>'Pathways sector energy demand'!FHD9</f>
        <v>0</v>
      </c>
      <c r="FHE4">
        <f>'Pathways sector energy demand'!FHE9</f>
        <v>0</v>
      </c>
      <c r="FHF4">
        <f>'Pathways sector energy demand'!FHF9</f>
        <v>0</v>
      </c>
      <c r="FHG4">
        <f>'Pathways sector energy demand'!FHG9</f>
        <v>0</v>
      </c>
      <c r="FHH4">
        <f>'Pathways sector energy demand'!FHH9</f>
        <v>0</v>
      </c>
      <c r="FHI4">
        <f>'Pathways sector energy demand'!FHI9</f>
        <v>0</v>
      </c>
      <c r="FHJ4">
        <f>'Pathways sector energy demand'!FHJ9</f>
        <v>0</v>
      </c>
      <c r="FHK4">
        <f>'Pathways sector energy demand'!FHK9</f>
        <v>0</v>
      </c>
      <c r="FHL4">
        <f>'Pathways sector energy demand'!FHL9</f>
        <v>0</v>
      </c>
      <c r="FHM4">
        <f>'Pathways sector energy demand'!FHM9</f>
        <v>0</v>
      </c>
      <c r="FHN4">
        <f>'Pathways sector energy demand'!FHN9</f>
        <v>0</v>
      </c>
      <c r="FHO4">
        <f>'Pathways sector energy demand'!FHO9</f>
        <v>0</v>
      </c>
      <c r="FHP4">
        <f>'Pathways sector energy demand'!FHP9</f>
        <v>0</v>
      </c>
      <c r="FHQ4">
        <f>'Pathways sector energy demand'!FHQ9</f>
        <v>0</v>
      </c>
      <c r="FHR4">
        <f>'Pathways sector energy demand'!FHR9</f>
        <v>0</v>
      </c>
      <c r="FHS4">
        <f>'Pathways sector energy demand'!FHS9</f>
        <v>0</v>
      </c>
      <c r="FHT4">
        <f>'Pathways sector energy demand'!FHT9</f>
        <v>0</v>
      </c>
      <c r="FHU4">
        <f>'Pathways sector energy demand'!FHU9</f>
        <v>0</v>
      </c>
      <c r="FHV4">
        <f>'Pathways sector energy demand'!FHV9</f>
        <v>0</v>
      </c>
      <c r="FHW4">
        <f>'Pathways sector energy demand'!FHW9</f>
        <v>0</v>
      </c>
      <c r="FHX4">
        <f>'Pathways sector energy demand'!FHX9</f>
        <v>0</v>
      </c>
      <c r="FHY4">
        <f>'Pathways sector energy demand'!FHY9</f>
        <v>0</v>
      </c>
      <c r="FHZ4">
        <f>'Pathways sector energy demand'!FHZ9</f>
        <v>0</v>
      </c>
      <c r="FIA4">
        <f>'Pathways sector energy demand'!FIA9</f>
        <v>0</v>
      </c>
      <c r="FIB4">
        <f>'Pathways sector energy demand'!FIB9</f>
        <v>0</v>
      </c>
      <c r="FIC4">
        <f>'Pathways sector energy demand'!FIC9</f>
        <v>0</v>
      </c>
      <c r="FID4">
        <f>'Pathways sector energy demand'!FID9</f>
        <v>0</v>
      </c>
      <c r="FIE4">
        <f>'Pathways sector energy demand'!FIE9</f>
        <v>0</v>
      </c>
      <c r="FIF4">
        <f>'Pathways sector energy demand'!FIF9</f>
        <v>0</v>
      </c>
      <c r="FIG4">
        <f>'Pathways sector energy demand'!FIG9</f>
        <v>0</v>
      </c>
      <c r="FIH4">
        <f>'Pathways sector energy demand'!FIH9</f>
        <v>0</v>
      </c>
      <c r="FII4">
        <f>'Pathways sector energy demand'!FII9</f>
        <v>0</v>
      </c>
      <c r="FIJ4">
        <f>'Pathways sector energy demand'!FIJ9</f>
        <v>0</v>
      </c>
      <c r="FIK4">
        <f>'Pathways sector energy demand'!FIK9</f>
        <v>0</v>
      </c>
      <c r="FIL4">
        <f>'Pathways sector energy demand'!FIL9</f>
        <v>0</v>
      </c>
      <c r="FIM4">
        <f>'Pathways sector energy demand'!FIM9</f>
        <v>0</v>
      </c>
      <c r="FIN4">
        <f>'Pathways sector energy demand'!FIN9</f>
        <v>0</v>
      </c>
      <c r="FIO4">
        <f>'Pathways sector energy demand'!FIO9</f>
        <v>0</v>
      </c>
      <c r="FIP4">
        <f>'Pathways sector energy demand'!FIP9</f>
        <v>0</v>
      </c>
      <c r="FIQ4">
        <f>'Pathways sector energy demand'!FIQ9</f>
        <v>0</v>
      </c>
      <c r="FIR4">
        <f>'Pathways sector energy demand'!FIR9</f>
        <v>0</v>
      </c>
      <c r="FIS4">
        <f>'Pathways sector energy demand'!FIS9</f>
        <v>0</v>
      </c>
      <c r="FIT4">
        <f>'Pathways sector energy demand'!FIT9</f>
        <v>0</v>
      </c>
      <c r="FIU4">
        <f>'Pathways sector energy demand'!FIU9</f>
        <v>0</v>
      </c>
      <c r="FIV4">
        <f>'Pathways sector energy demand'!FIV9</f>
        <v>0</v>
      </c>
      <c r="FIW4">
        <f>'Pathways sector energy demand'!FIW9</f>
        <v>0</v>
      </c>
      <c r="FIX4">
        <f>'Pathways sector energy demand'!FIX9</f>
        <v>0</v>
      </c>
      <c r="FIY4">
        <f>'Pathways sector energy demand'!FIY9</f>
        <v>0</v>
      </c>
      <c r="FIZ4">
        <f>'Pathways sector energy demand'!FIZ9</f>
        <v>0</v>
      </c>
      <c r="FJA4">
        <f>'Pathways sector energy demand'!FJA9</f>
        <v>0</v>
      </c>
      <c r="FJB4">
        <f>'Pathways sector energy demand'!FJB9</f>
        <v>0</v>
      </c>
      <c r="FJC4">
        <f>'Pathways sector energy demand'!FJC9</f>
        <v>0</v>
      </c>
      <c r="FJD4">
        <f>'Pathways sector energy demand'!FJD9</f>
        <v>0</v>
      </c>
      <c r="FJE4">
        <f>'Pathways sector energy demand'!FJE9</f>
        <v>0</v>
      </c>
      <c r="FJF4">
        <f>'Pathways sector energy demand'!FJF9</f>
        <v>0</v>
      </c>
      <c r="FJG4">
        <f>'Pathways sector energy demand'!FJG9</f>
        <v>0</v>
      </c>
      <c r="FJH4">
        <f>'Pathways sector energy demand'!FJH9</f>
        <v>0</v>
      </c>
      <c r="FJI4">
        <f>'Pathways sector energy demand'!FJI9</f>
        <v>0</v>
      </c>
      <c r="FJJ4">
        <f>'Pathways sector energy demand'!FJJ9</f>
        <v>0</v>
      </c>
      <c r="FJK4">
        <f>'Pathways sector energy demand'!FJK9</f>
        <v>0</v>
      </c>
      <c r="FJL4">
        <f>'Pathways sector energy demand'!FJL9</f>
        <v>0</v>
      </c>
      <c r="FJM4">
        <f>'Pathways sector energy demand'!FJM9</f>
        <v>0</v>
      </c>
      <c r="FJN4">
        <f>'Pathways sector energy demand'!FJN9</f>
        <v>0</v>
      </c>
      <c r="FJO4">
        <f>'Pathways sector energy demand'!FJO9</f>
        <v>0</v>
      </c>
      <c r="FJP4">
        <f>'Pathways sector energy demand'!FJP9</f>
        <v>0</v>
      </c>
      <c r="FJQ4">
        <f>'Pathways sector energy demand'!FJQ9</f>
        <v>0</v>
      </c>
      <c r="FJR4">
        <f>'Pathways sector energy demand'!FJR9</f>
        <v>0</v>
      </c>
      <c r="FJS4">
        <f>'Pathways sector energy demand'!FJS9</f>
        <v>0</v>
      </c>
      <c r="FJT4">
        <f>'Pathways sector energy demand'!FJT9</f>
        <v>0</v>
      </c>
      <c r="FJU4">
        <f>'Pathways sector energy demand'!FJU9</f>
        <v>0</v>
      </c>
      <c r="FJV4">
        <f>'Pathways sector energy demand'!FJV9</f>
        <v>0</v>
      </c>
      <c r="FJW4">
        <f>'Pathways sector energy demand'!FJW9</f>
        <v>0</v>
      </c>
      <c r="FJX4">
        <f>'Pathways sector energy demand'!FJX9</f>
        <v>0</v>
      </c>
      <c r="FJY4">
        <f>'Pathways sector energy demand'!FJY9</f>
        <v>0</v>
      </c>
      <c r="FJZ4">
        <f>'Pathways sector energy demand'!FJZ9</f>
        <v>0</v>
      </c>
      <c r="FKA4">
        <f>'Pathways sector energy demand'!FKA9</f>
        <v>0</v>
      </c>
      <c r="FKB4">
        <f>'Pathways sector energy demand'!FKB9</f>
        <v>0</v>
      </c>
      <c r="FKC4">
        <f>'Pathways sector energy demand'!FKC9</f>
        <v>0</v>
      </c>
      <c r="FKD4">
        <f>'Pathways sector energy demand'!FKD9</f>
        <v>0</v>
      </c>
      <c r="FKE4">
        <f>'Pathways sector energy demand'!FKE9</f>
        <v>0</v>
      </c>
      <c r="FKF4">
        <f>'Pathways sector energy demand'!FKF9</f>
        <v>0</v>
      </c>
      <c r="FKG4">
        <f>'Pathways sector energy demand'!FKG9</f>
        <v>0</v>
      </c>
      <c r="FKH4">
        <f>'Pathways sector energy demand'!FKH9</f>
        <v>0</v>
      </c>
      <c r="FKI4">
        <f>'Pathways sector energy demand'!FKI9</f>
        <v>0</v>
      </c>
      <c r="FKJ4">
        <f>'Pathways sector energy demand'!FKJ9</f>
        <v>0</v>
      </c>
      <c r="FKK4">
        <f>'Pathways sector energy demand'!FKK9</f>
        <v>0</v>
      </c>
      <c r="FKL4">
        <f>'Pathways sector energy demand'!FKL9</f>
        <v>0</v>
      </c>
      <c r="FKM4">
        <f>'Pathways sector energy demand'!FKM9</f>
        <v>0</v>
      </c>
      <c r="FKN4">
        <f>'Pathways sector energy demand'!FKN9</f>
        <v>0</v>
      </c>
      <c r="FKO4">
        <f>'Pathways sector energy demand'!FKO9</f>
        <v>0</v>
      </c>
      <c r="FKP4">
        <f>'Pathways sector energy demand'!FKP9</f>
        <v>0</v>
      </c>
      <c r="FKQ4">
        <f>'Pathways sector energy demand'!FKQ9</f>
        <v>0</v>
      </c>
      <c r="FKR4">
        <f>'Pathways sector energy demand'!FKR9</f>
        <v>0</v>
      </c>
      <c r="FKS4">
        <f>'Pathways sector energy demand'!FKS9</f>
        <v>0</v>
      </c>
      <c r="FKT4">
        <f>'Pathways sector energy demand'!FKT9</f>
        <v>0</v>
      </c>
      <c r="FKU4">
        <f>'Pathways sector energy demand'!FKU9</f>
        <v>0</v>
      </c>
      <c r="FKV4">
        <f>'Pathways sector energy demand'!FKV9</f>
        <v>0</v>
      </c>
      <c r="FKW4">
        <f>'Pathways sector energy demand'!FKW9</f>
        <v>0</v>
      </c>
      <c r="FKX4">
        <f>'Pathways sector energy demand'!FKX9</f>
        <v>0</v>
      </c>
      <c r="FKY4">
        <f>'Pathways sector energy demand'!FKY9</f>
        <v>0</v>
      </c>
      <c r="FKZ4">
        <f>'Pathways sector energy demand'!FKZ9</f>
        <v>0</v>
      </c>
      <c r="FLA4">
        <f>'Pathways sector energy demand'!FLA9</f>
        <v>0</v>
      </c>
      <c r="FLB4">
        <f>'Pathways sector energy demand'!FLB9</f>
        <v>0</v>
      </c>
      <c r="FLC4">
        <f>'Pathways sector energy demand'!FLC9</f>
        <v>0</v>
      </c>
      <c r="FLD4">
        <f>'Pathways sector energy demand'!FLD9</f>
        <v>0</v>
      </c>
      <c r="FLE4">
        <f>'Pathways sector energy demand'!FLE9</f>
        <v>0</v>
      </c>
      <c r="FLF4">
        <f>'Pathways sector energy demand'!FLF9</f>
        <v>0</v>
      </c>
      <c r="FLG4">
        <f>'Pathways sector energy demand'!FLG9</f>
        <v>0</v>
      </c>
      <c r="FLH4">
        <f>'Pathways sector energy demand'!FLH9</f>
        <v>0</v>
      </c>
      <c r="FLI4">
        <f>'Pathways sector energy demand'!FLI9</f>
        <v>0</v>
      </c>
      <c r="FLJ4">
        <f>'Pathways sector energy demand'!FLJ9</f>
        <v>0</v>
      </c>
      <c r="FLK4">
        <f>'Pathways sector energy demand'!FLK9</f>
        <v>0</v>
      </c>
      <c r="FLL4">
        <f>'Pathways sector energy demand'!FLL9</f>
        <v>0</v>
      </c>
      <c r="FLM4">
        <f>'Pathways sector energy demand'!FLM9</f>
        <v>0</v>
      </c>
      <c r="FLN4">
        <f>'Pathways sector energy demand'!FLN9</f>
        <v>0</v>
      </c>
      <c r="FLO4">
        <f>'Pathways sector energy demand'!FLO9</f>
        <v>0</v>
      </c>
      <c r="FLP4">
        <f>'Pathways sector energy demand'!FLP9</f>
        <v>0</v>
      </c>
      <c r="FLQ4">
        <f>'Pathways sector energy demand'!FLQ9</f>
        <v>0</v>
      </c>
      <c r="FLR4">
        <f>'Pathways sector energy demand'!FLR9</f>
        <v>0</v>
      </c>
      <c r="FLS4">
        <f>'Pathways sector energy demand'!FLS9</f>
        <v>0</v>
      </c>
      <c r="FLT4">
        <f>'Pathways sector energy demand'!FLT9</f>
        <v>0</v>
      </c>
      <c r="FLU4">
        <f>'Pathways sector energy demand'!FLU9</f>
        <v>0</v>
      </c>
      <c r="FLV4">
        <f>'Pathways sector energy demand'!FLV9</f>
        <v>0</v>
      </c>
      <c r="FLW4">
        <f>'Pathways sector energy demand'!FLW9</f>
        <v>0</v>
      </c>
      <c r="FLX4">
        <f>'Pathways sector energy demand'!FLX9</f>
        <v>0</v>
      </c>
      <c r="FLY4">
        <f>'Pathways sector energy demand'!FLY9</f>
        <v>0</v>
      </c>
      <c r="FLZ4">
        <f>'Pathways sector energy demand'!FLZ9</f>
        <v>0</v>
      </c>
      <c r="FMA4">
        <f>'Pathways sector energy demand'!FMA9</f>
        <v>0</v>
      </c>
      <c r="FMB4">
        <f>'Pathways sector energy demand'!FMB9</f>
        <v>0</v>
      </c>
      <c r="FMC4">
        <f>'Pathways sector energy demand'!FMC9</f>
        <v>0</v>
      </c>
      <c r="FMD4">
        <f>'Pathways sector energy demand'!FMD9</f>
        <v>0</v>
      </c>
      <c r="FME4">
        <f>'Pathways sector energy demand'!FME9</f>
        <v>0</v>
      </c>
      <c r="FMF4">
        <f>'Pathways sector energy demand'!FMF9</f>
        <v>0</v>
      </c>
      <c r="FMG4">
        <f>'Pathways sector energy demand'!FMG9</f>
        <v>0</v>
      </c>
      <c r="FMH4">
        <f>'Pathways sector energy demand'!FMH9</f>
        <v>0</v>
      </c>
      <c r="FMI4">
        <f>'Pathways sector energy demand'!FMI9</f>
        <v>0</v>
      </c>
      <c r="FMJ4">
        <f>'Pathways sector energy demand'!FMJ9</f>
        <v>0</v>
      </c>
      <c r="FMK4">
        <f>'Pathways sector energy demand'!FMK9</f>
        <v>0</v>
      </c>
      <c r="FML4">
        <f>'Pathways sector energy demand'!FML9</f>
        <v>0</v>
      </c>
      <c r="FMM4">
        <f>'Pathways sector energy demand'!FMM9</f>
        <v>0</v>
      </c>
      <c r="FMN4">
        <f>'Pathways sector energy demand'!FMN9</f>
        <v>0</v>
      </c>
      <c r="FMO4">
        <f>'Pathways sector energy demand'!FMO9</f>
        <v>0</v>
      </c>
      <c r="FMP4">
        <f>'Pathways sector energy demand'!FMP9</f>
        <v>0</v>
      </c>
      <c r="FMQ4">
        <f>'Pathways sector energy demand'!FMQ9</f>
        <v>0</v>
      </c>
      <c r="FMR4">
        <f>'Pathways sector energy demand'!FMR9</f>
        <v>0</v>
      </c>
      <c r="FMS4">
        <f>'Pathways sector energy demand'!FMS9</f>
        <v>0</v>
      </c>
      <c r="FMT4">
        <f>'Pathways sector energy demand'!FMT9</f>
        <v>0</v>
      </c>
      <c r="FMU4">
        <f>'Pathways sector energy demand'!FMU9</f>
        <v>0</v>
      </c>
      <c r="FMV4">
        <f>'Pathways sector energy demand'!FMV9</f>
        <v>0</v>
      </c>
      <c r="FMW4">
        <f>'Pathways sector energy demand'!FMW9</f>
        <v>0</v>
      </c>
      <c r="FMX4">
        <f>'Pathways sector energy demand'!FMX9</f>
        <v>0</v>
      </c>
      <c r="FMY4">
        <f>'Pathways sector energy demand'!FMY9</f>
        <v>0</v>
      </c>
      <c r="FMZ4">
        <f>'Pathways sector energy demand'!FMZ9</f>
        <v>0</v>
      </c>
      <c r="FNA4">
        <f>'Pathways sector energy demand'!FNA9</f>
        <v>0</v>
      </c>
      <c r="FNB4">
        <f>'Pathways sector energy demand'!FNB9</f>
        <v>0</v>
      </c>
      <c r="FNC4">
        <f>'Pathways sector energy demand'!FNC9</f>
        <v>0</v>
      </c>
      <c r="FND4">
        <f>'Pathways sector energy demand'!FND9</f>
        <v>0</v>
      </c>
      <c r="FNE4">
        <f>'Pathways sector energy demand'!FNE9</f>
        <v>0</v>
      </c>
      <c r="FNF4">
        <f>'Pathways sector energy demand'!FNF9</f>
        <v>0</v>
      </c>
      <c r="FNG4">
        <f>'Pathways sector energy demand'!FNG9</f>
        <v>0</v>
      </c>
      <c r="FNH4">
        <f>'Pathways sector energy demand'!FNH9</f>
        <v>0</v>
      </c>
      <c r="FNI4">
        <f>'Pathways sector energy demand'!FNI9</f>
        <v>0</v>
      </c>
      <c r="FNJ4">
        <f>'Pathways sector energy demand'!FNJ9</f>
        <v>0</v>
      </c>
      <c r="FNK4">
        <f>'Pathways sector energy demand'!FNK9</f>
        <v>0</v>
      </c>
      <c r="FNL4">
        <f>'Pathways sector energy demand'!FNL9</f>
        <v>0</v>
      </c>
      <c r="FNM4">
        <f>'Pathways sector energy demand'!FNM9</f>
        <v>0</v>
      </c>
      <c r="FNN4">
        <f>'Pathways sector energy demand'!FNN9</f>
        <v>0</v>
      </c>
      <c r="FNO4">
        <f>'Pathways sector energy demand'!FNO9</f>
        <v>0</v>
      </c>
      <c r="FNP4">
        <f>'Pathways sector energy demand'!FNP9</f>
        <v>0</v>
      </c>
      <c r="FNQ4">
        <f>'Pathways sector energy demand'!FNQ9</f>
        <v>0</v>
      </c>
      <c r="FNR4">
        <f>'Pathways sector energy demand'!FNR9</f>
        <v>0</v>
      </c>
      <c r="FNS4">
        <f>'Pathways sector energy demand'!FNS9</f>
        <v>0</v>
      </c>
      <c r="FNT4">
        <f>'Pathways sector energy demand'!FNT9</f>
        <v>0</v>
      </c>
      <c r="FNU4">
        <f>'Pathways sector energy demand'!FNU9</f>
        <v>0</v>
      </c>
      <c r="FNV4">
        <f>'Pathways sector energy demand'!FNV9</f>
        <v>0</v>
      </c>
      <c r="FNW4">
        <f>'Pathways sector energy demand'!FNW9</f>
        <v>0</v>
      </c>
      <c r="FNX4">
        <f>'Pathways sector energy demand'!FNX9</f>
        <v>0</v>
      </c>
      <c r="FNY4">
        <f>'Pathways sector energy demand'!FNY9</f>
        <v>0</v>
      </c>
      <c r="FNZ4">
        <f>'Pathways sector energy demand'!FNZ9</f>
        <v>0</v>
      </c>
      <c r="FOA4">
        <f>'Pathways sector energy demand'!FOA9</f>
        <v>0</v>
      </c>
      <c r="FOB4">
        <f>'Pathways sector energy demand'!FOB9</f>
        <v>0</v>
      </c>
      <c r="FOC4">
        <f>'Pathways sector energy demand'!FOC9</f>
        <v>0</v>
      </c>
      <c r="FOD4">
        <f>'Pathways sector energy demand'!FOD9</f>
        <v>0</v>
      </c>
      <c r="FOE4">
        <f>'Pathways sector energy demand'!FOE9</f>
        <v>0</v>
      </c>
      <c r="FOF4">
        <f>'Pathways sector energy demand'!FOF9</f>
        <v>0</v>
      </c>
      <c r="FOG4">
        <f>'Pathways sector energy demand'!FOG9</f>
        <v>0</v>
      </c>
      <c r="FOH4">
        <f>'Pathways sector energy demand'!FOH9</f>
        <v>0</v>
      </c>
      <c r="FOI4">
        <f>'Pathways sector energy demand'!FOI9</f>
        <v>0</v>
      </c>
      <c r="FOJ4">
        <f>'Pathways sector energy demand'!FOJ9</f>
        <v>0</v>
      </c>
      <c r="FOK4">
        <f>'Pathways sector energy demand'!FOK9</f>
        <v>0</v>
      </c>
      <c r="FOL4">
        <f>'Pathways sector energy demand'!FOL9</f>
        <v>0</v>
      </c>
      <c r="FOM4">
        <f>'Pathways sector energy demand'!FOM9</f>
        <v>0</v>
      </c>
      <c r="FON4">
        <f>'Pathways sector energy demand'!FON9</f>
        <v>0</v>
      </c>
      <c r="FOO4">
        <f>'Pathways sector energy demand'!FOO9</f>
        <v>0</v>
      </c>
      <c r="FOP4">
        <f>'Pathways sector energy demand'!FOP9</f>
        <v>0</v>
      </c>
      <c r="FOQ4">
        <f>'Pathways sector energy demand'!FOQ9</f>
        <v>0</v>
      </c>
      <c r="FOR4">
        <f>'Pathways sector energy demand'!FOR9</f>
        <v>0</v>
      </c>
      <c r="FOS4">
        <f>'Pathways sector energy demand'!FOS9</f>
        <v>0</v>
      </c>
      <c r="FOT4">
        <f>'Pathways sector energy demand'!FOT9</f>
        <v>0</v>
      </c>
      <c r="FOU4">
        <f>'Pathways sector energy demand'!FOU9</f>
        <v>0</v>
      </c>
      <c r="FOV4">
        <f>'Pathways sector energy demand'!FOV9</f>
        <v>0</v>
      </c>
      <c r="FOW4">
        <f>'Pathways sector energy demand'!FOW9</f>
        <v>0</v>
      </c>
      <c r="FOX4">
        <f>'Pathways sector energy demand'!FOX9</f>
        <v>0</v>
      </c>
      <c r="FOY4">
        <f>'Pathways sector energy demand'!FOY9</f>
        <v>0</v>
      </c>
      <c r="FOZ4">
        <f>'Pathways sector energy demand'!FOZ9</f>
        <v>0</v>
      </c>
      <c r="FPA4">
        <f>'Pathways sector energy demand'!FPA9</f>
        <v>0</v>
      </c>
      <c r="FPB4">
        <f>'Pathways sector energy demand'!FPB9</f>
        <v>0</v>
      </c>
      <c r="FPC4">
        <f>'Pathways sector energy demand'!FPC9</f>
        <v>0</v>
      </c>
      <c r="FPD4">
        <f>'Pathways sector energy demand'!FPD9</f>
        <v>0</v>
      </c>
      <c r="FPE4">
        <f>'Pathways sector energy demand'!FPE9</f>
        <v>0</v>
      </c>
      <c r="FPF4">
        <f>'Pathways sector energy demand'!FPF9</f>
        <v>0</v>
      </c>
      <c r="FPG4">
        <f>'Pathways sector energy demand'!FPG9</f>
        <v>0</v>
      </c>
      <c r="FPH4">
        <f>'Pathways sector energy demand'!FPH9</f>
        <v>0</v>
      </c>
      <c r="FPI4">
        <f>'Pathways sector energy demand'!FPI9</f>
        <v>0</v>
      </c>
      <c r="FPJ4">
        <f>'Pathways sector energy demand'!FPJ9</f>
        <v>0</v>
      </c>
      <c r="FPK4">
        <f>'Pathways sector energy demand'!FPK9</f>
        <v>0</v>
      </c>
      <c r="FPL4">
        <f>'Pathways sector energy demand'!FPL9</f>
        <v>0</v>
      </c>
      <c r="FPM4">
        <f>'Pathways sector energy demand'!FPM9</f>
        <v>0</v>
      </c>
      <c r="FPN4">
        <f>'Pathways sector energy demand'!FPN9</f>
        <v>0</v>
      </c>
      <c r="FPO4">
        <f>'Pathways sector energy demand'!FPO9</f>
        <v>0</v>
      </c>
      <c r="FPP4">
        <f>'Pathways sector energy demand'!FPP9</f>
        <v>0</v>
      </c>
      <c r="FPQ4">
        <f>'Pathways sector energy demand'!FPQ9</f>
        <v>0</v>
      </c>
      <c r="FPR4">
        <f>'Pathways sector energy demand'!FPR9</f>
        <v>0</v>
      </c>
      <c r="FPS4">
        <f>'Pathways sector energy demand'!FPS9</f>
        <v>0</v>
      </c>
      <c r="FPT4">
        <f>'Pathways sector energy demand'!FPT9</f>
        <v>0</v>
      </c>
      <c r="FPU4">
        <f>'Pathways sector energy demand'!FPU9</f>
        <v>0</v>
      </c>
      <c r="FPV4">
        <f>'Pathways sector energy demand'!FPV9</f>
        <v>0</v>
      </c>
      <c r="FPW4">
        <f>'Pathways sector energy demand'!FPW9</f>
        <v>0</v>
      </c>
      <c r="FPX4">
        <f>'Pathways sector energy demand'!FPX9</f>
        <v>0</v>
      </c>
      <c r="FPY4">
        <f>'Pathways sector energy demand'!FPY9</f>
        <v>0</v>
      </c>
      <c r="FPZ4">
        <f>'Pathways sector energy demand'!FPZ9</f>
        <v>0</v>
      </c>
      <c r="FQA4">
        <f>'Pathways sector energy demand'!FQA9</f>
        <v>0</v>
      </c>
      <c r="FQB4">
        <f>'Pathways sector energy demand'!FQB9</f>
        <v>0</v>
      </c>
      <c r="FQC4">
        <f>'Pathways sector energy demand'!FQC9</f>
        <v>0</v>
      </c>
      <c r="FQD4">
        <f>'Pathways sector energy demand'!FQD9</f>
        <v>0</v>
      </c>
      <c r="FQE4">
        <f>'Pathways sector energy demand'!FQE9</f>
        <v>0</v>
      </c>
      <c r="FQF4">
        <f>'Pathways sector energy demand'!FQF9</f>
        <v>0</v>
      </c>
      <c r="FQG4">
        <f>'Pathways sector energy demand'!FQG9</f>
        <v>0</v>
      </c>
      <c r="FQH4">
        <f>'Pathways sector energy demand'!FQH9</f>
        <v>0</v>
      </c>
      <c r="FQI4">
        <f>'Pathways sector energy demand'!FQI9</f>
        <v>0</v>
      </c>
      <c r="FQJ4">
        <f>'Pathways sector energy demand'!FQJ9</f>
        <v>0</v>
      </c>
      <c r="FQK4">
        <f>'Pathways sector energy demand'!FQK9</f>
        <v>0</v>
      </c>
      <c r="FQL4">
        <f>'Pathways sector energy demand'!FQL9</f>
        <v>0</v>
      </c>
      <c r="FQM4">
        <f>'Pathways sector energy demand'!FQM9</f>
        <v>0</v>
      </c>
      <c r="FQN4">
        <f>'Pathways sector energy demand'!FQN9</f>
        <v>0</v>
      </c>
      <c r="FQO4">
        <f>'Pathways sector energy demand'!FQO9</f>
        <v>0</v>
      </c>
      <c r="FQP4">
        <f>'Pathways sector energy demand'!FQP9</f>
        <v>0</v>
      </c>
      <c r="FQQ4">
        <f>'Pathways sector energy demand'!FQQ9</f>
        <v>0</v>
      </c>
      <c r="FQR4">
        <f>'Pathways sector energy demand'!FQR9</f>
        <v>0</v>
      </c>
      <c r="FQS4">
        <f>'Pathways sector energy demand'!FQS9</f>
        <v>0</v>
      </c>
      <c r="FQT4">
        <f>'Pathways sector energy demand'!FQT9</f>
        <v>0</v>
      </c>
      <c r="FQU4">
        <f>'Pathways sector energy demand'!FQU9</f>
        <v>0</v>
      </c>
      <c r="FQV4">
        <f>'Pathways sector energy demand'!FQV9</f>
        <v>0</v>
      </c>
      <c r="FQW4">
        <f>'Pathways sector energy demand'!FQW9</f>
        <v>0</v>
      </c>
      <c r="FQX4">
        <f>'Pathways sector energy demand'!FQX9</f>
        <v>0</v>
      </c>
      <c r="FQY4">
        <f>'Pathways sector energy demand'!FQY9</f>
        <v>0</v>
      </c>
      <c r="FQZ4">
        <f>'Pathways sector energy demand'!FQZ9</f>
        <v>0</v>
      </c>
      <c r="FRA4">
        <f>'Pathways sector energy demand'!FRA9</f>
        <v>0</v>
      </c>
      <c r="FRB4">
        <f>'Pathways sector energy demand'!FRB9</f>
        <v>0</v>
      </c>
      <c r="FRC4">
        <f>'Pathways sector energy demand'!FRC9</f>
        <v>0</v>
      </c>
      <c r="FRD4">
        <f>'Pathways sector energy demand'!FRD9</f>
        <v>0</v>
      </c>
      <c r="FRE4">
        <f>'Pathways sector energy demand'!FRE9</f>
        <v>0</v>
      </c>
      <c r="FRF4">
        <f>'Pathways sector energy demand'!FRF9</f>
        <v>0</v>
      </c>
      <c r="FRG4">
        <f>'Pathways sector energy demand'!FRG9</f>
        <v>0</v>
      </c>
      <c r="FRH4">
        <f>'Pathways sector energy demand'!FRH9</f>
        <v>0</v>
      </c>
      <c r="FRI4">
        <f>'Pathways sector energy demand'!FRI9</f>
        <v>0</v>
      </c>
      <c r="FRJ4">
        <f>'Pathways sector energy demand'!FRJ9</f>
        <v>0</v>
      </c>
      <c r="FRK4">
        <f>'Pathways sector energy demand'!FRK9</f>
        <v>0</v>
      </c>
      <c r="FRL4">
        <f>'Pathways sector energy demand'!FRL9</f>
        <v>0</v>
      </c>
      <c r="FRM4">
        <f>'Pathways sector energy demand'!FRM9</f>
        <v>0</v>
      </c>
      <c r="FRN4">
        <f>'Pathways sector energy demand'!FRN9</f>
        <v>0</v>
      </c>
      <c r="FRO4">
        <f>'Pathways sector energy demand'!FRO9</f>
        <v>0</v>
      </c>
      <c r="FRP4">
        <f>'Pathways sector energy demand'!FRP9</f>
        <v>0</v>
      </c>
      <c r="FRQ4">
        <f>'Pathways sector energy demand'!FRQ9</f>
        <v>0</v>
      </c>
      <c r="FRR4">
        <f>'Pathways sector energy demand'!FRR9</f>
        <v>0</v>
      </c>
      <c r="FRS4">
        <f>'Pathways sector energy demand'!FRS9</f>
        <v>0</v>
      </c>
      <c r="FRT4">
        <f>'Pathways sector energy demand'!FRT9</f>
        <v>0</v>
      </c>
      <c r="FRU4">
        <f>'Pathways sector energy demand'!FRU9</f>
        <v>0</v>
      </c>
      <c r="FRV4">
        <f>'Pathways sector energy demand'!FRV9</f>
        <v>0</v>
      </c>
      <c r="FRW4">
        <f>'Pathways sector energy demand'!FRW9</f>
        <v>0</v>
      </c>
      <c r="FRX4">
        <f>'Pathways sector energy demand'!FRX9</f>
        <v>0</v>
      </c>
      <c r="FRY4">
        <f>'Pathways sector energy demand'!FRY9</f>
        <v>0</v>
      </c>
      <c r="FRZ4">
        <f>'Pathways sector energy demand'!FRZ9</f>
        <v>0</v>
      </c>
      <c r="FSA4">
        <f>'Pathways sector energy demand'!FSA9</f>
        <v>0</v>
      </c>
      <c r="FSB4">
        <f>'Pathways sector energy demand'!FSB9</f>
        <v>0</v>
      </c>
      <c r="FSC4">
        <f>'Pathways sector energy demand'!FSC9</f>
        <v>0</v>
      </c>
      <c r="FSD4">
        <f>'Pathways sector energy demand'!FSD9</f>
        <v>0</v>
      </c>
      <c r="FSE4">
        <f>'Pathways sector energy demand'!FSE9</f>
        <v>0</v>
      </c>
      <c r="FSF4">
        <f>'Pathways sector energy demand'!FSF9</f>
        <v>0</v>
      </c>
      <c r="FSG4">
        <f>'Pathways sector energy demand'!FSG9</f>
        <v>0</v>
      </c>
      <c r="FSH4">
        <f>'Pathways sector energy demand'!FSH9</f>
        <v>0</v>
      </c>
      <c r="FSI4">
        <f>'Pathways sector energy demand'!FSI9</f>
        <v>0</v>
      </c>
      <c r="FSJ4">
        <f>'Pathways sector energy demand'!FSJ9</f>
        <v>0</v>
      </c>
      <c r="FSK4">
        <f>'Pathways sector energy demand'!FSK9</f>
        <v>0</v>
      </c>
      <c r="FSL4">
        <f>'Pathways sector energy demand'!FSL9</f>
        <v>0</v>
      </c>
      <c r="FSM4">
        <f>'Pathways sector energy demand'!FSM9</f>
        <v>0</v>
      </c>
      <c r="FSN4">
        <f>'Pathways sector energy demand'!FSN9</f>
        <v>0</v>
      </c>
      <c r="FSO4">
        <f>'Pathways sector energy demand'!FSO9</f>
        <v>0</v>
      </c>
      <c r="FSP4">
        <f>'Pathways sector energy demand'!FSP9</f>
        <v>0</v>
      </c>
      <c r="FSQ4">
        <f>'Pathways sector energy demand'!FSQ9</f>
        <v>0</v>
      </c>
      <c r="FSR4">
        <f>'Pathways sector energy demand'!FSR9</f>
        <v>0</v>
      </c>
      <c r="FSS4">
        <f>'Pathways sector energy demand'!FSS9</f>
        <v>0</v>
      </c>
      <c r="FST4">
        <f>'Pathways sector energy demand'!FST9</f>
        <v>0</v>
      </c>
      <c r="FSU4">
        <f>'Pathways sector energy demand'!FSU9</f>
        <v>0</v>
      </c>
      <c r="FSV4">
        <f>'Pathways sector energy demand'!FSV9</f>
        <v>0</v>
      </c>
      <c r="FSW4">
        <f>'Pathways sector energy demand'!FSW9</f>
        <v>0</v>
      </c>
      <c r="FSX4">
        <f>'Pathways sector energy demand'!FSX9</f>
        <v>0</v>
      </c>
      <c r="FSY4">
        <f>'Pathways sector energy demand'!FSY9</f>
        <v>0</v>
      </c>
      <c r="FSZ4">
        <f>'Pathways sector energy demand'!FSZ9</f>
        <v>0</v>
      </c>
      <c r="FTA4">
        <f>'Pathways sector energy demand'!FTA9</f>
        <v>0</v>
      </c>
      <c r="FTB4">
        <f>'Pathways sector energy demand'!FTB9</f>
        <v>0</v>
      </c>
      <c r="FTC4">
        <f>'Pathways sector energy demand'!FTC9</f>
        <v>0</v>
      </c>
      <c r="FTD4">
        <f>'Pathways sector energy demand'!FTD9</f>
        <v>0</v>
      </c>
      <c r="FTE4">
        <f>'Pathways sector energy demand'!FTE9</f>
        <v>0</v>
      </c>
      <c r="FTF4">
        <f>'Pathways sector energy demand'!FTF9</f>
        <v>0</v>
      </c>
      <c r="FTG4">
        <f>'Pathways sector energy demand'!FTG9</f>
        <v>0</v>
      </c>
      <c r="FTH4">
        <f>'Pathways sector energy demand'!FTH9</f>
        <v>0</v>
      </c>
      <c r="FTI4">
        <f>'Pathways sector energy demand'!FTI9</f>
        <v>0</v>
      </c>
      <c r="FTJ4">
        <f>'Pathways sector energy demand'!FTJ9</f>
        <v>0</v>
      </c>
      <c r="FTK4">
        <f>'Pathways sector energy demand'!FTK9</f>
        <v>0</v>
      </c>
      <c r="FTL4">
        <f>'Pathways sector energy demand'!FTL9</f>
        <v>0</v>
      </c>
      <c r="FTM4">
        <f>'Pathways sector energy demand'!FTM9</f>
        <v>0</v>
      </c>
      <c r="FTN4">
        <f>'Pathways sector energy demand'!FTN9</f>
        <v>0</v>
      </c>
      <c r="FTO4">
        <f>'Pathways sector energy demand'!FTO9</f>
        <v>0</v>
      </c>
      <c r="FTP4">
        <f>'Pathways sector energy demand'!FTP9</f>
        <v>0</v>
      </c>
      <c r="FTQ4">
        <f>'Pathways sector energy demand'!FTQ9</f>
        <v>0</v>
      </c>
      <c r="FTR4">
        <f>'Pathways sector energy demand'!FTR9</f>
        <v>0</v>
      </c>
      <c r="FTS4">
        <f>'Pathways sector energy demand'!FTS9</f>
        <v>0</v>
      </c>
      <c r="FTT4">
        <f>'Pathways sector energy demand'!FTT9</f>
        <v>0</v>
      </c>
      <c r="FTU4">
        <f>'Pathways sector energy demand'!FTU9</f>
        <v>0</v>
      </c>
      <c r="FTV4">
        <f>'Pathways sector energy demand'!FTV9</f>
        <v>0</v>
      </c>
      <c r="FTW4">
        <f>'Pathways sector energy demand'!FTW9</f>
        <v>0</v>
      </c>
      <c r="FTX4">
        <f>'Pathways sector energy demand'!FTX9</f>
        <v>0</v>
      </c>
      <c r="FTY4">
        <f>'Pathways sector energy demand'!FTY9</f>
        <v>0</v>
      </c>
      <c r="FTZ4">
        <f>'Pathways sector energy demand'!FTZ9</f>
        <v>0</v>
      </c>
      <c r="FUA4">
        <f>'Pathways sector energy demand'!FUA9</f>
        <v>0</v>
      </c>
      <c r="FUB4">
        <f>'Pathways sector energy demand'!FUB9</f>
        <v>0</v>
      </c>
      <c r="FUC4">
        <f>'Pathways sector energy demand'!FUC9</f>
        <v>0</v>
      </c>
      <c r="FUD4">
        <f>'Pathways sector energy demand'!FUD9</f>
        <v>0</v>
      </c>
      <c r="FUE4">
        <f>'Pathways sector energy demand'!FUE9</f>
        <v>0</v>
      </c>
      <c r="FUF4">
        <f>'Pathways sector energy demand'!FUF9</f>
        <v>0</v>
      </c>
      <c r="FUG4">
        <f>'Pathways sector energy demand'!FUG9</f>
        <v>0</v>
      </c>
      <c r="FUH4">
        <f>'Pathways sector energy demand'!FUH9</f>
        <v>0</v>
      </c>
      <c r="FUI4">
        <f>'Pathways sector energy demand'!FUI9</f>
        <v>0</v>
      </c>
      <c r="FUJ4">
        <f>'Pathways sector energy demand'!FUJ9</f>
        <v>0</v>
      </c>
      <c r="FUK4">
        <f>'Pathways sector energy demand'!FUK9</f>
        <v>0</v>
      </c>
      <c r="FUL4">
        <f>'Pathways sector energy demand'!FUL9</f>
        <v>0</v>
      </c>
      <c r="FUM4">
        <f>'Pathways sector energy demand'!FUM9</f>
        <v>0</v>
      </c>
      <c r="FUN4">
        <f>'Pathways sector energy demand'!FUN9</f>
        <v>0</v>
      </c>
      <c r="FUO4">
        <f>'Pathways sector energy demand'!FUO9</f>
        <v>0</v>
      </c>
      <c r="FUP4">
        <f>'Pathways sector energy demand'!FUP9</f>
        <v>0</v>
      </c>
      <c r="FUQ4">
        <f>'Pathways sector energy demand'!FUQ9</f>
        <v>0</v>
      </c>
      <c r="FUR4">
        <f>'Pathways sector energy demand'!FUR9</f>
        <v>0</v>
      </c>
      <c r="FUS4">
        <f>'Pathways sector energy demand'!FUS9</f>
        <v>0</v>
      </c>
      <c r="FUT4">
        <f>'Pathways sector energy demand'!FUT9</f>
        <v>0</v>
      </c>
      <c r="FUU4">
        <f>'Pathways sector energy demand'!FUU9</f>
        <v>0</v>
      </c>
      <c r="FUV4">
        <f>'Pathways sector energy demand'!FUV9</f>
        <v>0</v>
      </c>
      <c r="FUW4">
        <f>'Pathways sector energy demand'!FUW9</f>
        <v>0</v>
      </c>
      <c r="FUX4">
        <f>'Pathways sector energy demand'!FUX9</f>
        <v>0</v>
      </c>
      <c r="FUY4">
        <f>'Pathways sector energy demand'!FUY9</f>
        <v>0</v>
      </c>
      <c r="FUZ4">
        <f>'Pathways sector energy demand'!FUZ9</f>
        <v>0</v>
      </c>
      <c r="FVA4">
        <f>'Pathways sector energy demand'!FVA9</f>
        <v>0</v>
      </c>
      <c r="FVB4">
        <f>'Pathways sector energy demand'!FVB9</f>
        <v>0</v>
      </c>
      <c r="FVC4">
        <f>'Pathways sector energy demand'!FVC9</f>
        <v>0</v>
      </c>
      <c r="FVD4">
        <f>'Pathways sector energy demand'!FVD9</f>
        <v>0</v>
      </c>
      <c r="FVE4">
        <f>'Pathways sector energy demand'!FVE9</f>
        <v>0</v>
      </c>
      <c r="FVF4">
        <f>'Pathways sector energy demand'!FVF9</f>
        <v>0</v>
      </c>
      <c r="FVG4">
        <f>'Pathways sector energy demand'!FVG9</f>
        <v>0</v>
      </c>
      <c r="FVH4">
        <f>'Pathways sector energy demand'!FVH9</f>
        <v>0</v>
      </c>
      <c r="FVI4">
        <f>'Pathways sector energy demand'!FVI9</f>
        <v>0</v>
      </c>
      <c r="FVJ4">
        <f>'Pathways sector energy demand'!FVJ9</f>
        <v>0</v>
      </c>
      <c r="FVK4">
        <f>'Pathways sector energy demand'!FVK9</f>
        <v>0</v>
      </c>
      <c r="FVL4">
        <f>'Pathways sector energy demand'!FVL9</f>
        <v>0</v>
      </c>
      <c r="FVM4">
        <f>'Pathways sector energy demand'!FVM9</f>
        <v>0</v>
      </c>
      <c r="FVN4">
        <f>'Pathways sector energy demand'!FVN9</f>
        <v>0</v>
      </c>
      <c r="FVO4">
        <f>'Pathways sector energy demand'!FVO9</f>
        <v>0</v>
      </c>
      <c r="FVP4">
        <f>'Pathways sector energy demand'!FVP9</f>
        <v>0</v>
      </c>
      <c r="FVQ4">
        <f>'Pathways sector energy demand'!FVQ9</f>
        <v>0</v>
      </c>
      <c r="FVR4">
        <f>'Pathways sector energy demand'!FVR9</f>
        <v>0</v>
      </c>
      <c r="FVS4">
        <f>'Pathways sector energy demand'!FVS9</f>
        <v>0</v>
      </c>
      <c r="FVT4">
        <f>'Pathways sector energy demand'!FVT9</f>
        <v>0</v>
      </c>
      <c r="FVU4">
        <f>'Pathways sector energy demand'!FVU9</f>
        <v>0</v>
      </c>
      <c r="FVV4">
        <f>'Pathways sector energy demand'!FVV9</f>
        <v>0</v>
      </c>
      <c r="FVW4">
        <f>'Pathways sector energy demand'!FVW9</f>
        <v>0</v>
      </c>
      <c r="FVX4">
        <f>'Pathways sector energy demand'!FVX9</f>
        <v>0</v>
      </c>
      <c r="FVY4">
        <f>'Pathways sector energy demand'!FVY9</f>
        <v>0</v>
      </c>
      <c r="FVZ4">
        <f>'Pathways sector energy demand'!FVZ9</f>
        <v>0</v>
      </c>
      <c r="FWA4">
        <f>'Pathways sector energy demand'!FWA9</f>
        <v>0</v>
      </c>
      <c r="FWB4">
        <f>'Pathways sector energy demand'!FWB9</f>
        <v>0</v>
      </c>
      <c r="FWC4">
        <f>'Pathways sector energy demand'!FWC9</f>
        <v>0</v>
      </c>
      <c r="FWD4">
        <f>'Pathways sector energy demand'!FWD9</f>
        <v>0</v>
      </c>
      <c r="FWE4">
        <f>'Pathways sector energy demand'!FWE9</f>
        <v>0</v>
      </c>
      <c r="FWF4">
        <f>'Pathways sector energy demand'!FWF9</f>
        <v>0</v>
      </c>
      <c r="FWG4">
        <f>'Pathways sector energy demand'!FWG9</f>
        <v>0</v>
      </c>
      <c r="FWH4">
        <f>'Pathways sector energy demand'!FWH9</f>
        <v>0</v>
      </c>
      <c r="FWI4">
        <f>'Pathways sector energy demand'!FWI9</f>
        <v>0</v>
      </c>
      <c r="FWJ4">
        <f>'Pathways sector energy demand'!FWJ9</f>
        <v>0</v>
      </c>
      <c r="FWK4">
        <f>'Pathways sector energy demand'!FWK9</f>
        <v>0</v>
      </c>
      <c r="FWL4">
        <f>'Pathways sector energy demand'!FWL9</f>
        <v>0</v>
      </c>
      <c r="FWM4">
        <f>'Pathways sector energy demand'!FWM9</f>
        <v>0</v>
      </c>
      <c r="FWN4">
        <f>'Pathways sector energy demand'!FWN9</f>
        <v>0</v>
      </c>
      <c r="FWO4">
        <f>'Pathways sector energy demand'!FWO9</f>
        <v>0</v>
      </c>
      <c r="FWP4">
        <f>'Pathways sector energy demand'!FWP9</f>
        <v>0</v>
      </c>
      <c r="FWQ4">
        <f>'Pathways sector energy demand'!FWQ9</f>
        <v>0</v>
      </c>
      <c r="FWR4">
        <f>'Pathways sector energy demand'!FWR9</f>
        <v>0</v>
      </c>
      <c r="FWS4">
        <f>'Pathways sector energy demand'!FWS9</f>
        <v>0</v>
      </c>
      <c r="FWT4">
        <f>'Pathways sector energy demand'!FWT9</f>
        <v>0</v>
      </c>
      <c r="FWU4">
        <f>'Pathways sector energy demand'!FWU9</f>
        <v>0</v>
      </c>
      <c r="FWV4">
        <f>'Pathways sector energy demand'!FWV9</f>
        <v>0</v>
      </c>
      <c r="FWW4">
        <f>'Pathways sector energy demand'!FWW9</f>
        <v>0</v>
      </c>
      <c r="FWX4">
        <f>'Pathways sector energy demand'!FWX9</f>
        <v>0</v>
      </c>
      <c r="FWY4">
        <f>'Pathways sector energy demand'!FWY9</f>
        <v>0</v>
      </c>
      <c r="FWZ4">
        <f>'Pathways sector energy demand'!FWZ9</f>
        <v>0</v>
      </c>
      <c r="FXA4">
        <f>'Pathways sector energy demand'!FXA9</f>
        <v>0</v>
      </c>
      <c r="FXB4">
        <f>'Pathways sector energy demand'!FXB9</f>
        <v>0</v>
      </c>
      <c r="FXC4">
        <f>'Pathways sector energy demand'!FXC9</f>
        <v>0</v>
      </c>
      <c r="FXD4">
        <f>'Pathways sector energy demand'!FXD9</f>
        <v>0</v>
      </c>
      <c r="FXE4">
        <f>'Pathways sector energy demand'!FXE9</f>
        <v>0</v>
      </c>
      <c r="FXF4">
        <f>'Pathways sector energy demand'!FXF9</f>
        <v>0</v>
      </c>
      <c r="FXG4">
        <f>'Pathways sector energy demand'!FXG9</f>
        <v>0</v>
      </c>
      <c r="FXH4">
        <f>'Pathways sector energy demand'!FXH9</f>
        <v>0</v>
      </c>
      <c r="FXI4">
        <f>'Pathways sector energy demand'!FXI9</f>
        <v>0</v>
      </c>
      <c r="FXJ4">
        <f>'Pathways sector energy demand'!FXJ9</f>
        <v>0</v>
      </c>
      <c r="FXK4">
        <f>'Pathways sector energy demand'!FXK9</f>
        <v>0</v>
      </c>
      <c r="FXL4">
        <f>'Pathways sector energy demand'!FXL9</f>
        <v>0</v>
      </c>
      <c r="FXM4">
        <f>'Pathways sector energy demand'!FXM9</f>
        <v>0</v>
      </c>
      <c r="FXN4">
        <f>'Pathways sector energy demand'!FXN9</f>
        <v>0</v>
      </c>
      <c r="FXO4">
        <f>'Pathways sector energy demand'!FXO9</f>
        <v>0</v>
      </c>
      <c r="FXP4">
        <f>'Pathways sector energy demand'!FXP9</f>
        <v>0</v>
      </c>
      <c r="FXQ4">
        <f>'Pathways sector energy demand'!FXQ9</f>
        <v>0</v>
      </c>
      <c r="FXR4">
        <f>'Pathways sector energy demand'!FXR9</f>
        <v>0</v>
      </c>
      <c r="FXS4">
        <f>'Pathways sector energy demand'!FXS9</f>
        <v>0</v>
      </c>
      <c r="FXT4">
        <f>'Pathways sector energy demand'!FXT9</f>
        <v>0</v>
      </c>
      <c r="FXU4">
        <f>'Pathways sector energy demand'!FXU9</f>
        <v>0</v>
      </c>
      <c r="FXV4">
        <f>'Pathways sector energy demand'!FXV9</f>
        <v>0</v>
      </c>
      <c r="FXW4">
        <f>'Pathways sector energy demand'!FXW9</f>
        <v>0</v>
      </c>
      <c r="FXX4">
        <f>'Pathways sector energy demand'!FXX9</f>
        <v>0</v>
      </c>
      <c r="FXY4">
        <f>'Pathways sector energy demand'!FXY9</f>
        <v>0</v>
      </c>
      <c r="FXZ4">
        <f>'Pathways sector energy demand'!FXZ9</f>
        <v>0</v>
      </c>
      <c r="FYA4">
        <f>'Pathways sector energy demand'!FYA9</f>
        <v>0</v>
      </c>
      <c r="FYB4">
        <f>'Pathways sector energy demand'!FYB9</f>
        <v>0</v>
      </c>
      <c r="FYC4">
        <f>'Pathways sector energy demand'!FYC9</f>
        <v>0</v>
      </c>
      <c r="FYD4">
        <f>'Pathways sector energy demand'!FYD9</f>
        <v>0</v>
      </c>
      <c r="FYE4">
        <f>'Pathways sector energy demand'!FYE9</f>
        <v>0</v>
      </c>
      <c r="FYF4">
        <f>'Pathways sector energy demand'!FYF9</f>
        <v>0</v>
      </c>
      <c r="FYG4">
        <f>'Pathways sector energy demand'!FYG9</f>
        <v>0</v>
      </c>
      <c r="FYH4">
        <f>'Pathways sector energy demand'!FYH9</f>
        <v>0</v>
      </c>
      <c r="FYI4">
        <f>'Pathways sector energy demand'!FYI9</f>
        <v>0</v>
      </c>
      <c r="FYJ4">
        <f>'Pathways sector energy demand'!FYJ9</f>
        <v>0</v>
      </c>
      <c r="FYK4">
        <f>'Pathways sector energy demand'!FYK9</f>
        <v>0</v>
      </c>
      <c r="FYL4">
        <f>'Pathways sector energy demand'!FYL9</f>
        <v>0</v>
      </c>
      <c r="FYM4">
        <f>'Pathways sector energy demand'!FYM9</f>
        <v>0</v>
      </c>
      <c r="FYN4">
        <f>'Pathways sector energy demand'!FYN9</f>
        <v>0</v>
      </c>
      <c r="FYO4">
        <f>'Pathways sector energy demand'!FYO9</f>
        <v>0</v>
      </c>
      <c r="FYP4">
        <f>'Pathways sector energy demand'!FYP9</f>
        <v>0</v>
      </c>
      <c r="FYQ4">
        <f>'Pathways sector energy demand'!FYQ9</f>
        <v>0</v>
      </c>
      <c r="FYR4">
        <f>'Pathways sector energy demand'!FYR9</f>
        <v>0</v>
      </c>
      <c r="FYS4">
        <f>'Pathways sector energy demand'!FYS9</f>
        <v>0</v>
      </c>
      <c r="FYT4">
        <f>'Pathways sector energy demand'!FYT9</f>
        <v>0</v>
      </c>
      <c r="FYU4">
        <f>'Pathways sector energy demand'!FYU9</f>
        <v>0</v>
      </c>
      <c r="FYV4">
        <f>'Pathways sector energy demand'!FYV9</f>
        <v>0</v>
      </c>
      <c r="FYW4">
        <f>'Pathways sector energy demand'!FYW9</f>
        <v>0</v>
      </c>
      <c r="FYX4">
        <f>'Pathways sector energy demand'!FYX9</f>
        <v>0</v>
      </c>
      <c r="FYY4">
        <f>'Pathways sector energy demand'!FYY9</f>
        <v>0</v>
      </c>
      <c r="FYZ4">
        <f>'Pathways sector energy demand'!FYZ9</f>
        <v>0</v>
      </c>
      <c r="FZA4">
        <f>'Pathways sector energy demand'!FZA9</f>
        <v>0</v>
      </c>
      <c r="FZB4">
        <f>'Pathways sector energy demand'!FZB9</f>
        <v>0</v>
      </c>
      <c r="FZC4">
        <f>'Pathways sector energy demand'!FZC9</f>
        <v>0</v>
      </c>
      <c r="FZD4">
        <f>'Pathways sector energy demand'!FZD9</f>
        <v>0</v>
      </c>
      <c r="FZE4">
        <f>'Pathways sector energy demand'!FZE9</f>
        <v>0</v>
      </c>
      <c r="FZF4">
        <f>'Pathways sector energy demand'!FZF9</f>
        <v>0</v>
      </c>
      <c r="FZG4">
        <f>'Pathways sector energy demand'!FZG9</f>
        <v>0</v>
      </c>
      <c r="FZH4">
        <f>'Pathways sector energy demand'!FZH9</f>
        <v>0</v>
      </c>
      <c r="FZI4">
        <f>'Pathways sector energy demand'!FZI9</f>
        <v>0</v>
      </c>
      <c r="FZJ4">
        <f>'Pathways sector energy demand'!FZJ9</f>
        <v>0</v>
      </c>
      <c r="FZK4">
        <f>'Pathways sector energy demand'!FZK9</f>
        <v>0</v>
      </c>
      <c r="FZL4">
        <f>'Pathways sector energy demand'!FZL9</f>
        <v>0</v>
      </c>
      <c r="FZM4">
        <f>'Pathways sector energy demand'!FZM9</f>
        <v>0</v>
      </c>
      <c r="FZN4">
        <f>'Pathways sector energy demand'!FZN9</f>
        <v>0</v>
      </c>
      <c r="FZO4">
        <f>'Pathways sector energy demand'!FZO9</f>
        <v>0</v>
      </c>
      <c r="FZP4">
        <f>'Pathways sector energy demand'!FZP9</f>
        <v>0</v>
      </c>
      <c r="FZQ4">
        <f>'Pathways sector energy demand'!FZQ9</f>
        <v>0</v>
      </c>
      <c r="FZR4">
        <f>'Pathways sector energy demand'!FZR9</f>
        <v>0</v>
      </c>
      <c r="FZS4">
        <f>'Pathways sector energy demand'!FZS9</f>
        <v>0</v>
      </c>
      <c r="FZT4">
        <f>'Pathways sector energy demand'!FZT9</f>
        <v>0</v>
      </c>
      <c r="FZU4">
        <f>'Pathways sector energy demand'!FZU9</f>
        <v>0</v>
      </c>
      <c r="FZV4">
        <f>'Pathways sector energy demand'!FZV9</f>
        <v>0</v>
      </c>
      <c r="FZW4">
        <f>'Pathways sector energy demand'!FZW9</f>
        <v>0</v>
      </c>
      <c r="FZX4">
        <f>'Pathways sector energy demand'!FZX9</f>
        <v>0</v>
      </c>
      <c r="FZY4">
        <f>'Pathways sector energy demand'!FZY9</f>
        <v>0</v>
      </c>
      <c r="FZZ4">
        <f>'Pathways sector energy demand'!FZZ9</f>
        <v>0</v>
      </c>
      <c r="GAA4">
        <f>'Pathways sector energy demand'!GAA9</f>
        <v>0</v>
      </c>
      <c r="GAB4">
        <f>'Pathways sector energy demand'!GAB9</f>
        <v>0</v>
      </c>
      <c r="GAC4">
        <f>'Pathways sector energy demand'!GAC9</f>
        <v>0</v>
      </c>
      <c r="GAD4">
        <f>'Pathways sector energy demand'!GAD9</f>
        <v>0</v>
      </c>
      <c r="GAE4">
        <f>'Pathways sector energy demand'!GAE9</f>
        <v>0</v>
      </c>
      <c r="GAF4">
        <f>'Pathways sector energy demand'!GAF9</f>
        <v>0</v>
      </c>
      <c r="GAG4">
        <f>'Pathways sector energy demand'!GAG9</f>
        <v>0</v>
      </c>
      <c r="GAH4">
        <f>'Pathways sector energy demand'!GAH9</f>
        <v>0</v>
      </c>
      <c r="GAI4">
        <f>'Pathways sector energy demand'!GAI9</f>
        <v>0</v>
      </c>
      <c r="GAJ4">
        <f>'Pathways sector energy demand'!GAJ9</f>
        <v>0</v>
      </c>
      <c r="GAK4">
        <f>'Pathways sector energy demand'!GAK9</f>
        <v>0</v>
      </c>
      <c r="GAL4">
        <f>'Pathways sector energy demand'!GAL9</f>
        <v>0</v>
      </c>
      <c r="GAM4">
        <f>'Pathways sector energy demand'!GAM9</f>
        <v>0</v>
      </c>
      <c r="GAN4">
        <f>'Pathways sector energy demand'!GAN9</f>
        <v>0</v>
      </c>
      <c r="GAO4">
        <f>'Pathways sector energy demand'!GAO9</f>
        <v>0</v>
      </c>
      <c r="GAP4">
        <f>'Pathways sector energy demand'!GAP9</f>
        <v>0</v>
      </c>
      <c r="GAQ4">
        <f>'Pathways sector energy demand'!GAQ9</f>
        <v>0</v>
      </c>
      <c r="GAR4">
        <f>'Pathways sector energy demand'!GAR9</f>
        <v>0</v>
      </c>
      <c r="GAS4">
        <f>'Pathways sector energy demand'!GAS9</f>
        <v>0</v>
      </c>
      <c r="GAT4">
        <f>'Pathways sector energy demand'!GAT9</f>
        <v>0</v>
      </c>
      <c r="GAU4">
        <f>'Pathways sector energy demand'!GAU9</f>
        <v>0</v>
      </c>
      <c r="GAV4">
        <f>'Pathways sector energy demand'!GAV9</f>
        <v>0</v>
      </c>
      <c r="GAW4">
        <f>'Pathways sector energy demand'!GAW9</f>
        <v>0</v>
      </c>
      <c r="GAX4">
        <f>'Pathways sector energy demand'!GAX9</f>
        <v>0</v>
      </c>
      <c r="GAY4">
        <f>'Pathways sector energy demand'!GAY9</f>
        <v>0</v>
      </c>
      <c r="GAZ4">
        <f>'Pathways sector energy demand'!GAZ9</f>
        <v>0</v>
      </c>
      <c r="GBA4">
        <f>'Pathways sector energy demand'!GBA9</f>
        <v>0</v>
      </c>
      <c r="GBB4">
        <f>'Pathways sector energy demand'!GBB9</f>
        <v>0</v>
      </c>
      <c r="GBC4">
        <f>'Pathways sector energy demand'!GBC9</f>
        <v>0</v>
      </c>
      <c r="GBD4">
        <f>'Pathways sector energy demand'!GBD9</f>
        <v>0</v>
      </c>
      <c r="GBE4">
        <f>'Pathways sector energy demand'!GBE9</f>
        <v>0</v>
      </c>
      <c r="GBF4">
        <f>'Pathways sector energy demand'!GBF9</f>
        <v>0</v>
      </c>
      <c r="GBG4">
        <f>'Pathways sector energy demand'!GBG9</f>
        <v>0</v>
      </c>
      <c r="GBH4">
        <f>'Pathways sector energy demand'!GBH9</f>
        <v>0</v>
      </c>
      <c r="GBI4">
        <f>'Pathways sector energy demand'!GBI9</f>
        <v>0</v>
      </c>
      <c r="GBJ4">
        <f>'Pathways sector energy demand'!GBJ9</f>
        <v>0</v>
      </c>
      <c r="GBK4">
        <f>'Pathways sector energy demand'!GBK9</f>
        <v>0</v>
      </c>
      <c r="GBL4">
        <f>'Pathways sector energy demand'!GBL9</f>
        <v>0</v>
      </c>
      <c r="GBM4">
        <f>'Pathways sector energy demand'!GBM9</f>
        <v>0</v>
      </c>
      <c r="GBN4">
        <f>'Pathways sector energy demand'!GBN9</f>
        <v>0</v>
      </c>
      <c r="GBO4">
        <f>'Pathways sector energy demand'!GBO9</f>
        <v>0</v>
      </c>
      <c r="GBP4">
        <f>'Pathways sector energy demand'!GBP9</f>
        <v>0</v>
      </c>
      <c r="GBQ4">
        <f>'Pathways sector energy demand'!GBQ9</f>
        <v>0</v>
      </c>
      <c r="GBR4">
        <f>'Pathways sector energy demand'!GBR9</f>
        <v>0</v>
      </c>
      <c r="GBS4">
        <f>'Pathways sector energy demand'!GBS9</f>
        <v>0</v>
      </c>
      <c r="GBT4">
        <f>'Pathways sector energy demand'!GBT9</f>
        <v>0</v>
      </c>
      <c r="GBU4">
        <f>'Pathways sector energy demand'!GBU9</f>
        <v>0</v>
      </c>
      <c r="GBV4">
        <f>'Pathways sector energy demand'!GBV9</f>
        <v>0</v>
      </c>
      <c r="GBW4">
        <f>'Pathways sector energy demand'!GBW9</f>
        <v>0</v>
      </c>
      <c r="GBX4">
        <f>'Pathways sector energy demand'!GBX9</f>
        <v>0</v>
      </c>
      <c r="GBY4">
        <f>'Pathways sector energy demand'!GBY9</f>
        <v>0</v>
      </c>
      <c r="GBZ4">
        <f>'Pathways sector energy demand'!GBZ9</f>
        <v>0</v>
      </c>
      <c r="GCA4">
        <f>'Pathways sector energy demand'!GCA9</f>
        <v>0</v>
      </c>
      <c r="GCB4">
        <f>'Pathways sector energy demand'!GCB9</f>
        <v>0</v>
      </c>
      <c r="GCC4">
        <f>'Pathways sector energy demand'!GCC9</f>
        <v>0</v>
      </c>
      <c r="GCD4">
        <f>'Pathways sector energy demand'!GCD9</f>
        <v>0</v>
      </c>
      <c r="GCE4">
        <f>'Pathways sector energy demand'!GCE9</f>
        <v>0</v>
      </c>
      <c r="GCF4">
        <f>'Pathways sector energy demand'!GCF9</f>
        <v>0</v>
      </c>
      <c r="GCG4">
        <f>'Pathways sector energy demand'!GCG9</f>
        <v>0</v>
      </c>
      <c r="GCH4">
        <f>'Pathways sector energy demand'!GCH9</f>
        <v>0</v>
      </c>
      <c r="GCI4">
        <f>'Pathways sector energy demand'!GCI9</f>
        <v>0</v>
      </c>
      <c r="GCJ4">
        <f>'Pathways sector energy demand'!GCJ9</f>
        <v>0</v>
      </c>
      <c r="GCK4">
        <f>'Pathways sector energy demand'!GCK9</f>
        <v>0</v>
      </c>
      <c r="GCL4">
        <f>'Pathways sector energy demand'!GCL9</f>
        <v>0</v>
      </c>
      <c r="GCM4">
        <f>'Pathways sector energy demand'!GCM9</f>
        <v>0</v>
      </c>
      <c r="GCN4">
        <f>'Pathways sector energy demand'!GCN9</f>
        <v>0</v>
      </c>
      <c r="GCO4">
        <f>'Pathways sector energy demand'!GCO9</f>
        <v>0</v>
      </c>
      <c r="GCP4">
        <f>'Pathways sector energy demand'!GCP9</f>
        <v>0</v>
      </c>
      <c r="GCQ4">
        <f>'Pathways sector energy demand'!GCQ9</f>
        <v>0</v>
      </c>
      <c r="GCR4">
        <f>'Pathways sector energy demand'!GCR9</f>
        <v>0</v>
      </c>
      <c r="GCS4">
        <f>'Pathways sector energy demand'!GCS9</f>
        <v>0</v>
      </c>
      <c r="GCT4">
        <f>'Pathways sector energy demand'!GCT9</f>
        <v>0</v>
      </c>
      <c r="GCU4">
        <f>'Pathways sector energy demand'!GCU9</f>
        <v>0</v>
      </c>
      <c r="GCV4">
        <f>'Pathways sector energy demand'!GCV9</f>
        <v>0</v>
      </c>
      <c r="GCW4">
        <f>'Pathways sector energy demand'!GCW9</f>
        <v>0</v>
      </c>
      <c r="GCX4">
        <f>'Pathways sector energy demand'!GCX9</f>
        <v>0</v>
      </c>
      <c r="GCY4">
        <f>'Pathways sector energy demand'!GCY9</f>
        <v>0</v>
      </c>
      <c r="GCZ4">
        <f>'Pathways sector energy demand'!GCZ9</f>
        <v>0</v>
      </c>
      <c r="GDA4">
        <f>'Pathways sector energy demand'!GDA9</f>
        <v>0</v>
      </c>
      <c r="GDB4">
        <f>'Pathways sector energy demand'!GDB9</f>
        <v>0</v>
      </c>
      <c r="GDC4">
        <f>'Pathways sector energy demand'!GDC9</f>
        <v>0</v>
      </c>
      <c r="GDD4">
        <f>'Pathways sector energy demand'!GDD9</f>
        <v>0</v>
      </c>
      <c r="GDE4">
        <f>'Pathways sector energy demand'!GDE9</f>
        <v>0</v>
      </c>
      <c r="GDF4">
        <f>'Pathways sector energy demand'!GDF9</f>
        <v>0</v>
      </c>
      <c r="GDG4">
        <f>'Pathways sector energy demand'!GDG9</f>
        <v>0</v>
      </c>
      <c r="GDH4">
        <f>'Pathways sector energy demand'!GDH9</f>
        <v>0</v>
      </c>
      <c r="GDI4">
        <f>'Pathways sector energy demand'!GDI9</f>
        <v>0</v>
      </c>
      <c r="GDJ4">
        <f>'Pathways sector energy demand'!GDJ9</f>
        <v>0</v>
      </c>
      <c r="GDK4">
        <f>'Pathways sector energy demand'!GDK9</f>
        <v>0</v>
      </c>
      <c r="GDL4">
        <f>'Pathways sector energy demand'!GDL9</f>
        <v>0</v>
      </c>
      <c r="GDM4">
        <f>'Pathways sector energy demand'!GDM9</f>
        <v>0</v>
      </c>
      <c r="GDN4">
        <f>'Pathways sector energy demand'!GDN9</f>
        <v>0</v>
      </c>
      <c r="GDO4">
        <f>'Pathways sector energy demand'!GDO9</f>
        <v>0</v>
      </c>
      <c r="GDP4">
        <f>'Pathways sector energy demand'!GDP9</f>
        <v>0</v>
      </c>
      <c r="GDQ4">
        <f>'Pathways sector energy demand'!GDQ9</f>
        <v>0</v>
      </c>
      <c r="GDR4">
        <f>'Pathways sector energy demand'!GDR9</f>
        <v>0</v>
      </c>
      <c r="GDS4">
        <f>'Pathways sector energy demand'!GDS9</f>
        <v>0</v>
      </c>
      <c r="GDT4">
        <f>'Pathways sector energy demand'!GDT9</f>
        <v>0</v>
      </c>
      <c r="GDU4">
        <f>'Pathways sector energy demand'!GDU9</f>
        <v>0</v>
      </c>
      <c r="GDV4">
        <f>'Pathways sector energy demand'!GDV9</f>
        <v>0</v>
      </c>
      <c r="GDW4">
        <f>'Pathways sector energy demand'!GDW9</f>
        <v>0</v>
      </c>
      <c r="GDX4">
        <f>'Pathways sector energy demand'!GDX9</f>
        <v>0</v>
      </c>
      <c r="GDY4">
        <f>'Pathways sector energy demand'!GDY9</f>
        <v>0</v>
      </c>
      <c r="GDZ4">
        <f>'Pathways sector energy demand'!GDZ9</f>
        <v>0</v>
      </c>
      <c r="GEA4">
        <f>'Pathways sector energy demand'!GEA9</f>
        <v>0</v>
      </c>
      <c r="GEB4">
        <f>'Pathways sector energy demand'!GEB9</f>
        <v>0</v>
      </c>
      <c r="GEC4">
        <f>'Pathways sector energy demand'!GEC9</f>
        <v>0</v>
      </c>
      <c r="GED4">
        <f>'Pathways sector energy demand'!GED9</f>
        <v>0</v>
      </c>
      <c r="GEE4">
        <f>'Pathways sector energy demand'!GEE9</f>
        <v>0</v>
      </c>
      <c r="GEF4">
        <f>'Pathways sector energy demand'!GEF9</f>
        <v>0</v>
      </c>
      <c r="GEG4">
        <f>'Pathways sector energy demand'!GEG9</f>
        <v>0</v>
      </c>
      <c r="GEH4">
        <f>'Pathways sector energy demand'!GEH9</f>
        <v>0</v>
      </c>
      <c r="GEI4">
        <f>'Pathways sector energy demand'!GEI9</f>
        <v>0</v>
      </c>
      <c r="GEJ4">
        <f>'Pathways sector energy demand'!GEJ9</f>
        <v>0</v>
      </c>
      <c r="GEK4">
        <f>'Pathways sector energy demand'!GEK9</f>
        <v>0</v>
      </c>
      <c r="GEL4">
        <f>'Pathways sector energy demand'!GEL9</f>
        <v>0</v>
      </c>
      <c r="GEM4">
        <f>'Pathways sector energy demand'!GEM9</f>
        <v>0</v>
      </c>
      <c r="GEN4">
        <f>'Pathways sector energy demand'!GEN9</f>
        <v>0</v>
      </c>
      <c r="GEO4">
        <f>'Pathways sector energy demand'!GEO9</f>
        <v>0</v>
      </c>
      <c r="GEP4">
        <f>'Pathways sector energy demand'!GEP9</f>
        <v>0</v>
      </c>
      <c r="GEQ4">
        <f>'Pathways sector energy demand'!GEQ9</f>
        <v>0</v>
      </c>
      <c r="GER4">
        <f>'Pathways sector energy demand'!GER9</f>
        <v>0</v>
      </c>
      <c r="GES4">
        <f>'Pathways sector energy demand'!GES9</f>
        <v>0</v>
      </c>
      <c r="GET4">
        <f>'Pathways sector energy demand'!GET9</f>
        <v>0</v>
      </c>
      <c r="GEU4">
        <f>'Pathways sector energy demand'!GEU9</f>
        <v>0</v>
      </c>
      <c r="GEV4">
        <f>'Pathways sector energy demand'!GEV9</f>
        <v>0</v>
      </c>
      <c r="GEW4">
        <f>'Pathways sector energy demand'!GEW9</f>
        <v>0</v>
      </c>
      <c r="GEX4">
        <f>'Pathways sector energy demand'!GEX9</f>
        <v>0</v>
      </c>
      <c r="GEY4">
        <f>'Pathways sector energy demand'!GEY9</f>
        <v>0</v>
      </c>
      <c r="GEZ4">
        <f>'Pathways sector energy demand'!GEZ9</f>
        <v>0</v>
      </c>
      <c r="GFA4">
        <f>'Pathways sector energy demand'!GFA9</f>
        <v>0</v>
      </c>
      <c r="GFB4">
        <f>'Pathways sector energy demand'!GFB9</f>
        <v>0</v>
      </c>
      <c r="GFC4">
        <f>'Pathways sector energy demand'!GFC9</f>
        <v>0</v>
      </c>
      <c r="GFD4">
        <f>'Pathways sector energy demand'!GFD9</f>
        <v>0</v>
      </c>
      <c r="GFE4">
        <f>'Pathways sector energy demand'!GFE9</f>
        <v>0</v>
      </c>
      <c r="GFF4">
        <f>'Pathways sector energy demand'!GFF9</f>
        <v>0</v>
      </c>
      <c r="GFG4">
        <f>'Pathways sector energy demand'!GFG9</f>
        <v>0</v>
      </c>
      <c r="GFH4">
        <f>'Pathways sector energy demand'!GFH9</f>
        <v>0</v>
      </c>
      <c r="GFI4">
        <f>'Pathways sector energy demand'!GFI9</f>
        <v>0</v>
      </c>
      <c r="GFJ4">
        <f>'Pathways sector energy demand'!GFJ9</f>
        <v>0</v>
      </c>
      <c r="GFK4">
        <f>'Pathways sector energy demand'!GFK9</f>
        <v>0</v>
      </c>
      <c r="GFL4">
        <f>'Pathways sector energy demand'!GFL9</f>
        <v>0</v>
      </c>
      <c r="GFM4">
        <f>'Pathways sector energy demand'!GFM9</f>
        <v>0</v>
      </c>
      <c r="GFN4">
        <f>'Pathways sector energy demand'!GFN9</f>
        <v>0</v>
      </c>
      <c r="GFO4">
        <f>'Pathways sector energy demand'!GFO9</f>
        <v>0</v>
      </c>
      <c r="GFP4">
        <f>'Pathways sector energy demand'!GFP9</f>
        <v>0</v>
      </c>
      <c r="GFQ4">
        <f>'Pathways sector energy demand'!GFQ9</f>
        <v>0</v>
      </c>
      <c r="GFR4">
        <f>'Pathways sector energy demand'!GFR9</f>
        <v>0</v>
      </c>
      <c r="GFS4">
        <f>'Pathways sector energy demand'!GFS9</f>
        <v>0</v>
      </c>
      <c r="GFT4">
        <f>'Pathways sector energy demand'!GFT9</f>
        <v>0</v>
      </c>
      <c r="GFU4">
        <f>'Pathways sector energy demand'!GFU9</f>
        <v>0</v>
      </c>
      <c r="GFV4">
        <f>'Pathways sector energy demand'!GFV9</f>
        <v>0</v>
      </c>
      <c r="GFW4">
        <f>'Pathways sector energy demand'!GFW9</f>
        <v>0</v>
      </c>
      <c r="GFX4">
        <f>'Pathways sector energy demand'!GFX9</f>
        <v>0</v>
      </c>
      <c r="GFY4">
        <f>'Pathways sector energy demand'!GFY9</f>
        <v>0</v>
      </c>
      <c r="GFZ4">
        <f>'Pathways sector energy demand'!GFZ9</f>
        <v>0</v>
      </c>
      <c r="GGA4">
        <f>'Pathways sector energy demand'!GGA9</f>
        <v>0</v>
      </c>
      <c r="GGB4">
        <f>'Pathways sector energy demand'!GGB9</f>
        <v>0</v>
      </c>
      <c r="GGC4">
        <f>'Pathways sector energy demand'!GGC9</f>
        <v>0</v>
      </c>
      <c r="GGD4">
        <f>'Pathways sector energy demand'!GGD9</f>
        <v>0</v>
      </c>
      <c r="GGE4">
        <f>'Pathways sector energy demand'!GGE9</f>
        <v>0</v>
      </c>
      <c r="GGF4">
        <f>'Pathways sector energy demand'!GGF9</f>
        <v>0</v>
      </c>
      <c r="GGG4">
        <f>'Pathways sector energy demand'!GGG9</f>
        <v>0</v>
      </c>
      <c r="GGH4">
        <f>'Pathways sector energy demand'!GGH9</f>
        <v>0</v>
      </c>
      <c r="GGI4">
        <f>'Pathways sector energy demand'!GGI9</f>
        <v>0</v>
      </c>
      <c r="GGJ4">
        <f>'Pathways sector energy demand'!GGJ9</f>
        <v>0</v>
      </c>
      <c r="GGK4">
        <f>'Pathways sector energy demand'!GGK9</f>
        <v>0</v>
      </c>
      <c r="GGL4">
        <f>'Pathways sector energy demand'!GGL9</f>
        <v>0</v>
      </c>
      <c r="GGM4">
        <f>'Pathways sector energy demand'!GGM9</f>
        <v>0</v>
      </c>
      <c r="GGN4">
        <f>'Pathways sector energy demand'!GGN9</f>
        <v>0</v>
      </c>
      <c r="GGO4">
        <f>'Pathways sector energy demand'!GGO9</f>
        <v>0</v>
      </c>
      <c r="GGP4">
        <f>'Pathways sector energy demand'!GGP9</f>
        <v>0</v>
      </c>
      <c r="GGQ4">
        <f>'Pathways sector energy demand'!GGQ9</f>
        <v>0</v>
      </c>
      <c r="GGR4">
        <f>'Pathways sector energy demand'!GGR9</f>
        <v>0</v>
      </c>
      <c r="GGS4">
        <f>'Pathways sector energy demand'!GGS9</f>
        <v>0</v>
      </c>
      <c r="GGT4">
        <f>'Pathways sector energy demand'!GGT9</f>
        <v>0</v>
      </c>
      <c r="GGU4">
        <f>'Pathways sector energy demand'!GGU9</f>
        <v>0</v>
      </c>
      <c r="GGV4">
        <f>'Pathways sector energy demand'!GGV9</f>
        <v>0</v>
      </c>
      <c r="GGW4">
        <f>'Pathways sector energy demand'!GGW9</f>
        <v>0</v>
      </c>
      <c r="GGX4">
        <f>'Pathways sector energy demand'!GGX9</f>
        <v>0</v>
      </c>
      <c r="GGY4">
        <f>'Pathways sector energy demand'!GGY9</f>
        <v>0</v>
      </c>
      <c r="GGZ4">
        <f>'Pathways sector energy demand'!GGZ9</f>
        <v>0</v>
      </c>
      <c r="GHA4">
        <f>'Pathways sector energy demand'!GHA9</f>
        <v>0</v>
      </c>
      <c r="GHB4">
        <f>'Pathways sector energy demand'!GHB9</f>
        <v>0</v>
      </c>
      <c r="GHC4">
        <f>'Pathways sector energy demand'!GHC9</f>
        <v>0</v>
      </c>
      <c r="GHD4">
        <f>'Pathways sector energy demand'!GHD9</f>
        <v>0</v>
      </c>
      <c r="GHE4">
        <f>'Pathways sector energy demand'!GHE9</f>
        <v>0</v>
      </c>
      <c r="GHF4">
        <f>'Pathways sector energy demand'!GHF9</f>
        <v>0</v>
      </c>
      <c r="GHG4">
        <f>'Pathways sector energy demand'!GHG9</f>
        <v>0</v>
      </c>
      <c r="GHH4">
        <f>'Pathways sector energy demand'!GHH9</f>
        <v>0</v>
      </c>
      <c r="GHI4">
        <f>'Pathways sector energy demand'!GHI9</f>
        <v>0</v>
      </c>
      <c r="GHJ4">
        <f>'Pathways sector energy demand'!GHJ9</f>
        <v>0</v>
      </c>
      <c r="GHK4">
        <f>'Pathways sector energy demand'!GHK9</f>
        <v>0</v>
      </c>
      <c r="GHL4">
        <f>'Pathways sector energy demand'!GHL9</f>
        <v>0</v>
      </c>
      <c r="GHM4">
        <f>'Pathways sector energy demand'!GHM9</f>
        <v>0</v>
      </c>
      <c r="GHN4">
        <f>'Pathways sector energy demand'!GHN9</f>
        <v>0</v>
      </c>
      <c r="GHO4">
        <f>'Pathways sector energy demand'!GHO9</f>
        <v>0</v>
      </c>
      <c r="GHP4">
        <f>'Pathways sector energy demand'!GHP9</f>
        <v>0</v>
      </c>
      <c r="GHQ4">
        <f>'Pathways sector energy demand'!GHQ9</f>
        <v>0</v>
      </c>
      <c r="GHR4">
        <f>'Pathways sector energy demand'!GHR9</f>
        <v>0</v>
      </c>
      <c r="GHS4">
        <f>'Pathways sector energy demand'!GHS9</f>
        <v>0</v>
      </c>
      <c r="GHT4">
        <f>'Pathways sector energy demand'!GHT9</f>
        <v>0</v>
      </c>
      <c r="GHU4">
        <f>'Pathways sector energy demand'!GHU9</f>
        <v>0</v>
      </c>
      <c r="GHV4">
        <f>'Pathways sector energy demand'!GHV9</f>
        <v>0</v>
      </c>
      <c r="GHW4">
        <f>'Pathways sector energy demand'!GHW9</f>
        <v>0</v>
      </c>
      <c r="GHX4">
        <f>'Pathways sector energy demand'!GHX9</f>
        <v>0</v>
      </c>
      <c r="GHY4">
        <f>'Pathways sector energy demand'!GHY9</f>
        <v>0</v>
      </c>
      <c r="GHZ4">
        <f>'Pathways sector energy demand'!GHZ9</f>
        <v>0</v>
      </c>
      <c r="GIA4">
        <f>'Pathways sector energy demand'!GIA9</f>
        <v>0</v>
      </c>
      <c r="GIB4">
        <f>'Pathways sector energy demand'!GIB9</f>
        <v>0</v>
      </c>
      <c r="GIC4">
        <f>'Pathways sector energy demand'!GIC9</f>
        <v>0</v>
      </c>
      <c r="GID4">
        <f>'Pathways sector energy demand'!GID9</f>
        <v>0</v>
      </c>
      <c r="GIE4">
        <f>'Pathways sector energy demand'!GIE9</f>
        <v>0</v>
      </c>
      <c r="GIF4">
        <f>'Pathways sector energy demand'!GIF9</f>
        <v>0</v>
      </c>
      <c r="GIG4">
        <f>'Pathways sector energy demand'!GIG9</f>
        <v>0</v>
      </c>
      <c r="GIH4">
        <f>'Pathways sector energy demand'!GIH9</f>
        <v>0</v>
      </c>
      <c r="GII4">
        <f>'Pathways sector energy demand'!GII9</f>
        <v>0</v>
      </c>
      <c r="GIJ4">
        <f>'Pathways sector energy demand'!GIJ9</f>
        <v>0</v>
      </c>
      <c r="GIK4">
        <f>'Pathways sector energy demand'!GIK9</f>
        <v>0</v>
      </c>
      <c r="GIL4">
        <f>'Pathways sector energy demand'!GIL9</f>
        <v>0</v>
      </c>
      <c r="GIM4">
        <f>'Pathways sector energy demand'!GIM9</f>
        <v>0</v>
      </c>
      <c r="GIN4">
        <f>'Pathways sector energy demand'!GIN9</f>
        <v>0</v>
      </c>
      <c r="GIO4">
        <f>'Pathways sector energy demand'!GIO9</f>
        <v>0</v>
      </c>
      <c r="GIP4">
        <f>'Pathways sector energy demand'!GIP9</f>
        <v>0</v>
      </c>
      <c r="GIQ4">
        <f>'Pathways sector energy demand'!GIQ9</f>
        <v>0</v>
      </c>
      <c r="GIR4">
        <f>'Pathways sector energy demand'!GIR9</f>
        <v>0</v>
      </c>
      <c r="GIS4">
        <f>'Pathways sector energy demand'!GIS9</f>
        <v>0</v>
      </c>
      <c r="GIT4">
        <f>'Pathways sector energy demand'!GIT9</f>
        <v>0</v>
      </c>
      <c r="GIU4">
        <f>'Pathways sector energy demand'!GIU9</f>
        <v>0</v>
      </c>
      <c r="GIV4">
        <f>'Pathways sector energy demand'!GIV9</f>
        <v>0</v>
      </c>
      <c r="GIW4">
        <f>'Pathways sector energy demand'!GIW9</f>
        <v>0</v>
      </c>
      <c r="GIX4">
        <f>'Pathways sector energy demand'!GIX9</f>
        <v>0</v>
      </c>
      <c r="GIY4">
        <f>'Pathways sector energy demand'!GIY9</f>
        <v>0</v>
      </c>
      <c r="GIZ4">
        <f>'Pathways sector energy demand'!GIZ9</f>
        <v>0</v>
      </c>
      <c r="GJA4">
        <f>'Pathways sector energy demand'!GJA9</f>
        <v>0</v>
      </c>
      <c r="GJB4">
        <f>'Pathways sector energy demand'!GJB9</f>
        <v>0</v>
      </c>
      <c r="GJC4">
        <f>'Pathways sector energy demand'!GJC9</f>
        <v>0</v>
      </c>
      <c r="GJD4">
        <f>'Pathways sector energy demand'!GJD9</f>
        <v>0</v>
      </c>
      <c r="GJE4">
        <f>'Pathways sector energy demand'!GJE9</f>
        <v>0</v>
      </c>
      <c r="GJF4">
        <f>'Pathways sector energy demand'!GJF9</f>
        <v>0</v>
      </c>
      <c r="GJG4">
        <f>'Pathways sector energy demand'!GJG9</f>
        <v>0</v>
      </c>
      <c r="GJH4">
        <f>'Pathways sector energy demand'!GJH9</f>
        <v>0</v>
      </c>
      <c r="GJI4">
        <f>'Pathways sector energy demand'!GJI9</f>
        <v>0</v>
      </c>
      <c r="GJJ4">
        <f>'Pathways sector energy demand'!GJJ9</f>
        <v>0</v>
      </c>
      <c r="GJK4">
        <f>'Pathways sector energy demand'!GJK9</f>
        <v>0</v>
      </c>
      <c r="GJL4">
        <f>'Pathways sector energy demand'!GJL9</f>
        <v>0</v>
      </c>
      <c r="GJM4">
        <f>'Pathways sector energy demand'!GJM9</f>
        <v>0</v>
      </c>
      <c r="GJN4">
        <f>'Pathways sector energy demand'!GJN9</f>
        <v>0</v>
      </c>
      <c r="GJO4">
        <f>'Pathways sector energy demand'!GJO9</f>
        <v>0</v>
      </c>
      <c r="GJP4">
        <f>'Pathways sector energy demand'!GJP9</f>
        <v>0</v>
      </c>
      <c r="GJQ4">
        <f>'Pathways sector energy demand'!GJQ9</f>
        <v>0</v>
      </c>
      <c r="GJR4">
        <f>'Pathways sector energy demand'!GJR9</f>
        <v>0</v>
      </c>
      <c r="GJS4">
        <f>'Pathways sector energy demand'!GJS9</f>
        <v>0</v>
      </c>
      <c r="GJT4">
        <f>'Pathways sector energy demand'!GJT9</f>
        <v>0</v>
      </c>
      <c r="GJU4">
        <f>'Pathways sector energy demand'!GJU9</f>
        <v>0</v>
      </c>
      <c r="GJV4">
        <f>'Pathways sector energy demand'!GJV9</f>
        <v>0</v>
      </c>
      <c r="GJW4">
        <f>'Pathways sector energy demand'!GJW9</f>
        <v>0</v>
      </c>
      <c r="GJX4">
        <f>'Pathways sector energy demand'!GJX9</f>
        <v>0</v>
      </c>
      <c r="GJY4">
        <f>'Pathways sector energy demand'!GJY9</f>
        <v>0</v>
      </c>
      <c r="GJZ4">
        <f>'Pathways sector energy demand'!GJZ9</f>
        <v>0</v>
      </c>
      <c r="GKA4">
        <f>'Pathways sector energy demand'!GKA9</f>
        <v>0</v>
      </c>
      <c r="GKB4">
        <f>'Pathways sector energy demand'!GKB9</f>
        <v>0</v>
      </c>
      <c r="GKC4">
        <f>'Pathways sector energy demand'!GKC9</f>
        <v>0</v>
      </c>
      <c r="GKD4">
        <f>'Pathways sector energy demand'!GKD9</f>
        <v>0</v>
      </c>
      <c r="GKE4">
        <f>'Pathways sector energy demand'!GKE9</f>
        <v>0</v>
      </c>
      <c r="GKF4">
        <f>'Pathways sector energy demand'!GKF9</f>
        <v>0</v>
      </c>
      <c r="GKG4">
        <f>'Pathways sector energy demand'!GKG9</f>
        <v>0</v>
      </c>
      <c r="GKH4">
        <f>'Pathways sector energy demand'!GKH9</f>
        <v>0</v>
      </c>
      <c r="GKI4">
        <f>'Pathways sector energy demand'!GKI9</f>
        <v>0</v>
      </c>
      <c r="GKJ4">
        <f>'Pathways sector energy demand'!GKJ9</f>
        <v>0</v>
      </c>
      <c r="GKK4">
        <f>'Pathways sector energy demand'!GKK9</f>
        <v>0</v>
      </c>
      <c r="GKL4">
        <f>'Pathways sector energy demand'!GKL9</f>
        <v>0</v>
      </c>
      <c r="GKM4">
        <f>'Pathways sector energy demand'!GKM9</f>
        <v>0</v>
      </c>
      <c r="GKN4">
        <f>'Pathways sector energy demand'!GKN9</f>
        <v>0</v>
      </c>
      <c r="GKO4">
        <f>'Pathways sector energy demand'!GKO9</f>
        <v>0</v>
      </c>
      <c r="GKP4">
        <f>'Pathways sector energy demand'!GKP9</f>
        <v>0</v>
      </c>
      <c r="GKQ4">
        <f>'Pathways sector energy demand'!GKQ9</f>
        <v>0</v>
      </c>
      <c r="GKR4">
        <f>'Pathways sector energy demand'!GKR9</f>
        <v>0</v>
      </c>
      <c r="GKS4">
        <f>'Pathways sector energy demand'!GKS9</f>
        <v>0</v>
      </c>
      <c r="GKT4">
        <f>'Pathways sector energy demand'!GKT9</f>
        <v>0</v>
      </c>
      <c r="GKU4">
        <f>'Pathways sector energy demand'!GKU9</f>
        <v>0</v>
      </c>
      <c r="GKV4">
        <f>'Pathways sector energy demand'!GKV9</f>
        <v>0</v>
      </c>
      <c r="GKW4">
        <f>'Pathways sector energy demand'!GKW9</f>
        <v>0</v>
      </c>
      <c r="GKX4">
        <f>'Pathways sector energy demand'!GKX9</f>
        <v>0</v>
      </c>
      <c r="GKY4">
        <f>'Pathways sector energy demand'!GKY9</f>
        <v>0</v>
      </c>
      <c r="GKZ4">
        <f>'Pathways sector energy demand'!GKZ9</f>
        <v>0</v>
      </c>
      <c r="GLA4">
        <f>'Pathways sector energy demand'!GLA9</f>
        <v>0</v>
      </c>
      <c r="GLB4">
        <f>'Pathways sector energy demand'!GLB9</f>
        <v>0</v>
      </c>
      <c r="GLC4">
        <f>'Pathways sector energy demand'!GLC9</f>
        <v>0</v>
      </c>
      <c r="GLD4">
        <f>'Pathways sector energy demand'!GLD9</f>
        <v>0</v>
      </c>
      <c r="GLE4">
        <f>'Pathways sector energy demand'!GLE9</f>
        <v>0</v>
      </c>
      <c r="GLF4">
        <f>'Pathways sector energy demand'!GLF9</f>
        <v>0</v>
      </c>
      <c r="GLG4">
        <f>'Pathways sector energy demand'!GLG9</f>
        <v>0</v>
      </c>
      <c r="GLH4">
        <f>'Pathways sector energy demand'!GLH9</f>
        <v>0</v>
      </c>
      <c r="GLI4">
        <f>'Pathways sector energy demand'!GLI9</f>
        <v>0</v>
      </c>
      <c r="GLJ4">
        <f>'Pathways sector energy demand'!GLJ9</f>
        <v>0</v>
      </c>
      <c r="GLK4">
        <f>'Pathways sector energy demand'!GLK9</f>
        <v>0</v>
      </c>
      <c r="GLL4">
        <f>'Pathways sector energy demand'!GLL9</f>
        <v>0</v>
      </c>
      <c r="GLM4">
        <f>'Pathways sector energy demand'!GLM9</f>
        <v>0</v>
      </c>
      <c r="GLN4">
        <f>'Pathways sector energy demand'!GLN9</f>
        <v>0</v>
      </c>
      <c r="GLO4">
        <f>'Pathways sector energy demand'!GLO9</f>
        <v>0</v>
      </c>
      <c r="GLP4">
        <f>'Pathways sector energy demand'!GLP9</f>
        <v>0</v>
      </c>
      <c r="GLQ4">
        <f>'Pathways sector energy demand'!GLQ9</f>
        <v>0</v>
      </c>
      <c r="GLR4">
        <f>'Pathways sector energy demand'!GLR9</f>
        <v>0</v>
      </c>
      <c r="GLS4">
        <f>'Pathways sector energy demand'!GLS9</f>
        <v>0</v>
      </c>
      <c r="GLT4">
        <f>'Pathways sector energy demand'!GLT9</f>
        <v>0</v>
      </c>
      <c r="GLU4">
        <f>'Pathways sector energy demand'!GLU9</f>
        <v>0</v>
      </c>
      <c r="GLV4">
        <f>'Pathways sector energy demand'!GLV9</f>
        <v>0</v>
      </c>
      <c r="GLW4">
        <f>'Pathways sector energy demand'!GLW9</f>
        <v>0</v>
      </c>
      <c r="GLX4">
        <f>'Pathways sector energy demand'!GLX9</f>
        <v>0</v>
      </c>
      <c r="GLY4">
        <f>'Pathways sector energy demand'!GLY9</f>
        <v>0</v>
      </c>
      <c r="GLZ4">
        <f>'Pathways sector energy demand'!GLZ9</f>
        <v>0</v>
      </c>
      <c r="GMA4">
        <f>'Pathways sector energy demand'!GMA9</f>
        <v>0</v>
      </c>
      <c r="GMB4">
        <f>'Pathways sector energy demand'!GMB9</f>
        <v>0</v>
      </c>
      <c r="GMC4">
        <f>'Pathways sector energy demand'!GMC9</f>
        <v>0</v>
      </c>
      <c r="GMD4">
        <f>'Pathways sector energy demand'!GMD9</f>
        <v>0</v>
      </c>
      <c r="GME4">
        <f>'Pathways sector energy demand'!GME9</f>
        <v>0</v>
      </c>
      <c r="GMF4">
        <f>'Pathways sector energy demand'!GMF9</f>
        <v>0</v>
      </c>
      <c r="GMG4">
        <f>'Pathways sector energy demand'!GMG9</f>
        <v>0</v>
      </c>
      <c r="GMH4">
        <f>'Pathways sector energy demand'!GMH9</f>
        <v>0</v>
      </c>
      <c r="GMI4">
        <f>'Pathways sector energy demand'!GMI9</f>
        <v>0</v>
      </c>
      <c r="GMJ4">
        <f>'Pathways sector energy demand'!GMJ9</f>
        <v>0</v>
      </c>
      <c r="GMK4">
        <f>'Pathways sector energy demand'!GMK9</f>
        <v>0</v>
      </c>
      <c r="GML4">
        <f>'Pathways sector energy demand'!GML9</f>
        <v>0</v>
      </c>
      <c r="GMM4">
        <f>'Pathways sector energy demand'!GMM9</f>
        <v>0</v>
      </c>
      <c r="GMN4">
        <f>'Pathways sector energy demand'!GMN9</f>
        <v>0</v>
      </c>
      <c r="GMO4">
        <f>'Pathways sector energy demand'!GMO9</f>
        <v>0</v>
      </c>
      <c r="GMP4">
        <f>'Pathways sector energy demand'!GMP9</f>
        <v>0</v>
      </c>
      <c r="GMQ4">
        <f>'Pathways sector energy demand'!GMQ9</f>
        <v>0</v>
      </c>
      <c r="GMR4">
        <f>'Pathways sector energy demand'!GMR9</f>
        <v>0</v>
      </c>
      <c r="GMS4">
        <f>'Pathways sector energy demand'!GMS9</f>
        <v>0</v>
      </c>
      <c r="GMT4">
        <f>'Pathways sector energy demand'!GMT9</f>
        <v>0</v>
      </c>
      <c r="GMU4">
        <f>'Pathways sector energy demand'!GMU9</f>
        <v>0</v>
      </c>
      <c r="GMV4">
        <f>'Pathways sector energy demand'!GMV9</f>
        <v>0</v>
      </c>
      <c r="GMW4">
        <f>'Pathways sector energy demand'!GMW9</f>
        <v>0</v>
      </c>
      <c r="GMX4">
        <f>'Pathways sector energy demand'!GMX9</f>
        <v>0</v>
      </c>
      <c r="GMY4">
        <f>'Pathways sector energy demand'!GMY9</f>
        <v>0</v>
      </c>
      <c r="GMZ4">
        <f>'Pathways sector energy demand'!GMZ9</f>
        <v>0</v>
      </c>
      <c r="GNA4">
        <f>'Pathways sector energy demand'!GNA9</f>
        <v>0</v>
      </c>
      <c r="GNB4">
        <f>'Pathways sector energy demand'!GNB9</f>
        <v>0</v>
      </c>
      <c r="GNC4">
        <f>'Pathways sector energy demand'!GNC9</f>
        <v>0</v>
      </c>
      <c r="GND4">
        <f>'Pathways sector energy demand'!GND9</f>
        <v>0</v>
      </c>
      <c r="GNE4">
        <f>'Pathways sector energy demand'!GNE9</f>
        <v>0</v>
      </c>
      <c r="GNF4">
        <f>'Pathways sector energy demand'!GNF9</f>
        <v>0</v>
      </c>
      <c r="GNG4">
        <f>'Pathways sector energy demand'!GNG9</f>
        <v>0</v>
      </c>
      <c r="GNH4">
        <f>'Pathways sector energy demand'!GNH9</f>
        <v>0</v>
      </c>
      <c r="GNI4">
        <f>'Pathways sector energy demand'!GNI9</f>
        <v>0</v>
      </c>
      <c r="GNJ4">
        <f>'Pathways sector energy demand'!GNJ9</f>
        <v>0</v>
      </c>
      <c r="GNK4">
        <f>'Pathways sector energy demand'!GNK9</f>
        <v>0</v>
      </c>
      <c r="GNL4">
        <f>'Pathways sector energy demand'!GNL9</f>
        <v>0</v>
      </c>
      <c r="GNM4">
        <f>'Pathways sector energy demand'!GNM9</f>
        <v>0</v>
      </c>
      <c r="GNN4">
        <f>'Pathways sector energy demand'!GNN9</f>
        <v>0</v>
      </c>
      <c r="GNO4">
        <f>'Pathways sector energy demand'!GNO9</f>
        <v>0</v>
      </c>
      <c r="GNP4">
        <f>'Pathways sector energy demand'!GNP9</f>
        <v>0</v>
      </c>
      <c r="GNQ4">
        <f>'Pathways sector energy demand'!GNQ9</f>
        <v>0</v>
      </c>
      <c r="GNR4">
        <f>'Pathways sector energy demand'!GNR9</f>
        <v>0</v>
      </c>
      <c r="GNS4">
        <f>'Pathways sector energy demand'!GNS9</f>
        <v>0</v>
      </c>
      <c r="GNT4">
        <f>'Pathways sector energy demand'!GNT9</f>
        <v>0</v>
      </c>
      <c r="GNU4">
        <f>'Pathways sector energy demand'!GNU9</f>
        <v>0</v>
      </c>
      <c r="GNV4">
        <f>'Pathways sector energy demand'!GNV9</f>
        <v>0</v>
      </c>
      <c r="GNW4">
        <f>'Pathways sector energy demand'!GNW9</f>
        <v>0</v>
      </c>
      <c r="GNX4">
        <f>'Pathways sector energy demand'!GNX9</f>
        <v>0</v>
      </c>
      <c r="GNY4">
        <f>'Pathways sector energy demand'!GNY9</f>
        <v>0</v>
      </c>
      <c r="GNZ4">
        <f>'Pathways sector energy demand'!GNZ9</f>
        <v>0</v>
      </c>
      <c r="GOA4">
        <f>'Pathways sector energy demand'!GOA9</f>
        <v>0</v>
      </c>
      <c r="GOB4">
        <f>'Pathways sector energy demand'!GOB9</f>
        <v>0</v>
      </c>
      <c r="GOC4">
        <f>'Pathways sector energy demand'!GOC9</f>
        <v>0</v>
      </c>
      <c r="GOD4">
        <f>'Pathways sector energy demand'!GOD9</f>
        <v>0</v>
      </c>
      <c r="GOE4">
        <f>'Pathways sector energy demand'!GOE9</f>
        <v>0</v>
      </c>
      <c r="GOF4">
        <f>'Pathways sector energy demand'!GOF9</f>
        <v>0</v>
      </c>
      <c r="GOG4">
        <f>'Pathways sector energy demand'!GOG9</f>
        <v>0</v>
      </c>
      <c r="GOH4">
        <f>'Pathways sector energy demand'!GOH9</f>
        <v>0</v>
      </c>
      <c r="GOI4">
        <f>'Pathways sector energy demand'!GOI9</f>
        <v>0</v>
      </c>
      <c r="GOJ4">
        <f>'Pathways sector energy demand'!GOJ9</f>
        <v>0</v>
      </c>
      <c r="GOK4">
        <f>'Pathways sector energy demand'!GOK9</f>
        <v>0</v>
      </c>
      <c r="GOL4">
        <f>'Pathways sector energy demand'!GOL9</f>
        <v>0</v>
      </c>
      <c r="GOM4">
        <f>'Pathways sector energy demand'!GOM9</f>
        <v>0</v>
      </c>
      <c r="GON4">
        <f>'Pathways sector energy demand'!GON9</f>
        <v>0</v>
      </c>
      <c r="GOO4">
        <f>'Pathways sector energy demand'!GOO9</f>
        <v>0</v>
      </c>
      <c r="GOP4">
        <f>'Pathways sector energy demand'!GOP9</f>
        <v>0</v>
      </c>
      <c r="GOQ4">
        <f>'Pathways sector energy demand'!GOQ9</f>
        <v>0</v>
      </c>
      <c r="GOR4">
        <f>'Pathways sector energy demand'!GOR9</f>
        <v>0</v>
      </c>
      <c r="GOS4">
        <f>'Pathways sector energy demand'!GOS9</f>
        <v>0</v>
      </c>
      <c r="GOT4">
        <f>'Pathways sector energy demand'!GOT9</f>
        <v>0</v>
      </c>
      <c r="GOU4">
        <f>'Pathways sector energy demand'!GOU9</f>
        <v>0</v>
      </c>
      <c r="GOV4">
        <f>'Pathways sector energy demand'!GOV9</f>
        <v>0</v>
      </c>
      <c r="GOW4">
        <f>'Pathways sector energy demand'!GOW9</f>
        <v>0</v>
      </c>
      <c r="GOX4">
        <f>'Pathways sector energy demand'!GOX9</f>
        <v>0</v>
      </c>
      <c r="GOY4">
        <f>'Pathways sector energy demand'!GOY9</f>
        <v>0</v>
      </c>
      <c r="GOZ4">
        <f>'Pathways sector energy demand'!GOZ9</f>
        <v>0</v>
      </c>
      <c r="GPA4">
        <f>'Pathways sector energy demand'!GPA9</f>
        <v>0</v>
      </c>
      <c r="GPB4">
        <f>'Pathways sector energy demand'!GPB9</f>
        <v>0</v>
      </c>
      <c r="GPC4">
        <f>'Pathways sector energy demand'!GPC9</f>
        <v>0</v>
      </c>
      <c r="GPD4">
        <f>'Pathways sector energy demand'!GPD9</f>
        <v>0</v>
      </c>
      <c r="GPE4">
        <f>'Pathways sector energy demand'!GPE9</f>
        <v>0</v>
      </c>
      <c r="GPF4">
        <f>'Pathways sector energy demand'!GPF9</f>
        <v>0</v>
      </c>
      <c r="GPG4">
        <f>'Pathways sector energy demand'!GPG9</f>
        <v>0</v>
      </c>
      <c r="GPH4">
        <f>'Pathways sector energy demand'!GPH9</f>
        <v>0</v>
      </c>
      <c r="GPI4">
        <f>'Pathways sector energy demand'!GPI9</f>
        <v>0</v>
      </c>
      <c r="GPJ4">
        <f>'Pathways sector energy demand'!GPJ9</f>
        <v>0</v>
      </c>
      <c r="GPK4">
        <f>'Pathways sector energy demand'!GPK9</f>
        <v>0</v>
      </c>
      <c r="GPL4">
        <f>'Pathways sector energy demand'!GPL9</f>
        <v>0</v>
      </c>
      <c r="GPM4">
        <f>'Pathways sector energy demand'!GPM9</f>
        <v>0</v>
      </c>
      <c r="GPN4">
        <f>'Pathways sector energy demand'!GPN9</f>
        <v>0</v>
      </c>
      <c r="GPO4">
        <f>'Pathways sector energy demand'!GPO9</f>
        <v>0</v>
      </c>
      <c r="GPP4">
        <f>'Pathways sector energy demand'!GPP9</f>
        <v>0</v>
      </c>
      <c r="GPQ4">
        <f>'Pathways sector energy demand'!GPQ9</f>
        <v>0</v>
      </c>
      <c r="GPR4">
        <f>'Pathways sector energy demand'!GPR9</f>
        <v>0</v>
      </c>
      <c r="GPS4">
        <f>'Pathways sector energy demand'!GPS9</f>
        <v>0</v>
      </c>
      <c r="GPT4">
        <f>'Pathways sector energy demand'!GPT9</f>
        <v>0</v>
      </c>
      <c r="GPU4">
        <f>'Pathways sector energy demand'!GPU9</f>
        <v>0</v>
      </c>
      <c r="GPV4">
        <f>'Pathways sector energy demand'!GPV9</f>
        <v>0</v>
      </c>
      <c r="GPW4">
        <f>'Pathways sector energy demand'!GPW9</f>
        <v>0</v>
      </c>
      <c r="GPX4">
        <f>'Pathways sector energy demand'!GPX9</f>
        <v>0</v>
      </c>
      <c r="GPY4">
        <f>'Pathways sector energy demand'!GPY9</f>
        <v>0</v>
      </c>
      <c r="GPZ4">
        <f>'Pathways sector energy demand'!GPZ9</f>
        <v>0</v>
      </c>
      <c r="GQA4">
        <f>'Pathways sector energy demand'!GQA9</f>
        <v>0</v>
      </c>
      <c r="GQB4">
        <f>'Pathways sector energy demand'!GQB9</f>
        <v>0</v>
      </c>
      <c r="GQC4">
        <f>'Pathways sector energy demand'!GQC9</f>
        <v>0</v>
      </c>
      <c r="GQD4">
        <f>'Pathways sector energy demand'!GQD9</f>
        <v>0</v>
      </c>
      <c r="GQE4">
        <f>'Pathways sector energy demand'!GQE9</f>
        <v>0</v>
      </c>
      <c r="GQF4">
        <f>'Pathways sector energy demand'!GQF9</f>
        <v>0</v>
      </c>
      <c r="GQG4">
        <f>'Pathways sector energy demand'!GQG9</f>
        <v>0</v>
      </c>
      <c r="GQH4">
        <f>'Pathways sector energy demand'!GQH9</f>
        <v>0</v>
      </c>
      <c r="GQI4">
        <f>'Pathways sector energy demand'!GQI9</f>
        <v>0</v>
      </c>
      <c r="GQJ4">
        <f>'Pathways sector energy demand'!GQJ9</f>
        <v>0</v>
      </c>
      <c r="GQK4">
        <f>'Pathways sector energy demand'!GQK9</f>
        <v>0</v>
      </c>
      <c r="GQL4">
        <f>'Pathways sector energy demand'!GQL9</f>
        <v>0</v>
      </c>
      <c r="GQM4">
        <f>'Pathways sector energy demand'!GQM9</f>
        <v>0</v>
      </c>
      <c r="GQN4">
        <f>'Pathways sector energy demand'!GQN9</f>
        <v>0</v>
      </c>
      <c r="GQO4">
        <f>'Pathways sector energy demand'!GQO9</f>
        <v>0</v>
      </c>
      <c r="GQP4">
        <f>'Pathways sector energy demand'!GQP9</f>
        <v>0</v>
      </c>
      <c r="GQQ4">
        <f>'Pathways sector energy demand'!GQQ9</f>
        <v>0</v>
      </c>
      <c r="GQR4">
        <f>'Pathways sector energy demand'!GQR9</f>
        <v>0</v>
      </c>
      <c r="GQS4">
        <f>'Pathways sector energy demand'!GQS9</f>
        <v>0</v>
      </c>
      <c r="GQT4">
        <f>'Pathways sector energy demand'!GQT9</f>
        <v>0</v>
      </c>
      <c r="GQU4">
        <f>'Pathways sector energy demand'!GQU9</f>
        <v>0</v>
      </c>
      <c r="GQV4">
        <f>'Pathways sector energy demand'!GQV9</f>
        <v>0</v>
      </c>
      <c r="GQW4">
        <f>'Pathways sector energy demand'!GQW9</f>
        <v>0</v>
      </c>
      <c r="GQX4">
        <f>'Pathways sector energy demand'!GQX9</f>
        <v>0</v>
      </c>
      <c r="GQY4">
        <f>'Pathways sector energy demand'!GQY9</f>
        <v>0</v>
      </c>
      <c r="GQZ4">
        <f>'Pathways sector energy demand'!GQZ9</f>
        <v>0</v>
      </c>
      <c r="GRA4">
        <f>'Pathways sector energy demand'!GRA9</f>
        <v>0</v>
      </c>
      <c r="GRB4">
        <f>'Pathways sector energy demand'!GRB9</f>
        <v>0</v>
      </c>
      <c r="GRC4">
        <f>'Pathways sector energy demand'!GRC9</f>
        <v>0</v>
      </c>
      <c r="GRD4">
        <f>'Pathways sector energy demand'!GRD9</f>
        <v>0</v>
      </c>
      <c r="GRE4">
        <f>'Pathways sector energy demand'!GRE9</f>
        <v>0</v>
      </c>
      <c r="GRF4">
        <f>'Pathways sector energy demand'!GRF9</f>
        <v>0</v>
      </c>
      <c r="GRG4">
        <f>'Pathways sector energy demand'!GRG9</f>
        <v>0</v>
      </c>
      <c r="GRH4">
        <f>'Pathways sector energy demand'!GRH9</f>
        <v>0</v>
      </c>
      <c r="GRI4">
        <f>'Pathways sector energy demand'!GRI9</f>
        <v>0</v>
      </c>
      <c r="GRJ4">
        <f>'Pathways sector energy demand'!GRJ9</f>
        <v>0</v>
      </c>
      <c r="GRK4">
        <f>'Pathways sector energy demand'!GRK9</f>
        <v>0</v>
      </c>
      <c r="GRL4">
        <f>'Pathways sector energy demand'!GRL9</f>
        <v>0</v>
      </c>
      <c r="GRM4">
        <f>'Pathways sector energy demand'!GRM9</f>
        <v>0</v>
      </c>
      <c r="GRN4">
        <f>'Pathways sector energy demand'!GRN9</f>
        <v>0</v>
      </c>
      <c r="GRO4">
        <f>'Pathways sector energy demand'!GRO9</f>
        <v>0</v>
      </c>
      <c r="GRP4">
        <f>'Pathways sector energy demand'!GRP9</f>
        <v>0</v>
      </c>
      <c r="GRQ4">
        <f>'Pathways sector energy demand'!GRQ9</f>
        <v>0</v>
      </c>
      <c r="GRR4">
        <f>'Pathways sector energy demand'!GRR9</f>
        <v>0</v>
      </c>
      <c r="GRS4">
        <f>'Pathways sector energy demand'!GRS9</f>
        <v>0</v>
      </c>
      <c r="GRT4">
        <f>'Pathways sector energy demand'!GRT9</f>
        <v>0</v>
      </c>
      <c r="GRU4">
        <f>'Pathways sector energy demand'!GRU9</f>
        <v>0</v>
      </c>
      <c r="GRV4">
        <f>'Pathways sector energy demand'!GRV9</f>
        <v>0</v>
      </c>
      <c r="GRW4">
        <f>'Pathways sector energy demand'!GRW9</f>
        <v>0</v>
      </c>
      <c r="GRX4">
        <f>'Pathways sector energy demand'!GRX9</f>
        <v>0</v>
      </c>
      <c r="GRY4">
        <f>'Pathways sector energy demand'!GRY9</f>
        <v>0</v>
      </c>
      <c r="GRZ4">
        <f>'Pathways sector energy demand'!GRZ9</f>
        <v>0</v>
      </c>
      <c r="GSA4">
        <f>'Pathways sector energy demand'!GSA9</f>
        <v>0</v>
      </c>
      <c r="GSB4">
        <f>'Pathways sector energy demand'!GSB9</f>
        <v>0</v>
      </c>
      <c r="GSC4">
        <f>'Pathways sector energy demand'!GSC9</f>
        <v>0</v>
      </c>
      <c r="GSD4">
        <f>'Pathways sector energy demand'!GSD9</f>
        <v>0</v>
      </c>
      <c r="GSE4">
        <f>'Pathways sector energy demand'!GSE9</f>
        <v>0</v>
      </c>
      <c r="GSF4">
        <f>'Pathways sector energy demand'!GSF9</f>
        <v>0</v>
      </c>
      <c r="GSG4">
        <f>'Pathways sector energy demand'!GSG9</f>
        <v>0</v>
      </c>
      <c r="GSH4">
        <f>'Pathways sector energy demand'!GSH9</f>
        <v>0</v>
      </c>
      <c r="GSI4">
        <f>'Pathways sector energy demand'!GSI9</f>
        <v>0</v>
      </c>
      <c r="GSJ4">
        <f>'Pathways sector energy demand'!GSJ9</f>
        <v>0</v>
      </c>
      <c r="GSK4">
        <f>'Pathways sector energy demand'!GSK9</f>
        <v>0</v>
      </c>
      <c r="GSL4">
        <f>'Pathways sector energy demand'!GSL9</f>
        <v>0</v>
      </c>
      <c r="GSM4">
        <f>'Pathways sector energy demand'!GSM9</f>
        <v>0</v>
      </c>
      <c r="GSN4">
        <f>'Pathways sector energy demand'!GSN9</f>
        <v>0</v>
      </c>
      <c r="GSO4">
        <f>'Pathways sector energy demand'!GSO9</f>
        <v>0</v>
      </c>
      <c r="GSP4">
        <f>'Pathways sector energy demand'!GSP9</f>
        <v>0</v>
      </c>
      <c r="GSQ4">
        <f>'Pathways sector energy demand'!GSQ9</f>
        <v>0</v>
      </c>
      <c r="GSR4">
        <f>'Pathways sector energy demand'!GSR9</f>
        <v>0</v>
      </c>
      <c r="GSS4">
        <f>'Pathways sector energy demand'!GSS9</f>
        <v>0</v>
      </c>
      <c r="GST4">
        <f>'Pathways sector energy demand'!GST9</f>
        <v>0</v>
      </c>
      <c r="GSU4">
        <f>'Pathways sector energy demand'!GSU9</f>
        <v>0</v>
      </c>
      <c r="GSV4">
        <f>'Pathways sector energy demand'!GSV9</f>
        <v>0</v>
      </c>
      <c r="GSW4">
        <f>'Pathways sector energy demand'!GSW9</f>
        <v>0</v>
      </c>
      <c r="GSX4">
        <f>'Pathways sector energy demand'!GSX9</f>
        <v>0</v>
      </c>
      <c r="GSY4">
        <f>'Pathways sector energy demand'!GSY9</f>
        <v>0</v>
      </c>
      <c r="GSZ4">
        <f>'Pathways sector energy demand'!GSZ9</f>
        <v>0</v>
      </c>
      <c r="GTA4">
        <f>'Pathways sector energy demand'!GTA9</f>
        <v>0</v>
      </c>
      <c r="GTB4">
        <f>'Pathways sector energy demand'!GTB9</f>
        <v>0</v>
      </c>
      <c r="GTC4">
        <f>'Pathways sector energy demand'!GTC9</f>
        <v>0</v>
      </c>
      <c r="GTD4">
        <f>'Pathways sector energy demand'!GTD9</f>
        <v>0</v>
      </c>
      <c r="GTE4">
        <f>'Pathways sector energy demand'!GTE9</f>
        <v>0</v>
      </c>
      <c r="GTF4">
        <f>'Pathways sector energy demand'!GTF9</f>
        <v>0</v>
      </c>
      <c r="GTG4">
        <f>'Pathways sector energy demand'!GTG9</f>
        <v>0</v>
      </c>
      <c r="GTH4">
        <f>'Pathways sector energy demand'!GTH9</f>
        <v>0</v>
      </c>
      <c r="GTI4">
        <f>'Pathways sector energy demand'!GTI9</f>
        <v>0</v>
      </c>
      <c r="GTJ4">
        <f>'Pathways sector energy demand'!GTJ9</f>
        <v>0</v>
      </c>
      <c r="GTK4">
        <f>'Pathways sector energy demand'!GTK9</f>
        <v>0</v>
      </c>
      <c r="GTL4">
        <f>'Pathways sector energy demand'!GTL9</f>
        <v>0</v>
      </c>
      <c r="GTM4">
        <f>'Pathways sector energy demand'!GTM9</f>
        <v>0</v>
      </c>
      <c r="GTN4">
        <f>'Pathways sector energy demand'!GTN9</f>
        <v>0</v>
      </c>
      <c r="GTO4">
        <f>'Pathways sector energy demand'!GTO9</f>
        <v>0</v>
      </c>
      <c r="GTP4">
        <f>'Pathways sector energy demand'!GTP9</f>
        <v>0</v>
      </c>
      <c r="GTQ4">
        <f>'Pathways sector energy demand'!GTQ9</f>
        <v>0</v>
      </c>
      <c r="GTR4">
        <f>'Pathways sector energy demand'!GTR9</f>
        <v>0</v>
      </c>
      <c r="GTS4">
        <f>'Pathways sector energy demand'!GTS9</f>
        <v>0</v>
      </c>
      <c r="GTT4">
        <f>'Pathways sector energy demand'!GTT9</f>
        <v>0</v>
      </c>
      <c r="GTU4">
        <f>'Pathways sector energy demand'!GTU9</f>
        <v>0</v>
      </c>
      <c r="GTV4">
        <f>'Pathways sector energy demand'!GTV9</f>
        <v>0</v>
      </c>
      <c r="GTW4">
        <f>'Pathways sector energy demand'!GTW9</f>
        <v>0</v>
      </c>
      <c r="GTX4">
        <f>'Pathways sector energy demand'!GTX9</f>
        <v>0</v>
      </c>
      <c r="GTY4">
        <f>'Pathways sector energy demand'!GTY9</f>
        <v>0</v>
      </c>
      <c r="GTZ4">
        <f>'Pathways sector energy demand'!GTZ9</f>
        <v>0</v>
      </c>
      <c r="GUA4">
        <f>'Pathways sector energy demand'!GUA9</f>
        <v>0</v>
      </c>
      <c r="GUB4">
        <f>'Pathways sector energy demand'!GUB9</f>
        <v>0</v>
      </c>
      <c r="GUC4">
        <f>'Pathways sector energy demand'!GUC9</f>
        <v>0</v>
      </c>
      <c r="GUD4">
        <f>'Pathways sector energy demand'!GUD9</f>
        <v>0</v>
      </c>
      <c r="GUE4">
        <f>'Pathways sector energy demand'!GUE9</f>
        <v>0</v>
      </c>
      <c r="GUF4">
        <f>'Pathways sector energy demand'!GUF9</f>
        <v>0</v>
      </c>
      <c r="GUG4">
        <f>'Pathways sector energy demand'!GUG9</f>
        <v>0</v>
      </c>
      <c r="GUH4">
        <f>'Pathways sector energy demand'!GUH9</f>
        <v>0</v>
      </c>
      <c r="GUI4">
        <f>'Pathways sector energy demand'!GUI9</f>
        <v>0</v>
      </c>
      <c r="GUJ4">
        <f>'Pathways sector energy demand'!GUJ9</f>
        <v>0</v>
      </c>
      <c r="GUK4">
        <f>'Pathways sector energy demand'!GUK9</f>
        <v>0</v>
      </c>
      <c r="GUL4">
        <f>'Pathways sector energy demand'!GUL9</f>
        <v>0</v>
      </c>
      <c r="GUM4">
        <f>'Pathways sector energy demand'!GUM9</f>
        <v>0</v>
      </c>
      <c r="GUN4">
        <f>'Pathways sector energy demand'!GUN9</f>
        <v>0</v>
      </c>
      <c r="GUO4">
        <f>'Pathways sector energy demand'!GUO9</f>
        <v>0</v>
      </c>
      <c r="GUP4">
        <f>'Pathways sector energy demand'!GUP9</f>
        <v>0</v>
      </c>
      <c r="GUQ4">
        <f>'Pathways sector energy demand'!GUQ9</f>
        <v>0</v>
      </c>
      <c r="GUR4">
        <f>'Pathways sector energy demand'!GUR9</f>
        <v>0</v>
      </c>
      <c r="GUS4">
        <f>'Pathways sector energy demand'!GUS9</f>
        <v>0</v>
      </c>
      <c r="GUT4">
        <f>'Pathways sector energy demand'!GUT9</f>
        <v>0</v>
      </c>
      <c r="GUU4">
        <f>'Pathways sector energy demand'!GUU9</f>
        <v>0</v>
      </c>
      <c r="GUV4">
        <f>'Pathways sector energy demand'!GUV9</f>
        <v>0</v>
      </c>
      <c r="GUW4">
        <f>'Pathways sector energy demand'!GUW9</f>
        <v>0</v>
      </c>
      <c r="GUX4">
        <f>'Pathways sector energy demand'!GUX9</f>
        <v>0</v>
      </c>
      <c r="GUY4">
        <f>'Pathways sector energy demand'!GUY9</f>
        <v>0</v>
      </c>
      <c r="GUZ4">
        <f>'Pathways sector energy demand'!GUZ9</f>
        <v>0</v>
      </c>
      <c r="GVA4">
        <f>'Pathways sector energy demand'!GVA9</f>
        <v>0</v>
      </c>
      <c r="GVB4">
        <f>'Pathways sector energy demand'!GVB9</f>
        <v>0</v>
      </c>
      <c r="GVC4">
        <f>'Pathways sector energy demand'!GVC9</f>
        <v>0</v>
      </c>
      <c r="GVD4">
        <f>'Pathways sector energy demand'!GVD9</f>
        <v>0</v>
      </c>
      <c r="GVE4">
        <f>'Pathways sector energy demand'!GVE9</f>
        <v>0</v>
      </c>
      <c r="GVF4">
        <f>'Pathways sector energy demand'!GVF9</f>
        <v>0</v>
      </c>
      <c r="GVG4">
        <f>'Pathways sector energy demand'!GVG9</f>
        <v>0</v>
      </c>
      <c r="GVH4">
        <f>'Pathways sector energy demand'!GVH9</f>
        <v>0</v>
      </c>
      <c r="GVI4">
        <f>'Pathways sector energy demand'!GVI9</f>
        <v>0</v>
      </c>
      <c r="GVJ4">
        <f>'Pathways sector energy demand'!GVJ9</f>
        <v>0</v>
      </c>
      <c r="GVK4">
        <f>'Pathways sector energy demand'!GVK9</f>
        <v>0</v>
      </c>
      <c r="GVL4">
        <f>'Pathways sector energy demand'!GVL9</f>
        <v>0</v>
      </c>
      <c r="GVM4">
        <f>'Pathways sector energy demand'!GVM9</f>
        <v>0</v>
      </c>
      <c r="GVN4">
        <f>'Pathways sector energy demand'!GVN9</f>
        <v>0</v>
      </c>
      <c r="GVO4">
        <f>'Pathways sector energy demand'!GVO9</f>
        <v>0</v>
      </c>
      <c r="GVP4">
        <f>'Pathways sector energy demand'!GVP9</f>
        <v>0</v>
      </c>
      <c r="GVQ4">
        <f>'Pathways sector energy demand'!GVQ9</f>
        <v>0</v>
      </c>
      <c r="GVR4">
        <f>'Pathways sector energy demand'!GVR9</f>
        <v>0</v>
      </c>
      <c r="GVS4">
        <f>'Pathways sector energy demand'!GVS9</f>
        <v>0</v>
      </c>
      <c r="GVT4">
        <f>'Pathways sector energy demand'!GVT9</f>
        <v>0</v>
      </c>
      <c r="GVU4">
        <f>'Pathways sector energy demand'!GVU9</f>
        <v>0</v>
      </c>
      <c r="GVV4">
        <f>'Pathways sector energy demand'!GVV9</f>
        <v>0</v>
      </c>
      <c r="GVW4">
        <f>'Pathways sector energy demand'!GVW9</f>
        <v>0</v>
      </c>
      <c r="GVX4">
        <f>'Pathways sector energy demand'!GVX9</f>
        <v>0</v>
      </c>
      <c r="GVY4">
        <f>'Pathways sector energy demand'!GVY9</f>
        <v>0</v>
      </c>
      <c r="GVZ4">
        <f>'Pathways sector energy demand'!GVZ9</f>
        <v>0</v>
      </c>
      <c r="GWA4">
        <f>'Pathways sector energy demand'!GWA9</f>
        <v>0</v>
      </c>
      <c r="GWB4">
        <f>'Pathways sector energy demand'!GWB9</f>
        <v>0</v>
      </c>
      <c r="GWC4">
        <f>'Pathways sector energy demand'!GWC9</f>
        <v>0</v>
      </c>
      <c r="GWD4">
        <f>'Pathways sector energy demand'!GWD9</f>
        <v>0</v>
      </c>
      <c r="GWE4">
        <f>'Pathways sector energy demand'!GWE9</f>
        <v>0</v>
      </c>
      <c r="GWF4">
        <f>'Pathways sector energy demand'!GWF9</f>
        <v>0</v>
      </c>
      <c r="GWG4">
        <f>'Pathways sector energy demand'!GWG9</f>
        <v>0</v>
      </c>
      <c r="GWH4">
        <f>'Pathways sector energy demand'!GWH9</f>
        <v>0</v>
      </c>
      <c r="GWI4">
        <f>'Pathways sector energy demand'!GWI9</f>
        <v>0</v>
      </c>
      <c r="GWJ4">
        <f>'Pathways sector energy demand'!GWJ9</f>
        <v>0</v>
      </c>
      <c r="GWK4">
        <f>'Pathways sector energy demand'!GWK9</f>
        <v>0</v>
      </c>
      <c r="GWL4">
        <f>'Pathways sector energy demand'!GWL9</f>
        <v>0</v>
      </c>
      <c r="GWM4">
        <f>'Pathways sector energy demand'!GWM9</f>
        <v>0</v>
      </c>
      <c r="GWN4">
        <f>'Pathways sector energy demand'!GWN9</f>
        <v>0</v>
      </c>
      <c r="GWO4">
        <f>'Pathways sector energy demand'!GWO9</f>
        <v>0</v>
      </c>
      <c r="GWP4">
        <f>'Pathways sector energy demand'!GWP9</f>
        <v>0</v>
      </c>
      <c r="GWQ4">
        <f>'Pathways sector energy demand'!GWQ9</f>
        <v>0</v>
      </c>
      <c r="GWR4">
        <f>'Pathways sector energy demand'!GWR9</f>
        <v>0</v>
      </c>
      <c r="GWS4">
        <f>'Pathways sector energy demand'!GWS9</f>
        <v>0</v>
      </c>
      <c r="GWT4">
        <f>'Pathways sector energy demand'!GWT9</f>
        <v>0</v>
      </c>
      <c r="GWU4">
        <f>'Pathways sector energy demand'!GWU9</f>
        <v>0</v>
      </c>
      <c r="GWV4">
        <f>'Pathways sector energy demand'!GWV9</f>
        <v>0</v>
      </c>
      <c r="GWW4">
        <f>'Pathways sector energy demand'!GWW9</f>
        <v>0</v>
      </c>
      <c r="GWX4">
        <f>'Pathways sector energy demand'!GWX9</f>
        <v>0</v>
      </c>
      <c r="GWY4">
        <f>'Pathways sector energy demand'!GWY9</f>
        <v>0</v>
      </c>
      <c r="GWZ4">
        <f>'Pathways sector energy demand'!GWZ9</f>
        <v>0</v>
      </c>
      <c r="GXA4">
        <f>'Pathways sector energy demand'!GXA9</f>
        <v>0</v>
      </c>
      <c r="GXB4">
        <f>'Pathways sector energy demand'!GXB9</f>
        <v>0</v>
      </c>
      <c r="GXC4">
        <f>'Pathways sector energy demand'!GXC9</f>
        <v>0</v>
      </c>
      <c r="GXD4">
        <f>'Pathways sector energy demand'!GXD9</f>
        <v>0</v>
      </c>
      <c r="GXE4">
        <f>'Pathways sector energy demand'!GXE9</f>
        <v>0</v>
      </c>
      <c r="GXF4">
        <f>'Pathways sector energy demand'!GXF9</f>
        <v>0</v>
      </c>
      <c r="GXG4">
        <f>'Pathways sector energy demand'!GXG9</f>
        <v>0</v>
      </c>
      <c r="GXH4">
        <f>'Pathways sector energy demand'!GXH9</f>
        <v>0</v>
      </c>
      <c r="GXI4">
        <f>'Pathways sector energy demand'!GXI9</f>
        <v>0</v>
      </c>
      <c r="GXJ4">
        <f>'Pathways sector energy demand'!GXJ9</f>
        <v>0</v>
      </c>
      <c r="GXK4">
        <f>'Pathways sector energy demand'!GXK9</f>
        <v>0</v>
      </c>
      <c r="GXL4">
        <f>'Pathways sector energy demand'!GXL9</f>
        <v>0</v>
      </c>
      <c r="GXM4">
        <f>'Pathways sector energy demand'!GXM9</f>
        <v>0</v>
      </c>
      <c r="GXN4">
        <f>'Pathways sector energy demand'!GXN9</f>
        <v>0</v>
      </c>
      <c r="GXO4">
        <f>'Pathways sector energy demand'!GXO9</f>
        <v>0</v>
      </c>
      <c r="GXP4">
        <f>'Pathways sector energy demand'!GXP9</f>
        <v>0</v>
      </c>
      <c r="GXQ4">
        <f>'Pathways sector energy demand'!GXQ9</f>
        <v>0</v>
      </c>
      <c r="GXR4">
        <f>'Pathways sector energy demand'!GXR9</f>
        <v>0</v>
      </c>
      <c r="GXS4">
        <f>'Pathways sector energy demand'!GXS9</f>
        <v>0</v>
      </c>
      <c r="GXT4">
        <f>'Pathways sector energy demand'!GXT9</f>
        <v>0</v>
      </c>
      <c r="GXU4">
        <f>'Pathways sector energy demand'!GXU9</f>
        <v>0</v>
      </c>
      <c r="GXV4">
        <f>'Pathways sector energy demand'!GXV9</f>
        <v>0</v>
      </c>
      <c r="GXW4">
        <f>'Pathways sector energy demand'!GXW9</f>
        <v>0</v>
      </c>
      <c r="GXX4">
        <f>'Pathways sector energy demand'!GXX9</f>
        <v>0</v>
      </c>
      <c r="GXY4">
        <f>'Pathways sector energy demand'!GXY9</f>
        <v>0</v>
      </c>
      <c r="GXZ4">
        <f>'Pathways sector energy demand'!GXZ9</f>
        <v>0</v>
      </c>
      <c r="GYA4">
        <f>'Pathways sector energy demand'!GYA9</f>
        <v>0</v>
      </c>
      <c r="GYB4">
        <f>'Pathways sector energy demand'!GYB9</f>
        <v>0</v>
      </c>
      <c r="GYC4">
        <f>'Pathways sector energy demand'!GYC9</f>
        <v>0</v>
      </c>
      <c r="GYD4">
        <f>'Pathways sector energy demand'!GYD9</f>
        <v>0</v>
      </c>
      <c r="GYE4">
        <f>'Pathways sector energy demand'!GYE9</f>
        <v>0</v>
      </c>
      <c r="GYF4">
        <f>'Pathways sector energy demand'!GYF9</f>
        <v>0</v>
      </c>
      <c r="GYG4">
        <f>'Pathways sector energy demand'!GYG9</f>
        <v>0</v>
      </c>
      <c r="GYH4">
        <f>'Pathways sector energy demand'!GYH9</f>
        <v>0</v>
      </c>
      <c r="GYI4">
        <f>'Pathways sector energy demand'!GYI9</f>
        <v>0</v>
      </c>
      <c r="GYJ4">
        <f>'Pathways sector energy demand'!GYJ9</f>
        <v>0</v>
      </c>
      <c r="GYK4">
        <f>'Pathways sector energy demand'!GYK9</f>
        <v>0</v>
      </c>
      <c r="GYL4">
        <f>'Pathways sector energy demand'!GYL9</f>
        <v>0</v>
      </c>
      <c r="GYM4">
        <f>'Pathways sector energy demand'!GYM9</f>
        <v>0</v>
      </c>
      <c r="GYN4">
        <f>'Pathways sector energy demand'!GYN9</f>
        <v>0</v>
      </c>
      <c r="GYO4">
        <f>'Pathways sector energy demand'!GYO9</f>
        <v>0</v>
      </c>
      <c r="GYP4">
        <f>'Pathways sector energy demand'!GYP9</f>
        <v>0</v>
      </c>
      <c r="GYQ4">
        <f>'Pathways sector energy demand'!GYQ9</f>
        <v>0</v>
      </c>
      <c r="GYR4">
        <f>'Pathways sector energy demand'!GYR9</f>
        <v>0</v>
      </c>
      <c r="GYS4">
        <f>'Pathways sector energy demand'!GYS9</f>
        <v>0</v>
      </c>
      <c r="GYT4">
        <f>'Pathways sector energy demand'!GYT9</f>
        <v>0</v>
      </c>
      <c r="GYU4">
        <f>'Pathways sector energy demand'!GYU9</f>
        <v>0</v>
      </c>
      <c r="GYV4">
        <f>'Pathways sector energy demand'!GYV9</f>
        <v>0</v>
      </c>
      <c r="GYW4">
        <f>'Pathways sector energy demand'!GYW9</f>
        <v>0</v>
      </c>
      <c r="GYX4">
        <f>'Pathways sector energy demand'!GYX9</f>
        <v>0</v>
      </c>
      <c r="GYY4">
        <f>'Pathways sector energy demand'!GYY9</f>
        <v>0</v>
      </c>
      <c r="GYZ4">
        <f>'Pathways sector energy demand'!GYZ9</f>
        <v>0</v>
      </c>
      <c r="GZA4">
        <f>'Pathways sector energy demand'!GZA9</f>
        <v>0</v>
      </c>
      <c r="GZB4">
        <f>'Pathways sector energy demand'!GZB9</f>
        <v>0</v>
      </c>
      <c r="GZC4">
        <f>'Pathways sector energy demand'!GZC9</f>
        <v>0</v>
      </c>
      <c r="GZD4">
        <f>'Pathways sector energy demand'!GZD9</f>
        <v>0</v>
      </c>
      <c r="GZE4">
        <f>'Pathways sector energy demand'!GZE9</f>
        <v>0</v>
      </c>
      <c r="GZF4">
        <f>'Pathways sector energy demand'!GZF9</f>
        <v>0</v>
      </c>
      <c r="GZG4">
        <f>'Pathways sector energy demand'!GZG9</f>
        <v>0</v>
      </c>
      <c r="GZH4">
        <f>'Pathways sector energy demand'!GZH9</f>
        <v>0</v>
      </c>
      <c r="GZI4">
        <f>'Pathways sector energy demand'!GZI9</f>
        <v>0</v>
      </c>
      <c r="GZJ4">
        <f>'Pathways sector energy demand'!GZJ9</f>
        <v>0</v>
      </c>
      <c r="GZK4">
        <f>'Pathways sector energy demand'!GZK9</f>
        <v>0</v>
      </c>
      <c r="GZL4">
        <f>'Pathways sector energy demand'!GZL9</f>
        <v>0</v>
      </c>
      <c r="GZM4">
        <f>'Pathways sector energy demand'!GZM9</f>
        <v>0</v>
      </c>
      <c r="GZN4">
        <f>'Pathways sector energy demand'!GZN9</f>
        <v>0</v>
      </c>
      <c r="GZO4">
        <f>'Pathways sector energy demand'!GZO9</f>
        <v>0</v>
      </c>
      <c r="GZP4">
        <f>'Pathways sector energy demand'!GZP9</f>
        <v>0</v>
      </c>
      <c r="GZQ4">
        <f>'Pathways sector energy demand'!GZQ9</f>
        <v>0</v>
      </c>
      <c r="GZR4">
        <f>'Pathways sector energy demand'!GZR9</f>
        <v>0</v>
      </c>
      <c r="GZS4">
        <f>'Pathways sector energy demand'!GZS9</f>
        <v>0</v>
      </c>
      <c r="GZT4">
        <f>'Pathways sector energy demand'!GZT9</f>
        <v>0</v>
      </c>
      <c r="GZU4">
        <f>'Pathways sector energy demand'!GZU9</f>
        <v>0</v>
      </c>
      <c r="GZV4">
        <f>'Pathways sector energy demand'!GZV9</f>
        <v>0</v>
      </c>
      <c r="GZW4">
        <f>'Pathways sector energy demand'!GZW9</f>
        <v>0</v>
      </c>
      <c r="GZX4">
        <f>'Pathways sector energy demand'!GZX9</f>
        <v>0</v>
      </c>
      <c r="GZY4">
        <f>'Pathways sector energy demand'!GZY9</f>
        <v>0</v>
      </c>
      <c r="GZZ4">
        <f>'Pathways sector energy demand'!GZZ9</f>
        <v>0</v>
      </c>
      <c r="HAA4">
        <f>'Pathways sector energy demand'!HAA9</f>
        <v>0</v>
      </c>
      <c r="HAB4">
        <f>'Pathways sector energy demand'!HAB9</f>
        <v>0</v>
      </c>
      <c r="HAC4">
        <f>'Pathways sector energy demand'!HAC9</f>
        <v>0</v>
      </c>
      <c r="HAD4">
        <f>'Pathways sector energy demand'!HAD9</f>
        <v>0</v>
      </c>
      <c r="HAE4">
        <f>'Pathways sector energy demand'!HAE9</f>
        <v>0</v>
      </c>
      <c r="HAF4">
        <f>'Pathways sector energy demand'!HAF9</f>
        <v>0</v>
      </c>
      <c r="HAG4">
        <f>'Pathways sector energy demand'!HAG9</f>
        <v>0</v>
      </c>
      <c r="HAH4">
        <f>'Pathways sector energy demand'!HAH9</f>
        <v>0</v>
      </c>
      <c r="HAI4">
        <f>'Pathways sector energy demand'!HAI9</f>
        <v>0</v>
      </c>
      <c r="HAJ4">
        <f>'Pathways sector energy demand'!HAJ9</f>
        <v>0</v>
      </c>
      <c r="HAK4">
        <f>'Pathways sector energy demand'!HAK9</f>
        <v>0</v>
      </c>
      <c r="HAL4">
        <f>'Pathways sector energy demand'!HAL9</f>
        <v>0</v>
      </c>
      <c r="HAM4">
        <f>'Pathways sector energy demand'!HAM9</f>
        <v>0</v>
      </c>
      <c r="HAN4">
        <f>'Pathways sector energy demand'!HAN9</f>
        <v>0</v>
      </c>
      <c r="HAO4">
        <f>'Pathways sector energy demand'!HAO9</f>
        <v>0</v>
      </c>
      <c r="HAP4">
        <f>'Pathways sector energy demand'!HAP9</f>
        <v>0</v>
      </c>
      <c r="HAQ4">
        <f>'Pathways sector energy demand'!HAQ9</f>
        <v>0</v>
      </c>
      <c r="HAR4">
        <f>'Pathways sector energy demand'!HAR9</f>
        <v>0</v>
      </c>
      <c r="HAS4">
        <f>'Pathways sector energy demand'!HAS9</f>
        <v>0</v>
      </c>
      <c r="HAT4">
        <f>'Pathways sector energy demand'!HAT9</f>
        <v>0</v>
      </c>
      <c r="HAU4">
        <f>'Pathways sector energy demand'!HAU9</f>
        <v>0</v>
      </c>
      <c r="HAV4">
        <f>'Pathways sector energy demand'!HAV9</f>
        <v>0</v>
      </c>
      <c r="HAW4">
        <f>'Pathways sector energy demand'!HAW9</f>
        <v>0</v>
      </c>
      <c r="HAX4">
        <f>'Pathways sector energy demand'!HAX9</f>
        <v>0</v>
      </c>
      <c r="HAY4">
        <f>'Pathways sector energy demand'!HAY9</f>
        <v>0</v>
      </c>
      <c r="HAZ4">
        <f>'Pathways sector energy demand'!HAZ9</f>
        <v>0</v>
      </c>
      <c r="HBA4">
        <f>'Pathways sector energy demand'!HBA9</f>
        <v>0</v>
      </c>
      <c r="HBB4">
        <f>'Pathways sector energy demand'!HBB9</f>
        <v>0</v>
      </c>
      <c r="HBC4">
        <f>'Pathways sector energy demand'!HBC9</f>
        <v>0</v>
      </c>
      <c r="HBD4">
        <f>'Pathways sector energy demand'!HBD9</f>
        <v>0</v>
      </c>
      <c r="HBE4">
        <f>'Pathways sector energy demand'!HBE9</f>
        <v>0</v>
      </c>
      <c r="HBF4">
        <f>'Pathways sector energy demand'!HBF9</f>
        <v>0</v>
      </c>
      <c r="HBG4">
        <f>'Pathways sector energy demand'!HBG9</f>
        <v>0</v>
      </c>
      <c r="HBH4">
        <f>'Pathways sector energy demand'!HBH9</f>
        <v>0</v>
      </c>
      <c r="HBI4">
        <f>'Pathways sector energy demand'!HBI9</f>
        <v>0</v>
      </c>
      <c r="HBJ4">
        <f>'Pathways sector energy demand'!HBJ9</f>
        <v>0</v>
      </c>
      <c r="HBK4">
        <f>'Pathways sector energy demand'!HBK9</f>
        <v>0</v>
      </c>
      <c r="HBL4">
        <f>'Pathways sector energy demand'!HBL9</f>
        <v>0</v>
      </c>
      <c r="HBM4">
        <f>'Pathways sector energy demand'!HBM9</f>
        <v>0</v>
      </c>
      <c r="HBN4">
        <f>'Pathways sector energy demand'!HBN9</f>
        <v>0</v>
      </c>
      <c r="HBO4">
        <f>'Pathways sector energy demand'!HBO9</f>
        <v>0</v>
      </c>
      <c r="HBP4">
        <f>'Pathways sector energy demand'!HBP9</f>
        <v>0</v>
      </c>
      <c r="HBQ4">
        <f>'Pathways sector energy demand'!HBQ9</f>
        <v>0</v>
      </c>
      <c r="HBR4">
        <f>'Pathways sector energy demand'!HBR9</f>
        <v>0</v>
      </c>
      <c r="HBS4">
        <f>'Pathways sector energy demand'!HBS9</f>
        <v>0</v>
      </c>
      <c r="HBT4">
        <f>'Pathways sector energy demand'!HBT9</f>
        <v>0</v>
      </c>
      <c r="HBU4">
        <f>'Pathways sector energy demand'!HBU9</f>
        <v>0</v>
      </c>
      <c r="HBV4">
        <f>'Pathways sector energy demand'!HBV9</f>
        <v>0</v>
      </c>
      <c r="HBW4">
        <f>'Pathways sector energy demand'!HBW9</f>
        <v>0</v>
      </c>
      <c r="HBX4">
        <f>'Pathways sector energy demand'!HBX9</f>
        <v>0</v>
      </c>
      <c r="HBY4">
        <f>'Pathways sector energy demand'!HBY9</f>
        <v>0</v>
      </c>
      <c r="HBZ4">
        <f>'Pathways sector energy demand'!HBZ9</f>
        <v>0</v>
      </c>
      <c r="HCA4">
        <f>'Pathways sector energy demand'!HCA9</f>
        <v>0</v>
      </c>
      <c r="HCB4">
        <f>'Pathways sector energy demand'!HCB9</f>
        <v>0</v>
      </c>
      <c r="HCC4">
        <f>'Pathways sector energy demand'!HCC9</f>
        <v>0</v>
      </c>
      <c r="HCD4">
        <f>'Pathways sector energy demand'!HCD9</f>
        <v>0</v>
      </c>
      <c r="HCE4">
        <f>'Pathways sector energy demand'!HCE9</f>
        <v>0</v>
      </c>
      <c r="HCF4">
        <f>'Pathways sector energy demand'!HCF9</f>
        <v>0</v>
      </c>
      <c r="HCG4">
        <f>'Pathways sector energy demand'!HCG9</f>
        <v>0</v>
      </c>
      <c r="HCH4">
        <f>'Pathways sector energy demand'!HCH9</f>
        <v>0</v>
      </c>
      <c r="HCI4">
        <f>'Pathways sector energy demand'!HCI9</f>
        <v>0</v>
      </c>
      <c r="HCJ4">
        <f>'Pathways sector energy demand'!HCJ9</f>
        <v>0</v>
      </c>
      <c r="HCK4">
        <f>'Pathways sector energy demand'!HCK9</f>
        <v>0</v>
      </c>
      <c r="HCL4">
        <f>'Pathways sector energy demand'!HCL9</f>
        <v>0</v>
      </c>
      <c r="HCM4">
        <f>'Pathways sector energy demand'!HCM9</f>
        <v>0</v>
      </c>
      <c r="HCN4">
        <f>'Pathways sector energy demand'!HCN9</f>
        <v>0</v>
      </c>
      <c r="HCO4">
        <f>'Pathways sector energy demand'!HCO9</f>
        <v>0</v>
      </c>
      <c r="HCP4">
        <f>'Pathways sector energy demand'!HCP9</f>
        <v>0</v>
      </c>
      <c r="HCQ4">
        <f>'Pathways sector energy demand'!HCQ9</f>
        <v>0</v>
      </c>
      <c r="HCR4">
        <f>'Pathways sector energy demand'!HCR9</f>
        <v>0</v>
      </c>
      <c r="HCS4">
        <f>'Pathways sector energy demand'!HCS9</f>
        <v>0</v>
      </c>
      <c r="HCT4">
        <f>'Pathways sector energy demand'!HCT9</f>
        <v>0</v>
      </c>
      <c r="HCU4">
        <f>'Pathways sector energy demand'!HCU9</f>
        <v>0</v>
      </c>
      <c r="HCV4">
        <f>'Pathways sector energy demand'!HCV9</f>
        <v>0</v>
      </c>
      <c r="HCW4">
        <f>'Pathways sector energy demand'!HCW9</f>
        <v>0</v>
      </c>
      <c r="HCX4">
        <f>'Pathways sector energy demand'!HCX9</f>
        <v>0</v>
      </c>
      <c r="HCY4">
        <f>'Pathways sector energy demand'!HCY9</f>
        <v>0</v>
      </c>
      <c r="HCZ4">
        <f>'Pathways sector energy demand'!HCZ9</f>
        <v>0</v>
      </c>
      <c r="HDA4">
        <f>'Pathways sector energy demand'!HDA9</f>
        <v>0</v>
      </c>
      <c r="HDB4">
        <f>'Pathways sector energy demand'!HDB9</f>
        <v>0</v>
      </c>
      <c r="HDC4">
        <f>'Pathways sector energy demand'!HDC9</f>
        <v>0</v>
      </c>
      <c r="HDD4">
        <f>'Pathways sector energy demand'!HDD9</f>
        <v>0</v>
      </c>
      <c r="HDE4">
        <f>'Pathways sector energy demand'!HDE9</f>
        <v>0</v>
      </c>
      <c r="HDF4">
        <f>'Pathways sector energy demand'!HDF9</f>
        <v>0</v>
      </c>
      <c r="HDG4">
        <f>'Pathways sector energy demand'!HDG9</f>
        <v>0</v>
      </c>
      <c r="HDH4">
        <f>'Pathways sector energy demand'!HDH9</f>
        <v>0</v>
      </c>
      <c r="HDI4">
        <f>'Pathways sector energy demand'!HDI9</f>
        <v>0</v>
      </c>
      <c r="HDJ4">
        <f>'Pathways sector energy demand'!HDJ9</f>
        <v>0</v>
      </c>
      <c r="HDK4">
        <f>'Pathways sector energy demand'!HDK9</f>
        <v>0</v>
      </c>
      <c r="HDL4">
        <f>'Pathways sector energy demand'!HDL9</f>
        <v>0</v>
      </c>
      <c r="HDM4">
        <f>'Pathways sector energy demand'!HDM9</f>
        <v>0</v>
      </c>
      <c r="HDN4">
        <f>'Pathways sector energy demand'!HDN9</f>
        <v>0</v>
      </c>
      <c r="HDO4">
        <f>'Pathways sector energy demand'!HDO9</f>
        <v>0</v>
      </c>
      <c r="HDP4">
        <f>'Pathways sector energy demand'!HDP9</f>
        <v>0</v>
      </c>
      <c r="HDQ4">
        <f>'Pathways sector energy demand'!HDQ9</f>
        <v>0</v>
      </c>
      <c r="HDR4">
        <f>'Pathways sector energy demand'!HDR9</f>
        <v>0</v>
      </c>
      <c r="HDS4">
        <f>'Pathways sector energy demand'!HDS9</f>
        <v>0</v>
      </c>
      <c r="HDT4">
        <f>'Pathways sector energy demand'!HDT9</f>
        <v>0</v>
      </c>
      <c r="HDU4">
        <f>'Pathways sector energy demand'!HDU9</f>
        <v>0</v>
      </c>
      <c r="HDV4">
        <f>'Pathways sector energy demand'!HDV9</f>
        <v>0</v>
      </c>
      <c r="HDW4">
        <f>'Pathways sector energy demand'!HDW9</f>
        <v>0</v>
      </c>
      <c r="HDX4">
        <f>'Pathways sector energy demand'!HDX9</f>
        <v>0</v>
      </c>
      <c r="HDY4">
        <f>'Pathways sector energy demand'!HDY9</f>
        <v>0</v>
      </c>
      <c r="HDZ4">
        <f>'Pathways sector energy demand'!HDZ9</f>
        <v>0</v>
      </c>
      <c r="HEA4">
        <f>'Pathways sector energy demand'!HEA9</f>
        <v>0</v>
      </c>
      <c r="HEB4">
        <f>'Pathways sector energy demand'!HEB9</f>
        <v>0</v>
      </c>
      <c r="HEC4">
        <f>'Pathways sector energy demand'!HEC9</f>
        <v>0</v>
      </c>
      <c r="HED4">
        <f>'Pathways sector energy demand'!HED9</f>
        <v>0</v>
      </c>
      <c r="HEE4">
        <f>'Pathways sector energy demand'!HEE9</f>
        <v>0</v>
      </c>
      <c r="HEF4">
        <f>'Pathways sector energy demand'!HEF9</f>
        <v>0</v>
      </c>
      <c r="HEG4">
        <f>'Pathways sector energy demand'!HEG9</f>
        <v>0</v>
      </c>
      <c r="HEH4">
        <f>'Pathways sector energy demand'!HEH9</f>
        <v>0</v>
      </c>
      <c r="HEI4">
        <f>'Pathways sector energy demand'!HEI9</f>
        <v>0</v>
      </c>
      <c r="HEJ4">
        <f>'Pathways sector energy demand'!HEJ9</f>
        <v>0</v>
      </c>
      <c r="HEK4">
        <f>'Pathways sector energy demand'!HEK9</f>
        <v>0</v>
      </c>
      <c r="HEL4">
        <f>'Pathways sector energy demand'!HEL9</f>
        <v>0</v>
      </c>
      <c r="HEM4">
        <f>'Pathways sector energy demand'!HEM9</f>
        <v>0</v>
      </c>
      <c r="HEN4">
        <f>'Pathways sector energy demand'!HEN9</f>
        <v>0</v>
      </c>
      <c r="HEO4">
        <f>'Pathways sector energy demand'!HEO9</f>
        <v>0</v>
      </c>
      <c r="HEP4">
        <f>'Pathways sector energy demand'!HEP9</f>
        <v>0</v>
      </c>
      <c r="HEQ4">
        <f>'Pathways sector energy demand'!HEQ9</f>
        <v>0</v>
      </c>
      <c r="HER4">
        <f>'Pathways sector energy demand'!HER9</f>
        <v>0</v>
      </c>
      <c r="HES4">
        <f>'Pathways sector energy demand'!HES9</f>
        <v>0</v>
      </c>
      <c r="HET4">
        <f>'Pathways sector energy demand'!HET9</f>
        <v>0</v>
      </c>
      <c r="HEU4">
        <f>'Pathways sector energy demand'!HEU9</f>
        <v>0</v>
      </c>
      <c r="HEV4">
        <f>'Pathways sector energy demand'!HEV9</f>
        <v>0</v>
      </c>
      <c r="HEW4">
        <f>'Pathways sector energy demand'!HEW9</f>
        <v>0</v>
      </c>
      <c r="HEX4">
        <f>'Pathways sector energy demand'!HEX9</f>
        <v>0</v>
      </c>
      <c r="HEY4">
        <f>'Pathways sector energy demand'!HEY9</f>
        <v>0</v>
      </c>
      <c r="HEZ4">
        <f>'Pathways sector energy demand'!HEZ9</f>
        <v>0</v>
      </c>
      <c r="HFA4">
        <f>'Pathways sector energy demand'!HFA9</f>
        <v>0</v>
      </c>
      <c r="HFB4">
        <f>'Pathways sector energy demand'!HFB9</f>
        <v>0</v>
      </c>
      <c r="HFC4">
        <f>'Pathways sector energy demand'!HFC9</f>
        <v>0</v>
      </c>
      <c r="HFD4">
        <f>'Pathways sector energy demand'!HFD9</f>
        <v>0</v>
      </c>
      <c r="HFE4">
        <f>'Pathways sector energy demand'!HFE9</f>
        <v>0</v>
      </c>
      <c r="HFF4">
        <f>'Pathways sector energy demand'!HFF9</f>
        <v>0</v>
      </c>
      <c r="HFG4">
        <f>'Pathways sector energy demand'!HFG9</f>
        <v>0</v>
      </c>
      <c r="HFH4">
        <f>'Pathways sector energy demand'!HFH9</f>
        <v>0</v>
      </c>
      <c r="HFI4">
        <f>'Pathways sector energy demand'!HFI9</f>
        <v>0</v>
      </c>
      <c r="HFJ4">
        <f>'Pathways sector energy demand'!HFJ9</f>
        <v>0</v>
      </c>
      <c r="HFK4">
        <f>'Pathways sector energy demand'!HFK9</f>
        <v>0</v>
      </c>
      <c r="HFL4">
        <f>'Pathways sector energy demand'!HFL9</f>
        <v>0</v>
      </c>
      <c r="HFM4">
        <f>'Pathways sector energy demand'!HFM9</f>
        <v>0</v>
      </c>
      <c r="HFN4">
        <f>'Pathways sector energy demand'!HFN9</f>
        <v>0</v>
      </c>
      <c r="HFO4">
        <f>'Pathways sector energy demand'!HFO9</f>
        <v>0</v>
      </c>
      <c r="HFP4">
        <f>'Pathways sector energy demand'!HFP9</f>
        <v>0</v>
      </c>
      <c r="HFQ4">
        <f>'Pathways sector energy demand'!HFQ9</f>
        <v>0</v>
      </c>
      <c r="HFR4">
        <f>'Pathways sector energy demand'!HFR9</f>
        <v>0</v>
      </c>
      <c r="HFS4">
        <f>'Pathways sector energy demand'!HFS9</f>
        <v>0</v>
      </c>
      <c r="HFT4">
        <f>'Pathways sector energy demand'!HFT9</f>
        <v>0</v>
      </c>
      <c r="HFU4">
        <f>'Pathways sector energy demand'!HFU9</f>
        <v>0</v>
      </c>
      <c r="HFV4">
        <f>'Pathways sector energy demand'!HFV9</f>
        <v>0</v>
      </c>
      <c r="HFW4">
        <f>'Pathways sector energy demand'!HFW9</f>
        <v>0</v>
      </c>
      <c r="HFX4">
        <f>'Pathways sector energy demand'!HFX9</f>
        <v>0</v>
      </c>
      <c r="HFY4">
        <f>'Pathways sector energy demand'!HFY9</f>
        <v>0</v>
      </c>
      <c r="HFZ4">
        <f>'Pathways sector energy demand'!HFZ9</f>
        <v>0</v>
      </c>
      <c r="HGA4">
        <f>'Pathways sector energy demand'!HGA9</f>
        <v>0</v>
      </c>
      <c r="HGB4">
        <f>'Pathways sector energy demand'!HGB9</f>
        <v>0</v>
      </c>
      <c r="HGC4">
        <f>'Pathways sector energy demand'!HGC9</f>
        <v>0</v>
      </c>
      <c r="HGD4">
        <f>'Pathways sector energy demand'!HGD9</f>
        <v>0</v>
      </c>
      <c r="HGE4">
        <f>'Pathways sector energy demand'!HGE9</f>
        <v>0</v>
      </c>
      <c r="HGF4">
        <f>'Pathways sector energy demand'!HGF9</f>
        <v>0</v>
      </c>
      <c r="HGG4">
        <f>'Pathways sector energy demand'!HGG9</f>
        <v>0</v>
      </c>
      <c r="HGH4">
        <f>'Pathways sector energy demand'!HGH9</f>
        <v>0</v>
      </c>
      <c r="HGI4">
        <f>'Pathways sector energy demand'!HGI9</f>
        <v>0</v>
      </c>
      <c r="HGJ4">
        <f>'Pathways sector energy demand'!HGJ9</f>
        <v>0</v>
      </c>
      <c r="HGK4">
        <f>'Pathways sector energy demand'!HGK9</f>
        <v>0</v>
      </c>
      <c r="HGL4">
        <f>'Pathways sector energy demand'!HGL9</f>
        <v>0</v>
      </c>
      <c r="HGM4">
        <f>'Pathways sector energy demand'!HGM9</f>
        <v>0</v>
      </c>
      <c r="HGN4">
        <f>'Pathways sector energy demand'!HGN9</f>
        <v>0</v>
      </c>
      <c r="HGO4">
        <f>'Pathways sector energy demand'!HGO9</f>
        <v>0</v>
      </c>
      <c r="HGP4">
        <f>'Pathways sector energy demand'!HGP9</f>
        <v>0</v>
      </c>
      <c r="HGQ4">
        <f>'Pathways sector energy demand'!HGQ9</f>
        <v>0</v>
      </c>
      <c r="HGR4">
        <f>'Pathways sector energy demand'!HGR9</f>
        <v>0</v>
      </c>
      <c r="HGS4">
        <f>'Pathways sector energy demand'!HGS9</f>
        <v>0</v>
      </c>
      <c r="HGT4">
        <f>'Pathways sector energy demand'!HGT9</f>
        <v>0</v>
      </c>
      <c r="HGU4">
        <f>'Pathways sector energy demand'!HGU9</f>
        <v>0</v>
      </c>
      <c r="HGV4">
        <f>'Pathways sector energy demand'!HGV9</f>
        <v>0</v>
      </c>
      <c r="HGW4">
        <f>'Pathways sector energy demand'!HGW9</f>
        <v>0</v>
      </c>
      <c r="HGX4">
        <f>'Pathways sector energy demand'!HGX9</f>
        <v>0</v>
      </c>
      <c r="HGY4">
        <f>'Pathways sector energy demand'!HGY9</f>
        <v>0</v>
      </c>
      <c r="HGZ4">
        <f>'Pathways sector energy demand'!HGZ9</f>
        <v>0</v>
      </c>
      <c r="HHA4">
        <f>'Pathways sector energy demand'!HHA9</f>
        <v>0</v>
      </c>
      <c r="HHB4">
        <f>'Pathways sector energy demand'!HHB9</f>
        <v>0</v>
      </c>
      <c r="HHC4">
        <f>'Pathways sector energy demand'!HHC9</f>
        <v>0</v>
      </c>
      <c r="HHD4">
        <f>'Pathways sector energy demand'!HHD9</f>
        <v>0</v>
      </c>
      <c r="HHE4">
        <f>'Pathways sector energy demand'!HHE9</f>
        <v>0</v>
      </c>
      <c r="HHF4">
        <f>'Pathways sector energy demand'!HHF9</f>
        <v>0</v>
      </c>
      <c r="HHG4">
        <f>'Pathways sector energy demand'!HHG9</f>
        <v>0</v>
      </c>
      <c r="HHH4">
        <f>'Pathways sector energy demand'!HHH9</f>
        <v>0</v>
      </c>
      <c r="HHI4">
        <f>'Pathways sector energy demand'!HHI9</f>
        <v>0</v>
      </c>
      <c r="HHJ4">
        <f>'Pathways sector energy demand'!HHJ9</f>
        <v>0</v>
      </c>
      <c r="HHK4">
        <f>'Pathways sector energy demand'!HHK9</f>
        <v>0</v>
      </c>
      <c r="HHL4">
        <f>'Pathways sector energy demand'!HHL9</f>
        <v>0</v>
      </c>
      <c r="HHM4">
        <f>'Pathways sector energy demand'!HHM9</f>
        <v>0</v>
      </c>
      <c r="HHN4">
        <f>'Pathways sector energy demand'!HHN9</f>
        <v>0</v>
      </c>
      <c r="HHO4">
        <f>'Pathways sector energy demand'!HHO9</f>
        <v>0</v>
      </c>
      <c r="HHP4">
        <f>'Pathways sector energy demand'!HHP9</f>
        <v>0</v>
      </c>
      <c r="HHQ4">
        <f>'Pathways sector energy demand'!HHQ9</f>
        <v>0</v>
      </c>
      <c r="HHR4">
        <f>'Pathways sector energy demand'!HHR9</f>
        <v>0</v>
      </c>
      <c r="HHS4">
        <f>'Pathways sector energy demand'!HHS9</f>
        <v>0</v>
      </c>
      <c r="HHT4">
        <f>'Pathways sector energy demand'!HHT9</f>
        <v>0</v>
      </c>
      <c r="HHU4">
        <f>'Pathways sector energy demand'!HHU9</f>
        <v>0</v>
      </c>
      <c r="HHV4">
        <f>'Pathways sector energy demand'!HHV9</f>
        <v>0</v>
      </c>
      <c r="HHW4">
        <f>'Pathways sector energy demand'!HHW9</f>
        <v>0</v>
      </c>
      <c r="HHX4">
        <f>'Pathways sector energy demand'!HHX9</f>
        <v>0</v>
      </c>
      <c r="HHY4">
        <f>'Pathways sector energy demand'!HHY9</f>
        <v>0</v>
      </c>
      <c r="HHZ4">
        <f>'Pathways sector energy demand'!HHZ9</f>
        <v>0</v>
      </c>
      <c r="HIA4">
        <f>'Pathways sector energy demand'!HIA9</f>
        <v>0</v>
      </c>
      <c r="HIB4">
        <f>'Pathways sector energy demand'!HIB9</f>
        <v>0</v>
      </c>
      <c r="HIC4">
        <f>'Pathways sector energy demand'!HIC9</f>
        <v>0</v>
      </c>
      <c r="HID4">
        <f>'Pathways sector energy demand'!HID9</f>
        <v>0</v>
      </c>
      <c r="HIE4">
        <f>'Pathways sector energy demand'!HIE9</f>
        <v>0</v>
      </c>
      <c r="HIF4">
        <f>'Pathways sector energy demand'!HIF9</f>
        <v>0</v>
      </c>
      <c r="HIG4">
        <f>'Pathways sector energy demand'!HIG9</f>
        <v>0</v>
      </c>
      <c r="HIH4">
        <f>'Pathways sector energy demand'!HIH9</f>
        <v>0</v>
      </c>
      <c r="HII4">
        <f>'Pathways sector energy demand'!HII9</f>
        <v>0</v>
      </c>
      <c r="HIJ4">
        <f>'Pathways sector energy demand'!HIJ9</f>
        <v>0</v>
      </c>
      <c r="HIK4">
        <f>'Pathways sector energy demand'!HIK9</f>
        <v>0</v>
      </c>
      <c r="HIL4">
        <f>'Pathways sector energy demand'!HIL9</f>
        <v>0</v>
      </c>
      <c r="HIM4">
        <f>'Pathways sector energy demand'!HIM9</f>
        <v>0</v>
      </c>
      <c r="HIN4">
        <f>'Pathways sector energy demand'!HIN9</f>
        <v>0</v>
      </c>
      <c r="HIO4">
        <f>'Pathways sector energy demand'!HIO9</f>
        <v>0</v>
      </c>
      <c r="HIP4">
        <f>'Pathways sector energy demand'!HIP9</f>
        <v>0</v>
      </c>
      <c r="HIQ4">
        <f>'Pathways sector energy demand'!HIQ9</f>
        <v>0</v>
      </c>
      <c r="HIR4">
        <f>'Pathways sector energy demand'!HIR9</f>
        <v>0</v>
      </c>
      <c r="HIS4">
        <f>'Pathways sector energy demand'!HIS9</f>
        <v>0</v>
      </c>
      <c r="HIT4">
        <f>'Pathways sector energy demand'!HIT9</f>
        <v>0</v>
      </c>
      <c r="HIU4">
        <f>'Pathways sector energy demand'!HIU9</f>
        <v>0</v>
      </c>
      <c r="HIV4">
        <f>'Pathways sector energy demand'!HIV9</f>
        <v>0</v>
      </c>
      <c r="HIW4">
        <f>'Pathways sector energy demand'!HIW9</f>
        <v>0</v>
      </c>
      <c r="HIX4">
        <f>'Pathways sector energy demand'!HIX9</f>
        <v>0</v>
      </c>
      <c r="HIY4">
        <f>'Pathways sector energy demand'!HIY9</f>
        <v>0</v>
      </c>
      <c r="HIZ4">
        <f>'Pathways sector energy demand'!HIZ9</f>
        <v>0</v>
      </c>
      <c r="HJA4">
        <f>'Pathways sector energy demand'!HJA9</f>
        <v>0</v>
      </c>
      <c r="HJB4">
        <f>'Pathways sector energy demand'!HJB9</f>
        <v>0</v>
      </c>
      <c r="HJC4">
        <f>'Pathways sector energy demand'!HJC9</f>
        <v>0</v>
      </c>
      <c r="HJD4">
        <f>'Pathways sector energy demand'!HJD9</f>
        <v>0</v>
      </c>
      <c r="HJE4">
        <f>'Pathways sector energy demand'!HJE9</f>
        <v>0</v>
      </c>
      <c r="HJF4">
        <f>'Pathways sector energy demand'!HJF9</f>
        <v>0</v>
      </c>
      <c r="HJG4">
        <f>'Pathways sector energy demand'!HJG9</f>
        <v>0</v>
      </c>
      <c r="HJH4">
        <f>'Pathways sector energy demand'!HJH9</f>
        <v>0</v>
      </c>
      <c r="HJI4">
        <f>'Pathways sector energy demand'!HJI9</f>
        <v>0</v>
      </c>
      <c r="HJJ4">
        <f>'Pathways sector energy demand'!HJJ9</f>
        <v>0</v>
      </c>
      <c r="HJK4">
        <f>'Pathways sector energy demand'!HJK9</f>
        <v>0</v>
      </c>
      <c r="HJL4">
        <f>'Pathways sector energy demand'!HJL9</f>
        <v>0</v>
      </c>
      <c r="HJM4">
        <f>'Pathways sector energy demand'!HJM9</f>
        <v>0</v>
      </c>
      <c r="HJN4">
        <f>'Pathways sector energy demand'!HJN9</f>
        <v>0</v>
      </c>
      <c r="HJO4">
        <f>'Pathways sector energy demand'!HJO9</f>
        <v>0</v>
      </c>
      <c r="HJP4">
        <f>'Pathways sector energy demand'!HJP9</f>
        <v>0</v>
      </c>
      <c r="HJQ4">
        <f>'Pathways sector energy demand'!HJQ9</f>
        <v>0</v>
      </c>
      <c r="HJR4">
        <f>'Pathways sector energy demand'!HJR9</f>
        <v>0</v>
      </c>
      <c r="HJS4">
        <f>'Pathways sector energy demand'!HJS9</f>
        <v>0</v>
      </c>
      <c r="HJT4">
        <f>'Pathways sector energy demand'!HJT9</f>
        <v>0</v>
      </c>
      <c r="HJU4">
        <f>'Pathways sector energy demand'!HJU9</f>
        <v>0</v>
      </c>
      <c r="HJV4">
        <f>'Pathways sector energy demand'!HJV9</f>
        <v>0</v>
      </c>
      <c r="HJW4">
        <f>'Pathways sector energy demand'!HJW9</f>
        <v>0</v>
      </c>
      <c r="HJX4">
        <f>'Pathways sector energy demand'!HJX9</f>
        <v>0</v>
      </c>
      <c r="HJY4">
        <f>'Pathways sector energy demand'!HJY9</f>
        <v>0</v>
      </c>
      <c r="HJZ4">
        <f>'Pathways sector energy demand'!HJZ9</f>
        <v>0</v>
      </c>
      <c r="HKA4">
        <f>'Pathways sector energy demand'!HKA9</f>
        <v>0</v>
      </c>
      <c r="HKB4">
        <f>'Pathways sector energy demand'!HKB9</f>
        <v>0</v>
      </c>
      <c r="HKC4">
        <f>'Pathways sector energy demand'!HKC9</f>
        <v>0</v>
      </c>
      <c r="HKD4">
        <f>'Pathways sector energy demand'!HKD9</f>
        <v>0</v>
      </c>
      <c r="HKE4">
        <f>'Pathways sector energy demand'!HKE9</f>
        <v>0</v>
      </c>
      <c r="HKF4">
        <f>'Pathways sector energy demand'!HKF9</f>
        <v>0</v>
      </c>
      <c r="HKG4">
        <f>'Pathways sector energy demand'!HKG9</f>
        <v>0</v>
      </c>
      <c r="HKH4">
        <f>'Pathways sector energy demand'!HKH9</f>
        <v>0</v>
      </c>
      <c r="HKI4">
        <f>'Pathways sector energy demand'!HKI9</f>
        <v>0</v>
      </c>
      <c r="HKJ4">
        <f>'Pathways sector energy demand'!HKJ9</f>
        <v>0</v>
      </c>
      <c r="HKK4">
        <f>'Pathways sector energy demand'!HKK9</f>
        <v>0</v>
      </c>
      <c r="HKL4">
        <f>'Pathways sector energy demand'!HKL9</f>
        <v>0</v>
      </c>
      <c r="HKM4">
        <f>'Pathways sector energy demand'!HKM9</f>
        <v>0</v>
      </c>
      <c r="HKN4">
        <f>'Pathways sector energy demand'!HKN9</f>
        <v>0</v>
      </c>
      <c r="HKO4">
        <f>'Pathways sector energy demand'!HKO9</f>
        <v>0</v>
      </c>
      <c r="HKP4">
        <f>'Pathways sector energy demand'!HKP9</f>
        <v>0</v>
      </c>
      <c r="HKQ4">
        <f>'Pathways sector energy demand'!HKQ9</f>
        <v>0</v>
      </c>
      <c r="HKR4">
        <f>'Pathways sector energy demand'!HKR9</f>
        <v>0</v>
      </c>
      <c r="HKS4">
        <f>'Pathways sector energy demand'!HKS9</f>
        <v>0</v>
      </c>
      <c r="HKT4">
        <f>'Pathways sector energy demand'!HKT9</f>
        <v>0</v>
      </c>
      <c r="HKU4">
        <f>'Pathways sector energy demand'!HKU9</f>
        <v>0</v>
      </c>
      <c r="HKV4">
        <f>'Pathways sector energy demand'!HKV9</f>
        <v>0</v>
      </c>
      <c r="HKW4">
        <f>'Pathways sector energy demand'!HKW9</f>
        <v>0</v>
      </c>
      <c r="HKX4">
        <f>'Pathways sector energy demand'!HKX9</f>
        <v>0</v>
      </c>
      <c r="HKY4">
        <f>'Pathways sector energy demand'!HKY9</f>
        <v>0</v>
      </c>
      <c r="HKZ4">
        <f>'Pathways sector energy demand'!HKZ9</f>
        <v>0</v>
      </c>
      <c r="HLA4">
        <f>'Pathways sector energy demand'!HLA9</f>
        <v>0</v>
      </c>
      <c r="HLB4">
        <f>'Pathways sector energy demand'!HLB9</f>
        <v>0</v>
      </c>
      <c r="HLC4">
        <f>'Pathways sector energy demand'!HLC9</f>
        <v>0</v>
      </c>
      <c r="HLD4">
        <f>'Pathways sector energy demand'!HLD9</f>
        <v>0</v>
      </c>
      <c r="HLE4">
        <f>'Pathways sector energy demand'!HLE9</f>
        <v>0</v>
      </c>
      <c r="HLF4">
        <f>'Pathways sector energy demand'!HLF9</f>
        <v>0</v>
      </c>
      <c r="HLG4">
        <f>'Pathways sector energy demand'!HLG9</f>
        <v>0</v>
      </c>
      <c r="HLH4">
        <f>'Pathways sector energy demand'!HLH9</f>
        <v>0</v>
      </c>
      <c r="HLI4">
        <f>'Pathways sector energy demand'!HLI9</f>
        <v>0</v>
      </c>
      <c r="HLJ4">
        <f>'Pathways sector energy demand'!HLJ9</f>
        <v>0</v>
      </c>
      <c r="HLK4">
        <f>'Pathways sector energy demand'!HLK9</f>
        <v>0</v>
      </c>
      <c r="HLL4">
        <f>'Pathways sector energy demand'!HLL9</f>
        <v>0</v>
      </c>
      <c r="HLM4">
        <f>'Pathways sector energy demand'!HLM9</f>
        <v>0</v>
      </c>
      <c r="HLN4">
        <f>'Pathways sector energy demand'!HLN9</f>
        <v>0</v>
      </c>
      <c r="HLO4">
        <f>'Pathways sector energy demand'!HLO9</f>
        <v>0</v>
      </c>
      <c r="HLP4">
        <f>'Pathways sector energy demand'!HLP9</f>
        <v>0</v>
      </c>
      <c r="HLQ4">
        <f>'Pathways sector energy demand'!HLQ9</f>
        <v>0</v>
      </c>
      <c r="HLR4">
        <f>'Pathways sector energy demand'!HLR9</f>
        <v>0</v>
      </c>
      <c r="HLS4">
        <f>'Pathways sector energy demand'!HLS9</f>
        <v>0</v>
      </c>
      <c r="HLT4">
        <f>'Pathways sector energy demand'!HLT9</f>
        <v>0</v>
      </c>
      <c r="HLU4">
        <f>'Pathways sector energy demand'!HLU9</f>
        <v>0</v>
      </c>
      <c r="HLV4">
        <f>'Pathways sector energy demand'!HLV9</f>
        <v>0</v>
      </c>
      <c r="HLW4">
        <f>'Pathways sector energy demand'!HLW9</f>
        <v>0</v>
      </c>
      <c r="HLX4">
        <f>'Pathways sector energy demand'!HLX9</f>
        <v>0</v>
      </c>
      <c r="HLY4">
        <f>'Pathways sector energy demand'!HLY9</f>
        <v>0</v>
      </c>
      <c r="HLZ4">
        <f>'Pathways sector energy demand'!HLZ9</f>
        <v>0</v>
      </c>
      <c r="HMA4">
        <f>'Pathways sector energy demand'!HMA9</f>
        <v>0</v>
      </c>
      <c r="HMB4">
        <f>'Pathways sector energy demand'!HMB9</f>
        <v>0</v>
      </c>
      <c r="HMC4">
        <f>'Pathways sector energy demand'!HMC9</f>
        <v>0</v>
      </c>
      <c r="HMD4">
        <f>'Pathways sector energy demand'!HMD9</f>
        <v>0</v>
      </c>
      <c r="HME4">
        <f>'Pathways sector energy demand'!HME9</f>
        <v>0</v>
      </c>
      <c r="HMF4">
        <f>'Pathways sector energy demand'!HMF9</f>
        <v>0</v>
      </c>
      <c r="HMG4">
        <f>'Pathways sector energy demand'!HMG9</f>
        <v>0</v>
      </c>
      <c r="HMH4">
        <f>'Pathways sector energy demand'!HMH9</f>
        <v>0</v>
      </c>
      <c r="HMI4">
        <f>'Pathways sector energy demand'!HMI9</f>
        <v>0</v>
      </c>
      <c r="HMJ4">
        <f>'Pathways sector energy demand'!HMJ9</f>
        <v>0</v>
      </c>
      <c r="HMK4">
        <f>'Pathways sector energy demand'!HMK9</f>
        <v>0</v>
      </c>
      <c r="HML4">
        <f>'Pathways sector energy demand'!HML9</f>
        <v>0</v>
      </c>
      <c r="HMM4">
        <f>'Pathways sector energy demand'!HMM9</f>
        <v>0</v>
      </c>
      <c r="HMN4">
        <f>'Pathways sector energy demand'!HMN9</f>
        <v>0</v>
      </c>
      <c r="HMO4">
        <f>'Pathways sector energy demand'!HMO9</f>
        <v>0</v>
      </c>
      <c r="HMP4">
        <f>'Pathways sector energy demand'!HMP9</f>
        <v>0</v>
      </c>
      <c r="HMQ4">
        <f>'Pathways sector energy demand'!HMQ9</f>
        <v>0</v>
      </c>
      <c r="HMR4">
        <f>'Pathways sector energy demand'!HMR9</f>
        <v>0</v>
      </c>
      <c r="HMS4">
        <f>'Pathways sector energy demand'!HMS9</f>
        <v>0</v>
      </c>
      <c r="HMT4">
        <f>'Pathways sector energy demand'!HMT9</f>
        <v>0</v>
      </c>
      <c r="HMU4">
        <f>'Pathways sector energy demand'!HMU9</f>
        <v>0</v>
      </c>
      <c r="HMV4">
        <f>'Pathways sector energy demand'!HMV9</f>
        <v>0</v>
      </c>
      <c r="HMW4">
        <f>'Pathways sector energy demand'!HMW9</f>
        <v>0</v>
      </c>
      <c r="HMX4">
        <f>'Pathways sector energy demand'!HMX9</f>
        <v>0</v>
      </c>
      <c r="HMY4">
        <f>'Pathways sector energy demand'!HMY9</f>
        <v>0</v>
      </c>
      <c r="HMZ4">
        <f>'Pathways sector energy demand'!HMZ9</f>
        <v>0</v>
      </c>
      <c r="HNA4">
        <f>'Pathways sector energy demand'!HNA9</f>
        <v>0</v>
      </c>
      <c r="HNB4">
        <f>'Pathways sector energy demand'!HNB9</f>
        <v>0</v>
      </c>
      <c r="HNC4">
        <f>'Pathways sector energy demand'!HNC9</f>
        <v>0</v>
      </c>
      <c r="HND4">
        <f>'Pathways sector energy demand'!HND9</f>
        <v>0</v>
      </c>
      <c r="HNE4">
        <f>'Pathways sector energy demand'!HNE9</f>
        <v>0</v>
      </c>
      <c r="HNF4">
        <f>'Pathways sector energy demand'!HNF9</f>
        <v>0</v>
      </c>
      <c r="HNG4">
        <f>'Pathways sector energy demand'!HNG9</f>
        <v>0</v>
      </c>
      <c r="HNH4">
        <f>'Pathways sector energy demand'!HNH9</f>
        <v>0</v>
      </c>
      <c r="HNI4">
        <f>'Pathways sector energy demand'!HNI9</f>
        <v>0</v>
      </c>
      <c r="HNJ4">
        <f>'Pathways sector energy demand'!HNJ9</f>
        <v>0</v>
      </c>
      <c r="HNK4">
        <f>'Pathways sector energy demand'!HNK9</f>
        <v>0</v>
      </c>
      <c r="HNL4">
        <f>'Pathways sector energy demand'!HNL9</f>
        <v>0</v>
      </c>
      <c r="HNM4">
        <f>'Pathways sector energy demand'!HNM9</f>
        <v>0</v>
      </c>
      <c r="HNN4">
        <f>'Pathways sector energy demand'!HNN9</f>
        <v>0</v>
      </c>
      <c r="HNO4">
        <f>'Pathways sector energy demand'!HNO9</f>
        <v>0</v>
      </c>
      <c r="HNP4">
        <f>'Pathways sector energy demand'!HNP9</f>
        <v>0</v>
      </c>
      <c r="HNQ4">
        <f>'Pathways sector energy demand'!HNQ9</f>
        <v>0</v>
      </c>
      <c r="HNR4">
        <f>'Pathways sector energy demand'!HNR9</f>
        <v>0</v>
      </c>
      <c r="HNS4">
        <f>'Pathways sector energy demand'!HNS9</f>
        <v>0</v>
      </c>
      <c r="HNT4">
        <f>'Pathways sector energy demand'!HNT9</f>
        <v>0</v>
      </c>
      <c r="HNU4">
        <f>'Pathways sector energy demand'!HNU9</f>
        <v>0</v>
      </c>
      <c r="HNV4">
        <f>'Pathways sector energy demand'!HNV9</f>
        <v>0</v>
      </c>
      <c r="HNW4">
        <f>'Pathways sector energy demand'!HNW9</f>
        <v>0</v>
      </c>
      <c r="HNX4">
        <f>'Pathways sector energy demand'!HNX9</f>
        <v>0</v>
      </c>
      <c r="HNY4">
        <f>'Pathways sector energy demand'!HNY9</f>
        <v>0</v>
      </c>
      <c r="HNZ4">
        <f>'Pathways sector energy demand'!HNZ9</f>
        <v>0</v>
      </c>
      <c r="HOA4">
        <f>'Pathways sector energy demand'!HOA9</f>
        <v>0</v>
      </c>
      <c r="HOB4">
        <f>'Pathways sector energy demand'!HOB9</f>
        <v>0</v>
      </c>
      <c r="HOC4">
        <f>'Pathways sector energy demand'!HOC9</f>
        <v>0</v>
      </c>
      <c r="HOD4">
        <f>'Pathways sector energy demand'!HOD9</f>
        <v>0</v>
      </c>
      <c r="HOE4">
        <f>'Pathways sector energy demand'!HOE9</f>
        <v>0</v>
      </c>
      <c r="HOF4">
        <f>'Pathways sector energy demand'!HOF9</f>
        <v>0</v>
      </c>
      <c r="HOG4">
        <f>'Pathways sector energy demand'!HOG9</f>
        <v>0</v>
      </c>
      <c r="HOH4">
        <f>'Pathways sector energy demand'!HOH9</f>
        <v>0</v>
      </c>
      <c r="HOI4">
        <f>'Pathways sector energy demand'!HOI9</f>
        <v>0</v>
      </c>
      <c r="HOJ4">
        <f>'Pathways sector energy demand'!HOJ9</f>
        <v>0</v>
      </c>
      <c r="HOK4">
        <f>'Pathways sector energy demand'!HOK9</f>
        <v>0</v>
      </c>
      <c r="HOL4">
        <f>'Pathways sector energy demand'!HOL9</f>
        <v>0</v>
      </c>
      <c r="HOM4">
        <f>'Pathways sector energy demand'!HOM9</f>
        <v>0</v>
      </c>
      <c r="HON4">
        <f>'Pathways sector energy demand'!HON9</f>
        <v>0</v>
      </c>
      <c r="HOO4">
        <f>'Pathways sector energy demand'!HOO9</f>
        <v>0</v>
      </c>
      <c r="HOP4">
        <f>'Pathways sector energy demand'!HOP9</f>
        <v>0</v>
      </c>
      <c r="HOQ4">
        <f>'Pathways sector energy demand'!HOQ9</f>
        <v>0</v>
      </c>
      <c r="HOR4">
        <f>'Pathways sector energy demand'!HOR9</f>
        <v>0</v>
      </c>
      <c r="HOS4">
        <f>'Pathways sector energy demand'!HOS9</f>
        <v>0</v>
      </c>
      <c r="HOT4">
        <f>'Pathways sector energy demand'!HOT9</f>
        <v>0</v>
      </c>
      <c r="HOU4">
        <f>'Pathways sector energy demand'!HOU9</f>
        <v>0</v>
      </c>
      <c r="HOV4">
        <f>'Pathways sector energy demand'!HOV9</f>
        <v>0</v>
      </c>
      <c r="HOW4">
        <f>'Pathways sector energy demand'!HOW9</f>
        <v>0</v>
      </c>
      <c r="HOX4">
        <f>'Pathways sector energy demand'!HOX9</f>
        <v>0</v>
      </c>
      <c r="HOY4">
        <f>'Pathways sector energy demand'!HOY9</f>
        <v>0</v>
      </c>
      <c r="HOZ4">
        <f>'Pathways sector energy demand'!HOZ9</f>
        <v>0</v>
      </c>
      <c r="HPA4">
        <f>'Pathways sector energy demand'!HPA9</f>
        <v>0</v>
      </c>
      <c r="HPB4">
        <f>'Pathways sector energy demand'!HPB9</f>
        <v>0</v>
      </c>
      <c r="HPC4">
        <f>'Pathways sector energy demand'!HPC9</f>
        <v>0</v>
      </c>
      <c r="HPD4">
        <f>'Pathways sector energy demand'!HPD9</f>
        <v>0</v>
      </c>
      <c r="HPE4">
        <f>'Pathways sector energy demand'!HPE9</f>
        <v>0</v>
      </c>
      <c r="HPF4">
        <f>'Pathways sector energy demand'!HPF9</f>
        <v>0</v>
      </c>
      <c r="HPG4">
        <f>'Pathways sector energy demand'!HPG9</f>
        <v>0</v>
      </c>
      <c r="HPH4">
        <f>'Pathways sector energy demand'!HPH9</f>
        <v>0</v>
      </c>
      <c r="HPI4">
        <f>'Pathways sector energy demand'!HPI9</f>
        <v>0</v>
      </c>
      <c r="HPJ4">
        <f>'Pathways sector energy demand'!HPJ9</f>
        <v>0</v>
      </c>
      <c r="HPK4">
        <f>'Pathways sector energy demand'!HPK9</f>
        <v>0</v>
      </c>
      <c r="HPL4">
        <f>'Pathways sector energy demand'!HPL9</f>
        <v>0</v>
      </c>
      <c r="HPM4">
        <f>'Pathways sector energy demand'!HPM9</f>
        <v>0</v>
      </c>
      <c r="HPN4">
        <f>'Pathways sector energy demand'!HPN9</f>
        <v>0</v>
      </c>
      <c r="HPO4">
        <f>'Pathways sector energy demand'!HPO9</f>
        <v>0</v>
      </c>
      <c r="HPP4">
        <f>'Pathways sector energy demand'!HPP9</f>
        <v>0</v>
      </c>
      <c r="HPQ4">
        <f>'Pathways sector energy demand'!HPQ9</f>
        <v>0</v>
      </c>
      <c r="HPR4">
        <f>'Pathways sector energy demand'!HPR9</f>
        <v>0</v>
      </c>
      <c r="HPS4">
        <f>'Pathways sector energy demand'!HPS9</f>
        <v>0</v>
      </c>
      <c r="HPT4">
        <f>'Pathways sector energy demand'!HPT9</f>
        <v>0</v>
      </c>
      <c r="HPU4">
        <f>'Pathways sector energy demand'!HPU9</f>
        <v>0</v>
      </c>
      <c r="HPV4">
        <f>'Pathways sector energy demand'!HPV9</f>
        <v>0</v>
      </c>
      <c r="HPW4">
        <f>'Pathways sector energy demand'!HPW9</f>
        <v>0</v>
      </c>
      <c r="HPX4">
        <f>'Pathways sector energy demand'!HPX9</f>
        <v>0</v>
      </c>
      <c r="HPY4">
        <f>'Pathways sector energy demand'!HPY9</f>
        <v>0</v>
      </c>
      <c r="HPZ4">
        <f>'Pathways sector energy demand'!HPZ9</f>
        <v>0</v>
      </c>
      <c r="HQA4">
        <f>'Pathways sector energy demand'!HQA9</f>
        <v>0</v>
      </c>
      <c r="HQB4">
        <f>'Pathways sector energy demand'!HQB9</f>
        <v>0</v>
      </c>
      <c r="HQC4">
        <f>'Pathways sector energy demand'!HQC9</f>
        <v>0</v>
      </c>
      <c r="HQD4">
        <f>'Pathways sector energy demand'!HQD9</f>
        <v>0</v>
      </c>
      <c r="HQE4">
        <f>'Pathways sector energy demand'!HQE9</f>
        <v>0</v>
      </c>
      <c r="HQF4">
        <f>'Pathways sector energy demand'!HQF9</f>
        <v>0</v>
      </c>
      <c r="HQG4">
        <f>'Pathways sector energy demand'!HQG9</f>
        <v>0</v>
      </c>
      <c r="HQH4">
        <f>'Pathways sector energy demand'!HQH9</f>
        <v>0</v>
      </c>
      <c r="HQI4">
        <f>'Pathways sector energy demand'!HQI9</f>
        <v>0</v>
      </c>
      <c r="HQJ4">
        <f>'Pathways sector energy demand'!HQJ9</f>
        <v>0</v>
      </c>
      <c r="HQK4">
        <f>'Pathways sector energy demand'!HQK9</f>
        <v>0</v>
      </c>
      <c r="HQL4">
        <f>'Pathways sector energy demand'!HQL9</f>
        <v>0</v>
      </c>
      <c r="HQM4">
        <f>'Pathways sector energy demand'!HQM9</f>
        <v>0</v>
      </c>
      <c r="HQN4">
        <f>'Pathways sector energy demand'!HQN9</f>
        <v>0</v>
      </c>
      <c r="HQO4">
        <f>'Pathways sector energy demand'!HQO9</f>
        <v>0</v>
      </c>
      <c r="HQP4">
        <f>'Pathways sector energy demand'!HQP9</f>
        <v>0</v>
      </c>
      <c r="HQQ4">
        <f>'Pathways sector energy demand'!HQQ9</f>
        <v>0</v>
      </c>
      <c r="HQR4">
        <f>'Pathways sector energy demand'!HQR9</f>
        <v>0</v>
      </c>
      <c r="HQS4">
        <f>'Pathways sector energy demand'!HQS9</f>
        <v>0</v>
      </c>
      <c r="HQT4">
        <f>'Pathways sector energy demand'!HQT9</f>
        <v>0</v>
      </c>
      <c r="HQU4">
        <f>'Pathways sector energy demand'!HQU9</f>
        <v>0</v>
      </c>
      <c r="HQV4">
        <f>'Pathways sector energy demand'!HQV9</f>
        <v>0</v>
      </c>
      <c r="HQW4">
        <f>'Pathways sector energy demand'!HQW9</f>
        <v>0</v>
      </c>
      <c r="HQX4">
        <f>'Pathways sector energy demand'!HQX9</f>
        <v>0</v>
      </c>
      <c r="HQY4">
        <f>'Pathways sector energy demand'!HQY9</f>
        <v>0</v>
      </c>
      <c r="HQZ4">
        <f>'Pathways sector energy demand'!HQZ9</f>
        <v>0</v>
      </c>
      <c r="HRA4">
        <f>'Pathways sector energy demand'!HRA9</f>
        <v>0</v>
      </c>
      <c r="HRB4">
        <f>'Pathways sector energy demand'!HRB9</f>
        <v>0</v>
      </c>
      <c r="HRC4">
        <f>'Pathways sector energy demand'!HRC9</f>
        <v>0</v>
      </c>
      <c r="HRD4">
        <f>'Pathways sector energy demand'!HRD9</f>
        <v>0</v>
      </c>
      <c r="HRE4">
        <f>'Pathways sector energy demand'!HRE9</f>
        <v>0</v>
      </c>
      <c r="HRF4">
        <f>'Pathways sector energy demand'!HRF9</f>
        <v>0</v>
      </c>
      <c r="HRG4">
        <f>'Pathways sector energy demand'!HRG9</f>
        <v>0</v>
      </c>
      <c r="HRH4">
        <f>'Pathways sector energy demand'!HRH9</f>
        <v>0</v>
      </c>
      <c r="HRI4">
        <f>'Pathways sector energy demand'!HRI9</f>
        <v>0</v>
      </c>
      <c r="HRJ4">
        <f>'Pathways sector energy demand'!HRJ9</f>
        <v>0</v>
      </c>
      <c r="HRK4">
        <f>'Pathways sector energy demand'!HRK9</f>
        <v>0</v>
      </c>
      <c r="HRL4">
        <f>'Pathways sector energy demand'!HRL9</f>
        <v>0</v>
      </c>
      <c r="HRM4">
        <f>'Pathways sector energy demand'!HRM9</f>
        <v>0</v>
      </c>
      <c r="HRN4">
        <f>'Pathways sector energy demand'!HRN9</f>
        <v>0</v>
      </c>
      <c r="HRO4">
        <f>'Pathways sector energy demand'!HRO9</f>
        <v>0</v>
      </c>
      <c r="HRP4">
        <f>'Pathways sector energy demand'!HRP9</f>
        <v>0</v>
      </c>
      <c r="HRQ4">
        <f>'Pathways sector energy demand'!HRQ9</f>
        <v>0</v>
      </c>
      <c r="HRR4">
        <f>'Pathways sector energy demand'!HRR9</f>
        <v>0</v>
      </c>
      <c r="HRS4">
        <f>'Pathways sector energy demand'!HRS9</f>
        <v>0</v>
      </c>
      <c r="HRT4">
        <f>'Pathways sector energy demand'!HRT9</f>
        <v>0</v>
      </c>
      <c r="HRU4">
        <f>'Pathways sector energy demand'!HRU9</f>
        <v>0</v>
      </c>
      <c r="HRV4">
        <f>'Pathways sector energy demand'!HRV9</f>
        <v>0</v>
      </c>
      <c r="HRW4">
        <f>'Pathways sector energy demand'!HRW9</f>
        <v>0</v>
      </c>
      <c r="HRX4">
        <f>'Pathways sector energy demand'!HRX9</f>
        <v>0</v>
      </c>
      <c r="HRY4">
        <f>'Pathways sector energy demand'!HRY9</f>
        <v>0</v>
      </c>
      <c r="HRZ4">
        <f>'Pathways sector energy demand'!HRZ9</f>
        <v>0</v>
      </c>
      <c r="HSA4">
        <f>'Pathways sector energy demand'!HSA9</f>
        <v>0</v>
      </c>
      <c r="HSB4">
        <f>'Pathways sector energy demand'!HSB9</f>
        <v>0</v>
      </c>
      <c r="HSC4">
        <f>'Pathways sector energy demand'!HSC9</f>
        <v>0</v>
      </c>
      <c r="HSD4">
        <f>'Pathways sector energy demand'!HSD9</f>
        <v>0</v>
      </c>
      <c r="HSE4">
        <f>'Pathways sector energy demand'!HSE9</f>
        <v>0</v>
      </c>
      <c r="HSF4">
        <f>'Pathways sector energy demand'!HSF9</f>
        <v>0</v>
      </c>
      <c r="HSG4">
        <f>'Pathways sector energy demand'!HSG9</f>
        <v>0</v>
      </c>
      <c r="HSH4">
        <f>'Pathways sector energy demand'!HSH9</f>
        <v>0</v>
      </c>
      <c r="HSI4">
        <f>'Pathways sector energy demand'!HSI9</f>
        <v>0</v>
      </c>
      <c r="HSJ4">
        <f>'Pathways sector energy demand'!HSJ9</f>
        <v>0</v>
      </c>
      <c r="HSK4">
        <f>'Pathways sector energy demand'!HSK9</f>
        <v>0</v>
      </c>
      <c r="HSL4">
        <f>'Pathways sector energy demand'!HSL9</f>
        <v>0</v>
      </c>
      <c r="HSM4">
        <f>'Pathways sector energy demand'!HSM9</f>
        <v>0</v>
      </c>
      <c r="HSN4">
        <f>'Pathways sector energy demand'!HSN9</f>
        <v>0</v>
      </c>
      <c r="HSO4">
        <f>'Pathways sector energy demand'!HSO9</f>
        <v>0</v>
      </c>
      <c r="HSP4">
        <f>'Pathways sector energy demand'!HSP9</f>
        <v>0</v>
      </c>
      <c r="HSQ4">
        <f>'Pathways sector energy demand'!HSQ9</f>
        <v>0</v>
      </c>
      <c r="HSR4">
        <f>'Pathways sector energy demand'!HSR9</f>
        <v>0</v>
      </c>
      <c r="HSS4">
        <f>'Pathways sector energy demand'!HSS9</f>
        <v>0</v>
      </c>
      <c r="HST4">
        <f>'Pathways sector energy demand'!HST9</f>
        <v>0</v>
      </c>
      <c r="HSU4">
        <f>'Pathways sector energy demand'!HSU9</f>
        <v>0</v>
      </c>
      <c r="HSV4">
        <f>'Pathways sector energy demand'!HSV9</f>
        <v>0</v>
      </c>
      <c r="HSW4">
        <f>'Pathways sector energy demand'!HSW9</f>
        <v>0</v>
      </c>
      <c r="HSX4">
        <f>'Pathways sector energy demand'!HSX9</f>
        <v>0</v>
      </c>
      <c r="HSY4">
        <f>'Pathways sector energy demand'!HSY9</f>
        <v>0</v>
      </c>
      <c r="HSZ4">
        <f>'Pathways sector energy demand'!HSZ9</f>
        <v>0</v>
      </c>
      <c r="HTA4">
        <f>'Pathways sector energy demand'!HTA9</f>
        <v>0</v>
      </c>
      <c r="HTB4">
        <f>'Pathways sector energy demand'!HTB9</f>
        <v>0</v>
      </c>
      <c r="HTC4">
        <f>'Pathways sector energy demand'!HTC9</f>
        <v>0</v>
      </c>
      <c r="HTD4">
        <f>'Pathways sector energy demand'!HTD9</f>
        <v>0</v>
      </c>
      <c r="HTE4">
        <f>'Pathways sector energy demand'!HTE9</f>
        <v>0</v>
      </c>
      <c r="HTF4">
        <f>'Pathways sector energy demand'!HTF9</f>
        <v>0</v>
      </c>
      <c r="HTG4">
        <f>'Pathways sector energy demand'!HTG9</f>
        <v>0</v>
      </c>
      <c r="HTH4">
        <f>'Pathways sector energy demand'!HTH9</f>
        <v>0</v>
      </c>
      <c r="HTI4">
        <f>'Pathways sector energy demand'!HTI9</f>
        <v>0</v>
      </c>
      <c r="HTJ4">
        <f>'Pathways sector energy demand'!HTJ9</f>
        <v>0</v>
      </c>
      <c r="HTK4">
        <f>'Pathways sector energy demand'!HTK9</f>
        <v>0</v>
      </c>
      <c r="HTL4">
        <f>'Pathways sector energy demand'!HTL9</f>
        <v>0</v>
      </c>
      <c r="HTM4">
        <f>'Pathways sector energy demand'!HTM9</f>
        <v>0</v>
      </c>
      <c r="HTN4">
        <f>'Pathways sector energy demand'!HTN9</f>
        <v>0</v>
      </c>
      <c r="HTO4">
        <f>'Pathways sector energy demand'!HTO9</f>
        <v>0</v>
      </c>
      <c r="HTP4">
        <f>'Pathways sector energy demand'!HTP9</f>
        <v>0</v>
      </c>
      <c r="HTQ4">
        <f>'Pathways sector energy demand'!HTQ9</f>
        <v>0</v>
      </c>
      <c r="HTR4">
        <f>'Pathways sector energy demand'!HTR9</f>
        <v>0</v>
      </c>
      <c r="HTS4">
        <f>'Pathways sector energy demand'!HTS9</f>
        <v>0</v>
      </c>
      <c r="HTT4">
        <f>'Pathways sector energy demand'!HTT9</f>
        <v>0</v>
      </c>
      <c r="HTU4">
        <f>'Pathways sector energy demand'!HTU9</f>
        <v>0</v>
      </c>
      <c r="HTV4">
        <f>'Pathways sector energy demand'!HTV9</f>
        <v>0</v>
      </c>
      <c r="HTW4">
        <f>'Pathways sector energy demand'!HTW9</f>
        <v>0</v>
      </c>
      <c r="HTX4">
        <f>'Pathways sector energy demand'!HTX9</f>
        <v>0</v>
      </c>
      <c r="HTY4">
        <f>'Pathways sector energy demand'!HTY9</f>
        <v>0</v>
      </c>
      <c r="HTZ4">
        <f>'Pathways sector energy demand'!HTZ9</f>
        <v>0</v>
      </c>
      <c r="HUA4">
        <f>'Pathways sector energy demand'!HUA9</f>
        <v>0</v>
      </c>
      <c r="HUB4">
        <f>'Pathways sector energy demand'!HUB9</f>
        <v>0</v>
      </c>
      <c r="HUC4">
        <f>'Pathways sector energy demand'!HUC9</f>
        <v>0</v>
      </c>
      <c r="HUD4">
        <f>'Pathways sector energy demand'!HUD9</f>
        <v>0</v>
      </c>
      <c r="HUE4">
        <f>'Pathways sector energy demand'!HUE9</f>
        <v>0</v>
      </c>
      <c r="HUF4">
        <f>'Pathways sector energy demand'!HUF9</f>
        <v>0</v>
      </c>
      <c r="HUG4">
        <f>'Pathways sector energy demand'!HUG9</f>
        <v>0</v>
      </c>
      <c r="HUH4">
        <f>'Pathways sector energy demand'!HUH9</f>
        <v>0</v>
      </c>
      <c r="HUI4">
        <f>'Pathways sector energy demand'!HUI9</f>
        <v>0</v>
      </c>
      <c r="HUJ4">
        <f>'Pathways sector energy demand'!HUJ9</f>
        <v>0</v>
      </c>
      <c r="HUK4">
        <f>'Pathways sector energy demand'!HUK9</f>
        <v>0</v>
      </c>
      <c r="HUL4">
        <f>'Pathways sector energy demand'!HUL9</f>
        <v>0</v>
      </c>
      <c r="HUM4">
        <f>'Pathways sector energy demand'!HUM9</f>
        <v>0</v>
      </c>
      <c r="HUN4">
        <f>'Pathways sector energy demand'!HUN9</f>
        <v>0</v>
      </c>
      <c r="HUO4">
        <f>'Pathways sector energy demand'!HUO9</f>
        <v>0</v>
      </c>
      <c r="HUP4">
        <f>'Pathways sector energy demand'!HUP9</f>
        <v>0</v>
      </c>
      <c r="HUQ4">
        <f>'Pathways sector energy demand'!HUQ9</f>
        <v>0</v>
      </c>
      <c r="HUR4">
        <f>'Pathways sector energy demand'!HUR9</f>
        <v>0</v>
      </c>
      <c r="HUS4">
        <f>'Pathways sector energy demand'!HUS9</f>
        <v>0</v>
      </c>
      <c r="HUT4">
        <f>'Pathways sector energy demand'!HUT9</f>
        <v>0</v>
      </c>
      <c r="HUU4">
        <f>'Pathways sector energy demand'!HUU9</f>
        <v>0</v>
      </c>
      <c r="HUV4">
        <f>'Pathways sector energy demand'!HUV9</f>
        <v>0</v>
      </c>
      <c r="HUW4">
        <f>'Pathways sector energy demand'!HUW9</f>
        <v>0</v>
      </c>
      <c r="HUX4">
        <f>'Pathways sector energy demand'!HUX9</f>
        <v>0</v>
      </c>
      <c r="HUY4">
        <f>'Pathways sector energy demand'!HUY9</f>
        <v>0</v>
      </c>
      <c r="HUZ4">
        <f>'Pathways sector energy demand'!HUZ9</f>
        <v>0</v>
      </c>
      <c r="HVA4">
        <f>'Pathways sector energy demand'!HVA9</f>
        <v>0</v>
      </c>
      <c r="HVB4">
        <f>'Pathways sector energy demand'!HVB9</f>
        <v>0</v>
      </c>
      <c r="HVC4">
        <f>'Pathways sector energy demand'!HVC9</f>
        <v>0</v>
      </c>
      <c r="HVD4">
        <f>'Pathways sector energy demand'!HVD9</f>
        <v>0</v>
      </c>
      <c r="HVE4">
        <f>'Pathways sector energy demand'!HVE9</f>
        <v>0</v>
      </c>
      <c r="HVF4">
        <f>'Pathways sector energy demand'!HVF9</f>
        <v>0</v>
      </c>
      <c r="HVG4">
        <f>'Pathways sector energy demand'!HVG9</f>
        <v>0</v>
      </c>
      <c r="HVH4">
        <f>'Pathways sector energy demand'!HVH9</f>
        <v>0</v>
      </c>
      <c r="HVI4">
        <f>'Pathways sector energy demand'!HVI9</f>
        <v>0</v>
      </c>
      <c r="HVJ4">
        <f>'Pathways sector energy demand'!HVJ9</f>
        <v>0</v>
      </c>
      <c r="HVK4">
        <f>'Pathways sector energy demand'!HVK9</f>
        <v>0</v>
      </c>
      <c r="HVL4">
        <f>'Pathways sector energy demand'!HVL9</f>
        <v>0</v>
      </c>
      <c r="HVM4">
        <f>'Pathways sector energy demand'!HVM9</f>
        <v>0</v>
      </c>
      <c r="HVN4">
        <f>'Pathways sector energy demand'!HVN9</f>
        <v>0</v>
      </c>
      <c r="HVO4">
        <f>'Pathways sector energy demand'!HVO9</f>
        <v>0</v>
      </c>
      <c r="HVP4">
        <f>'Pathways sector energy demand'!HVP9</f>
        <v>0</v>
      </c>
      <c r="HVQ4">
        <f>'Pathways sector energy demand'!HVQ9</f>
        <v>0</v>
      </c>
      <c r="HVR4">
        <f>'Pathways sector energy demand'!HVR9</f>
        <v>0</v>
      </c>
      <c r="HVS4">
        <f>'Pathways sector energy demand'!HVS9</f>
        <v>0</v>
      </c>
      <c r="HVT4">
        <f>'Pathways sector energy demand'!HVT9</f>
        <v>0</v>
      </c>
      <c r="HVU4">
        <f>'Pathways sector energy demand'!HVU9</f>
        <v>0</v>
      </c>
      <c r="HVV4">
        <f>'Pathways sector energy demand'!HVV9</f>
        <v>0</v>
      </c>
      <c r="HVW4">
        <f>'Pathways sector energy demand'!HVW9</f>
        <v>0</v>
      </c>
      <c r="HVX4">
        <f>'Pathways sector energy demand'!HVX9</f>
        <v>0</v>
      </c>
      <c r="HVY4">
        <f>'Pathways sector energy demand'!HVY9</f>
        <v>0</v>
      </c>
      <c r="HVZ4">
        <f>'Pathways sector energy demand'!HVZ9</f>
        <v>0</v>
      </c>
      <c r="HWA4">
        <f>'Pathways sector energy demand'!HWA9</f>
        <v>0</v>
      </c>
      <c r="HWB4">
        <f>'Pathways sector energy demand'!HWB9</f>
        <v>0</v>
      </c>
      <c r="HWC4">
        <f>'Pathways sector energy demand'!HWC9</f>
        <v>0</v>
      </c>
      <c r="HWD4">
        <f>'Pathways sector energy demand'!HWD9</f>
        <v>0</v>
      </c>
      <c r="HWE4">
        <f>'Pathways sector energy demand'!HWE9</f>
        <v>0</v>
      </c>
      <c r="HWF4">
        <f>'Pathways sector energy demand'!HWF9</f>
        <v>0</v>
      </c>
      <c r="HWG4">
        <f>'Pathways sector energy demand'!HWG9</f>
        <v>0</v>
      </c>
      <c r="HWH4">
        <f>'Pathways sector energy demand'!HWH9</f>
        <v>0</v>
      </c>
      <c r="HWI4">
        <f>'Pathways sector energy demand'!HWI9</f>
        <v>0</v>
      </c>
      <c r="HWJ4">
        <f>'Pathways sector energy demand'!HWJ9</f>
        <v>0</v>
      </c>
      <c r="HWK4">
        <f>'Pathways sector energy demand'!HWK9</f>
        <v>0</v>
      </c>
      <c r="HWL4">
        <f>'Pathways sector energy demand'!HWL9</f>
        <v>0</v>
      </c>
      <c r="HWM4">
        <f>'Pathways sector energy demand'!HWM9</f>
        <v>0</v>
      </c>
      <c r="HWN4">
        <f>'Pathways sector energy demand'!HWN9</f>
        <v>0</v>
      </c>
      <c r="HWO4">
        <f>'Pathways sector energy demand'!HWO9</f>
        <v>0</v>
      </c>
      <c r="HWP4">
        <f>'Pathways sector energy demand'!HWP9</f>
        <v>0</v>
      </c>
      <c r="HWQ4">
        <f>'Pathways sector energy demand'!HWQ9</f>
        <v>0</v>
      </c>
      <c r="HWR4">
        <f>'Pathways sector energy demand'!HWR9</f>
        <v>0</v>
      </c>
      <c r="HWS4">
        <f>'Pathways sector energy demand'!HWS9</f>
        <v>0</v>
      </c>
      <c r="HWT4">
        <f>'Pathways sector energy demand'!HWT9</f>
        <v>0</v>
      </c>
      <c r="HWU4">
        <f>'Pathways sector energy demand'!HWU9</f>
        <v>0</v>
      </c>
      <c r="HWV4">
        <f>'Pathways sector energy demand'!HWV9</f>
        <v>0</v>
      </c>
      <c r="HWW4">
        <f>'Pathways sector energy demand'!HWW9</f>
        <v>0</v>
      </c>
      <c r="HWX4">
        <f>'Pathways sector energy demand'!HWX9</f>
        <v>0</v>
      </c>
      <c r="HWY4">
        <f>'Pathways sector energy demand'!HWY9</f>
        <v>0</v>
      </c>
      <c r="HWZ4">
        <f>'Pathways sector energy demand'!HWZ9</f>
        <v>0</v>
      </c>
      <c r="HXA4">
        <f>'Pathways sector energy demand'!HXA9</f>
        <v>0</v>
      </c>
      <c r="HXB4">
        <f>'Pathways sector energy demand'!HXB9</f>
        <v>0</v>
      </c>
      <c r="HXC4">
        <f>'Pathways sector energy demand'!HXC9</f>
        <v>0</v>
      </c>
      <c r="HXD4">
        <f>'Pathways sector energy demand'!HXD9</f>
        <v>0</v>
      </c>
      <c r="HXE4">
        <f>'Pathways sector energy demand'!HXE9</f>
        <v>0</v>
      </c>
      <c r="HXF4">
        <f>'Pathways sector energy demand'!HXF9</f>
        <v>0</v>
      </c>
      <c r="HXG4">
        <f>'Pathways sector energy demand'!HXG9</f>
        <v>0</v>
      </c>
      <c r="HXH4">
        <f>'Pathways sector energy demand'!HXH9</f>
        <v>0</v>
      </c>
      <c r="HXI4">
        <f>'Pathways sector energy demand'!HXI9</f>
        <v>0</v>
      </c>
      <c r="HXJ4">
        <f>'Pathways sector energy demand'!HXJ9</f>
        <v>0</v>
      </c>
      <c r="HXK4">
        <f>'Pathways sector energy demand'!HXK9</f>
        <v>0</v>
      </c>
      <c r="HXL4">
        <f>'Pathways sector energy demand'!HXL9</f>
        <v>0</v>
      </c>
      <c r="HXM4">
        <f>'Pathways sector energy demand'!HXM9</f>
        <v>0</v>
      </c>
      <c r="HXN4">
        <f>'Pathways sector energy demand'!HXN9</f>
        <v>0</v>
      </c>
      <c r="HXO4">
        <f>'Pathways sector energy demand'!HXO9</f>
        <v>0</v>
      </c>
      <c r="HXP4">
        <f>'Pathways sector energy demand'!HXP9</f>
        <v>0</v>
      </c>
      <c r="HXQ4">
        <f>'Pathways sector energy demand'!HXQ9</f>
        <v>0</v>
      </c>
      <c r="HXR4">
        <f>'Pathways sector energy demand'!HXR9</f>
        <v>0</v>
      </c>
      <c r="HXS4">
        <f>'Pathways sector energy demand'!HXS9</f>
        <v>0</v>
      </c>
      <c r="HXT4">
        <f>'Pathways sector energy demand'!HXT9</f>
        <v>0</v>
      </c>
      <c r="HXU4">
        <f>'Pathways sector energy demand'!HXU9</f>
        <v>0</v>
      </c>
      <c r="HXV4">
        <f>'Pathways sector energy demand'!HXV9</f>
        <v>0</v>
      </c>
      <c r="HXW4">
        <f>'Pathways sector energy demand'!HXW9</f>
        <v>0</v>
      </c>
      <c r="HXX4">
        <f>'Pathways sector energy demand'!HXX9</f>
        <v>0</v>
      </c>
      <c r="HXY4">
        <f>'Pathways sector energy demand'!HXY9</f>
        <v>0</v>
      </c>
      <c r="HXZ4">
        <f>'Pathways sector energy demand'!HXZ9</f>
        <v>0</v>
      </c>
      <c r="HYA4">
        <f>'Pathways sector energy demand'!HYA9</f>
        <v>0</v>
      </c>
      <c r="HYB4">
        <f>'Pathways sector energy demand'!HYB9</f>
        <v>0</v>
      </c>
      <c r="HYC4">
        <f>'Pathways sector energy demand'!HYC9</f>
        <v>0</v>
      </c>
      <c r="HYD4">
        <f>'Pathways sector energy demand'!HYD9</f>
        <v>0</v>
      </c>
      <c r="HYE4">
        <f>'Pathways sector energy demand'!HYE9</f>
        <v>0</v>
      </c>
      <c r="HYF4">
        <f>'Pathways sector energy demand'!HYF9</f>
        <v>0</v>
      </c>
      <c r="HYG4">
        <f>'Pathways sector energy demand'!HYG9</f>
        <v>0</v>
      </c>
      <c r="HYH4">
        <f>'Pathways sector energy demand'!HYH9</f>
        <v>0</v>
      </c>
      <c r="HYI4">
        <f>'Pathways sector energy demand'!HYI9</f>
        <v>0</v>
      </c>
      <c r="HYJ4">
        <f>'Pathways sector energy demand'!HYJ9</f>
        <v>0</v>
      </c>
      <c r="HYK4">
        <f>'Pathways sector energy demand'!HYK9</f>
        <v>0</v>
      </c>
      <c r="HYL4">
        <f>'Pathways sector energy demand'!HYL9</f>
        <v>0</v>
      </c>
      <c r="HYM4">
        <f>'Pathways sector energy demand'!HYM9</f>
        <v>0</v>
      </c>
      <c r="HYN4">
        <f>'Pathways sector energy demand'!HYN9</f>
        <v>0</v>
      </c>
      <c r="HYO4">
        <f>'Pathways sector energy demand'!HYO9</f>
        <v>0</v>
      </c>
      <c r="HYP4">
        <f>'Pathways sector energy demand'!HYP9</f>
        <v>0</v>
      </c>
      <c r="HYQ4">
        <f>'Pathways sector energy demand'!HYQ9</f>
        <v>0</v>
      </c>
      <c r="HYR4">
        <f>'Pathways sector energy demand'!HYR9</f>
        <v>0</v>
      </c>
      <c r="HYS4">
        <f>'Pathways sector energy demand'!HYS9</f>
        <v>0</v>
      </c>
      <c r="HYT4">
        <f>'Pathways sector energy demand'!HYT9</f>
        <v>0</v>
      </c>
      <c r="HYU4">
        <f>'Pathways sector energy demand'!HYU9</f>
        <v>0</v>
      </c>
      <c r="HYV4">
        <f>'Pathways sector energy demand'!HYV9</f>
        <v>0</v>
      </c>
      <c r="HYW4">
        <f>'Pathways sector energy demand'!HYW9</f>
        <v>0</v>
      </c>
      <c r="HYX4">
        <f>'Pathways sector energy demand'!HYX9</f>
        <v>0</v>
      </c>
      <c r="HYY4">
        <f>'Pathways sector energy demand'!HYY9</f>
        <v>0</v>
      </c>
      <c r="HYZ4">
        <f>'Pathways sector energy demand'!HYZ9</f>
        <v>0</v>
      </c>
      <c r="HZA4">
        <f>'Pathways sector energy demand'!HZA9</f>
        <v>0</v>
      </c>
      <c r="HZB4">
        <f>'Pathways sector energy demand'!HZB9</f>
        <v>0</v>
      </c>
      <c r="HZC4">
        <f>'Pathways sector energy demand'!HZC9</f>
        <v>0</v>
      </c>
      <c r="HZD4">
        <f>'Pathways sector energy demand'!HZD9</f>
        <v>0</v>
      </c>
      <c r="HZE4">
        <f>'Pathways sector energy demand'!HZE9</f>
        <v>0</v>
      </c>
      <c r="HZF4">
        <f>'Pathways sector energy demand'!HZF9</f>
        <v>0</v>
      </c>
      <c r="HZG4">
        <f>'Pathways sector energy demand'!HZG9</f>
        <v>0</v>
      </c>
      <c r="HZH4">
        <f>'Pathways sector energy demand'!HZH9</f>
        <v>0</v>
      </c>
      <c r="HZI4">
        <f>'Pathways sector energy demand'!HZI9</f>
        <v>0</v>
      </c>
      <c r="HZJ4">
        <f>'Pathways sector energy demand'!HZJ9</f>
        <v>0</v>
      </c>
      <c r="HZK4">
        <f>'Pathways sector energy demand'!HZK9</f>
        <v>0</v>
      </c>
      <c r="HZL4">
        <f>'Pathways sector energy demand'!HZL9</f>
        <v>0</v>
      </c>
      <c r="HZM4">
        <f>'Pathways sector energy demand'!HZM9</f>
        <v>0</v>
      </c>
      <c r="HZN4">
        <f>'Pathways sector energy demand'!HZN9</f>
        <v>0</v>
      </c>
      <c r="HZO4">
        <f>'Pathways sector energy demand'!HZO9</f>
        <v>0</v>
      </c>
      <c r="HZP4">
        <f>'Pathways sector energy demand'!HZP9</f>
        <v>0</v>
      </c>
      <c r="HZQ4">
        <f>'Pathways sector energy demand'!HZQ9</f>
        <v>0</v>
      </c>
      <c r="HZR4">
        <f>'Pathways sector energy demand'!HZR9</f>
        <v>0</v>
      </c>
      <c r="HZS4">
        <f>'Pathways sector energy demand'!HZS9</f>
        <v>0</v>
      </c>
      <c r="HZT4">
        <f>'Pathways sector energy demand'!HZT9</f>
        <v>0</v>
      </c>
      <c r="HZU4">
        <f>'Pathways sector energy demand'!HZU9</f>
        <v>0</v>
      </c>
      <c r="HZV4">
        <f>'Pathways sector energy demand'!HZV9</f>
        <v>0</v>
      </c>
      <c r="HZW4">
        <f>'Pathways sector energy demand'!HZW9</f>
        <v>0</v>
      </c>
      <c r="HZX4">
        <f>'Pathways sector energy demand'!HZX9</f>
        <v>0</v>
      </c>
      <c r="HZY4">
        <f>'Pathways sector energy demand'!HZY9</f>
        <v>0</v>
      </c>
      <c r="HZZ4">
        <f>'Pathways sector energy demand'!HZZ9</f>
        <v>0</v>
      </c>
      <c r="IAA4">
        <f>'Pathways sector energy demand'!IAA9</f>
        <v>0</v>
      </c>
      <c r="IAB4">
        <f>'Pathways sector energy demand'!IAB9</f>
        <v>0</v>
      </c>
      <c r="IAC4">
        <f>'Pathways sector energy demand'!IAC9</f>
        <v>0</v>
      </c>
      <c r="IAD4">
        <f>'Pathways sector energy demand'!IAD9</f>
        <v>0</v>
      </c>
      <c r="IAE4">
        <f>'Pathways sector energy demand'!IAE9</f>
        <v>0</v>
      </c>
      <c r="IAF4">
        <f>'Pathways sector energy demand'!IAF9</f>
        <v>0</v>
      </c>
      <c r="IAG4">
        <f>'Pathways sector energy demand'!IAG9</f>
        <v>0</v>
      </c>
      <c r="IAH4">
        <f>'Pathways sector energy demand'!IAH9</f>
        <v>0</v>
      </c>
      <c r="IAI4">
        <f>'Pathways sector energy demand'!IAI9</f>
        <v>0</v>
      </c>
      <c r="IAJ4">
        <f>'Pathways sector energy demand'!IAJ9</f>
        <v>0</v>
      </c>
      <c r="IAK4">
        <f>'Pathways sector energy demand'!IAK9</f>
        <v>0</v>
      </c>
      <c r="IAL4">
        <f>'Pathways sector energy demand'!IAL9</f>
        <v>0</v>
      </c>
      <c r="IAM4">
        <f>'Pathways sector energy demand'!IAM9</f>
        <v>0</v>
      </c>
      <c r="IAN4">
        <f>'Pathways sector energy demand'!IAN9</f>
        <v>0</v>
      </c>
      <c r="IAO4">
        <f>'Pathways sector energy demand'!IAO9</f>
        <v>0</v>
      </c>
      <c r="IAP4">
        <f>'Pathways sector energy demand'!IAP9</f>
        <v>0</v>
      </c>
      <c r="IAQ4">
        <f>'Pathways sector energy demand'!IAQ9</f>
        <v>0</v>
      </c>
      <c r="IAR4">
        <f>'Pathways sector energy demand'!IAR9</f>
        <v>0</v>
      </c>
      <c r="IAS4">
        <f>'Pathways sector energy demand'!IAS9</f>
        <v>0</v>
      </c>
      <c r="IAT4">
        <f>'Pathways sector energy demand'!IAT9</f>
        <v>0</v>
      </c>
      <c r="IAU4">
        <f>'Pathways sector energy demand'!IAU9</f>
        <v>0</v>
      </c>
      <c r="IAV4">
        <f>'Pathways sector energy demand'!IAV9</f>
        <v>0</v>
      </c>
      <c r="IAW4">
        <f>'Pathways sector energy demand'!IAW9</f>
        <v>0</v>
      </c>
      <c r="IAX4">
        <f>'Pathways sector energy demand'!IAX9</f>
        <v>0</v>
      </c>
      <c r="IAY4">
        <f>'Pathways sector energy demand'!IAY9</f>
        <v>0</v>
      </c>
      <c r="IAZ4">
        <f>'Pathways sector energy demand'!IAZ9</f>
        <v>0</v>
      </c>
      <c r="IBA4">
        <f>'Pathways sector energy demand'!IBA9</f>
        <v>0</v>
      </c>
      <c r="IBB4">
        <f>'Pathways sector energy demand'!IBB9</f>
        <v>0</v>
      </c>
      <c r="IBC4">
        <f>'Pathways sector energy demand'!IBC9</f>
        <v>0</v>
      </c>
      <c r="IBD4">
        <f>'Pathways sector energy demand'!IBD9</f>
        <v>0</v>
      </c>
      <c r="IBE4">
        <f>'Pathways sector energy demand'!IBE9</f>
        <v>0</v>
      </c>
      <c r="IBF4">
        <f>'Pathways sector energy demand'!IBF9</f>
        <v>0</v>
      </c>
      <c r="IBG4">
        <f>'Pathways sector energy demand'!IBG9</f>
        <v>0</v>
      </c>
      <c r="IBH4">
        <f>'Pathways sector energy demand'!IBH9</f>
        <v>0</v>
      </c>
      <c r="IBI4">
        <f>'Pathways sector energy demand'!IBI9</f>
        <v>0</v>
      </c>
      <c r="IBJ4">
        <f>'Pathways sector energy demand'!IBJ9</f>
        <v>0</v>
      </c>
      <c r="IBK4">
        <f>'Pathways sector energy demand'!IBK9</f>
        <v>0</v>
      </c>
      <c r="IBL4">
        <f>'Pathways sector energy demand'!IBL9</f>
        <v>0</v>
      </c>
      <c r="IBM4">
        <f>'Pathways sector energy demand'!IBM9</f>
        <v>0</v>
      </c>
      <c r="IBN4">
        <f>'Pathways sector energy demand'!IBN9</f>
        <v>0</v>
      </c>
      <c r="IBO4">
        <f>'Pathways sector energy demand'!IBO9</f>
        <v>0</v>
      </c>
      <c r="IBP4">
        <f>'Pathways sector energy demand'!IBP9</f>
        <v>0</v>
      </c>
      <c r="IBQ4">
        <f>'Pathways sector energy demand'!IBQ9</f>
        <v>0</v>
      </c>
      <c r="IBR4">
        <f>'Pathways sector energy demand'!IBR9</f>
        <v>0</v>
      </c>
      <c r="IBS4">
        <f>'Pathways sector energy demand'!IBS9</f>
        <v>0</v>
      </c>
      <c r="IBT4">
        <f>'Pathways sector energy demand'!IBT9</f>
        <v>0</v>
      </c>
      <c r="IBU4">
        <f>'Pathways sector energy demand'!IBU9</f>
        <v>0</v>
      </c>
      <c r="IBV4">
        <f>'Pathways sector energy demand'!IBV9</f>
        <v>0</v>
      </c>
      <c r="IBW4">
        <f>'Pathways sector energy demand'!IBW9</f>
        <v>0</v>
      </c>
      <c r="IBX4">
        <f>'Pathways sector energy demand'!IBX9</f>
        <v>0</v>
      </c>
      <c r="IBY4">
        <f>'Pathways sector energy demand'!IBY9</f>
        <v>0</v>
      </c>
      <c r="IBZ4">
        <f>'Pathways sector energy demand'!IBZ9</f>
        <v>0</v>
      </c>
      <c r="ICA4">
        <f>'Pathways sector energy demand'!ICA9</f>
        <v>0</v>
      </c>
      <c r="ICB4">
        <f>'Pathways sector energy demand'!ICB9</f>
        <v>0</v>
      </c>
      <c r="ICC4">
        <f>'Pathways sector energy demand'!ICC9</f>
        <v>0</v>
      </c>
      <c r="ICD4">
        <f>'Pathways sector energy demand'!ICD9</f>
        <v>0</v>
      </c>
      <c r="ICE4">
        <f>'Pathways sector energy demand'!ICE9</f>
        <v>0</v>
      </c>
      <c r="ICF4">
        <f>'Pathways sector energy demand'!ICF9</f>
        <v>0</v>
      </c>
      <c r="ICG4">
        <f>'Pathways sector energy demand'!ICG9</f>
        <v>0</v>
      </c>
      <c r="ICH4">
        <f>'Pathways sector energy demand'!ICH9</f>
        <v>0</v>
      </c>
      <c r="ICI4">
        <f>'Pathways sector energy demand'!ICI9</f>
        <v>0</v>
      </c>
      <c r="ICJ4">
        <f>'Pathways sector energy demand'!ICJ9</f>
        <v>0</v>
      </c>
      <c r="ICK4">
        <f>'Pathways sector energy demand'!ICK9</f>
        <v>0</v>
      </c>
      <c r="ICL4">
        <f>'Pathways sector energy demand'!ICL9</f>
        <v>0</v>
      </c>
      <c r="ICM4">
        <f>'Pathways sector energy demand'!ICM9</f>
        <v>0</v>
      </c>
      <c r="ICN4">
        <f>'Pathways sector energy demand'!ICN9</f>
        <v>0</v>
      </c>
      <c r="ICO4">
        <f>'Pathways sector energy demand'!ICO9</f>
        <v>0</v>
      </c>
      <c r="ICP4">
        <f>'Pathways sector energy demand'!ICP9</f>
        <v>0</v>
      </c>
      <c r="ICQ4">
        <f>'Pathways sector energy demand'!ICQ9</f>
        <v>0</v>
      </c>
      <c r="ICR4">
        <f>'Pathways sector energy demand'!ICR9</f>
        <v>0</v>
      </c>
      <c r="ICS4">
        <f>'Pathways sector energy demand'!ICS9</f>
        <v>0</v>
      </c>
      <c r="ICT4">
        <f>'Pathways sector energy demand'!ICT9</f>
        <v>0</v>
      </c>
      <c r="ICU4">
        <f>'Pathways sector energy demand'!ICU9</f>
        <v>0</v>
      </c>
      <c r="ICV4">
        <f>'Pathways sector energy demand'!ICV9</f>
        <v>0</v>
      </c>
      <c r="ICW4">
        <f>'Pathways sector energy demand'!ICW9</f>
        <v>0</v>
      </c>
      <c r="ICX4">
        <f>'Pathways sector energy demand'!ICX9</f>
        <v>0</v>
      </c>
      <c r="ICY4">
        <f>'Pathways sector energy demand'!ICY9</f>
        <v>0</v>
      </c>
      <c r="ICZ4">
        <f>'Pathways sector energy demand'!ICZ9</f>
        <v>0</v>
      </c>
      <c r="IDA4">
        <f>'Pathways sector energy demand'!IDA9</f>
        <v>0</v>
      </c>
      <c r="IDB4">
        <f>'Pathways sector energy demand'!IDB9</f>
        <v>0</v>
      </c>
      <c r="IDC4">
        <f>'Pathways sector energy demand'!IDC9</f>
        <v>0</v>
      </c>
      <c r="IDD4">
        <f>'Pathways sector energy demand'!IDD9</f>
        <v>0</v>
      </c>
      <c r="IDE4">
        <f>'Pathways sector energy demand'!IDE9</f>
        <v>0</v>
      </c>
      <c r="IDF4">
        <f>'Pathways sector energy demand'!IDF9</f>
        <v>0</v>
      </c>
      <c r="IDG4">
        <f>'Pathways sector energy demand'!IDG9</f>
        <v>0</v>
      </c>
      <c r="IDH4">
        <f>'Pathways sector energy demand'!IDH9</f>
        <v>0</v>
      </c>
      <c r="IDI4">
        <f>'Pathways sector energy demand'!IDI9</f>
        <v>0</v>
      </c>
      <c r="IDJ4">
        <f>'Pathways sector energy demand'!IDJ9</f>
        <v>0</v>
      </c>
      <c r="IDK4">
        <f>'Pathways sector energy demand'!IDK9</f>
        <v>0</v>
      </c>
      <c r="IDL4">
        <f>'Pathways sector energy demand'!IDL9</f>
        <v>0</v>
      </c>
      <c r="IDM4">
        <f>'Pathways sector energy demand'!IDM9</f>
        <v>0</v>
      </c>
      <c r="IDN4">
        <f>'Pathways sector energy demand'!IDN9</f>
        <v>0</v>
      </c>
      <c r="IDO4">
        <f>'Pathways sector energy demand'!IDO9</f>
        <v>0</v>
      </c>
      <c r="IDP4">
        <f>'Pathways sector energy demand'!IDP9</f>
        <v>0</v>
      </c>
      <c r="IDQ4">
        <f>'Pathways sector energy demand'!IDQ9</f>
        <v>0</v>
      </c>
      <c r="IDR4">
        <f>'Pathways sector energy demand'!IDR9</f>
        <v>0</v>
      </c>
      <c r="IDS4">
        <f>'Pathways sector energy demand'!IDS9</f>
        <v>0</v>
      </c>
      <c r="IDT4">
        <f>'Pathways sector energy demand'!IDT9</f>
        <v>0</v>
      </c>
      <c r="IDU4">
        <f>'Pathways sector energy demand'!IDU9</f>
        <v>0</v>
      </c>
      <c r="IDV4">
        <f>'Pathways sector energy demand'!IDV9</f>
        <v>0</v>
      </c>
      <c r="IDW4">
        <f>'Pathways sector energy demand'!IDW9</f>
        <v>0</v>
      </c>
      <c r="IDX4">
        <f>'Pathways sector energy demand'!IDX9</f>
        <v>0</v>
      </c>
      <c r="IDY4">
        <f>'Pathways sector energy demand'!IDY9</f>
        <v>0</v>
      </c>
      <c r="IDZ4">
        <f>'Pathways sector energy demand'!IDZ9</f>
        <v>0</v>
      </c>
      <c r="IEA4">
        <f>'Pathways sector energy demand'!IEA9</f>
        <v>0</v>
      </c>
      <c r="IEB4">
        <f>'Pathways sector energy demand'!IEB9</f>
        <v>0</v>
      </c>
      <c r="IEC4">
        <f>'Pathways sector energy demand'!IEC9</f>
        <v>0</v>
      </c>
      <c r="IED4">
        <f>'Pathways sector energy demand'!IED9</f>
        <v>0</v>
      </c>
      <c r="IEE4">
        <f>'Pathways sector energy demand'!IEE9</f>
        <v>0</v>
      </c>
      <c r="IEF4">
        <f>'Pathways sector energy demand'!IEF9</f>
        <v>0</v>
      </c>
      <c r="IEG4">
        <f>'Pathways sector energy demand'!IEG9</f>
        <v>0</v>
      </c>
      <c r="IEH4">
        <f>'Pathways sector energy demand'!IEH9</f>
        <v>0</v>
      </c>
      <c r="IEI4">
        <f>'Pathways sector energy demand'!IEI9</f>
        <v>0</v>
      </c>
      <c r="IEJ4">
        <f>'Pathways sector energy demand'!IEJ9</f>
        <v>0</v>
      </c>
      <c r="IEK4">
        <f>'Pathways sector energy demand'!IEK9</f>
        <v>0</v>
      </c>
      <c r="IEL4">
        <f>'Pathways sector energy demand'!IEL9</f>
        <v>0</v>
      </c>
      <c r="IEM4">
        <f>'Pathways sector energy demand'!IEM9</f>
        <v>0</v>
      </c>
      <c r="IEN4">
        <f>'Pathways sector energy demand'!IEN9</f>
        <v>0</v>
      </c>
      <c r="IEO4">
        <f>'Pathways sector energy demand'!IEO9</f>
        <v>0</v>
      </c>
      <c r="IEP4">
        <f>'Pathways sector energy demand'!IEP9</f>
        <v>0</v>
      </c>
      <c r="IEQ4">
        <f>'Pathways sector energy demand'!IEQ9</f>
        <v>0</v>
      </c>
      <c r="IER4">
        <f>'Pathways sector energy demand'!IER9</f>
        <v>0</v>
      </c>
      <c r="IES4">
        <f>'Pathways sector energy demand'!IES9</f>
        <v>0</v>
      </c>
      <c r="IET4">
        <f>'Pathways sector energy demand'!IET9</f>
        <v>0</v>
      </c>
      <c r="IEU4">
        <f>'Pathways sector energy demand'!IEU9</f>
        <v>0</v>
      </c>
      <c r="IEV4">
        <f>'Pathways sector energy demand'!IEV9</f>
        <v>0</v>
      </c>
      <c r="IEW4">
        <f>'Pathways sector energy demand'!IEW9</f>
        <v>0</v>
      </c>
      <c r="IEX4">
        <f>'Pathways sector energy demand'!IEX9</f>
        <v>0</v>
      </c>
      <c r="IEY4">
        <f>'Pathways sector energy demand'!IEY9</f>
        <v>0</v>
      </c>
      <c r="IEZ4">
        <f>'Pathways sector energy demand'!IEZ9</f>
        <v>0</v>
      </c>
      <c r="IFA4">
        <f>'Pathways sector energy demand'!IFA9</f>
        <v>0</v>
      </c>
      <c r="IFB4">
        <f>'Pathways sector energy demand'!IFB9</f>
        <v>0</v>
      </c>
      <c r="IFC4">
        <f>'Pathways sector energy demand'!IFC9</f>
        <v>0</v>
      </c>
      <c r="IFD4">
        <f>'Pathways sector energy demand'!IFD9</f>
        <v>0</v>
      </c>
      <c r="IFE4">
        <f>'Pathways sector energy demand'!IFE9</f>
        <v>0</v>
      </c>
      <c r="IFF4">
        <f>'Pathways sector energy demand'!IFF9</f>
        <v>0</v>
      </c>
      <c r="IFG4">
        <f>'Pathways sector energy demand'!IFG9</f>
        <v>0</v>
      </c>
      <c r="IFH4">
        <f>'Pathways sector energy demand'!IFH9</f>
        <v>0</v>
      </c>
      <c r="IFI4">
        <f>'Pathways sector energy demand'!IFI9</f>
        <v>0</v>
      </c>
      <c r="IFJ4">
        <f>'Pathways sector energy demand'!IFJ9</f>
        <v>0</v>
      </c>
      <c r="IFK4">
        <f>'Pathways sector energy demand'!IFK9</f>
        <v>0</v>
      </c>
      <c r="IFL4">
        <f>'Pathways sector energy demand'!IFL9</f>
        <v>0</v>
      </c>
      <c r="IFM4">
        <f>'Pathways sector energy demand'!IFM9</f>
        <v>0</v>
      </c>
      <c r="IFN4">
        <f>'Pathways sector energy demand'!IFN9</f>
        <v>0</v>
      </c>
      <c r="IFO4">
        <f>'Pathways sector energy demand'!IFO9</f>
        <v>0</v>
      </c>
      <c r="IFP4">
        <f>'Pathways sector energy demand'!IFP9</f>
        <v>0</v>
      </c>
      <c r="IFQ4">
        <f>'Pathways sector energy demand'!IFQ9</f>
        <v>0</v>
      </c>
      <c r="IFR4">
        <f>'Pathways sector energy demand'!IFR9</f>
        <v>0</v>
      </c>
      <c r="IFS4">
        <f>'Pathways sector energy demand'!IFS9</f>
        <v>0</v>
      </c>
      <c r="IFT4">
        <f>'Pathways sector energy demand'!IFT9</f>
        <v>0</v>
      </c>
      <c r="IFU4">
        <f>'Pathways sector energy demand'!IFU9</f>
        <v>0</v>
      </c>
      <c r="IFV4">
        <f>'Pathways sector energy demand'!IFV9</f>
        <v>0</v>
      </c>
      <c r="IFW4">
        <f>'Pathways sector energy demand'!IFW9</f>
        <v>0</v>
      </c>
      <c r="IFX4">
        <f>'Pathways sector energy demand'!IFX9</f>
        <v>0</v>
      </c>
      <c r="IFY4">
        <f>'Pathways sector energy demand'!IFY9</f>
        <v>0</v>
      </c>
      <c r="IFZ4">
        <f>'Pathways sector energy demand'!IFZ9</f>
        <v>0</v>
      </c>
      <c r="IGA4">
        <f>'Pathways sector energy demand'!IGA9</f>
        <v>0</v>
      </c>
      <c r="IGB4">
        <f>'Pathways sector energy demand'!IGB9</f>
        <v>0</v>
      </c>
      <c r="IGC4">
        <f>'Pathways sector energy demand'!IGC9</f>
        <v>0</v>
      </c>
      <c r="IGD4">
        <f>'Pathways sector energy demand'!IGD9</f>
        <v>0</v>
      </c>
      <c r="IGE4">
        <f>'Pathways sector energy demand'!IGE9</f>
        <v>0</v>
      </c>
      <c r="IGF4">
        <f>'Pathways sector energy demand'!IGF9</f>
        <v>0</v>
      </c>
      <c r="IGG4">
        <f>'Pathways sector energy demand'!IGG9</f>
        <v>0</v>
      </c>
      <c r="IGH4">
        <f>'Pathways sector energy demand'!IGH9</f>
        <v>0</v>
      </c>
      <c r="IGI4">
        <f>'Pathways sector energy demand'!IGI9</f>
        <v>0</v>
      </c>
      <c r="IGJ4">
        <f>'Pathways sector energy demand'!IGJ9</f>
        <v>0</v>
      </c>
      <c r="IGK4">
        <f>'Pathways sector energy demand'!IGK9</f>
        <v>0</v>
      </c>
      <c r="IGL4">
        <f>'Pathways sector energy demand'!IGL9</f>
        <v>0</v>
      </c>
      <c r="IGM4">
        <f>'Pathways sector energy demand'!IGM9</f>
        <v>0</v>
      </c>
      <c r="IGN4">
        <f>'Pathways sector energy demand'!IGN9</f>
        <v>0</v>
      </c>
      <c r="IGO4">
        <f>'Pathways sector energy demand'!IGO9</f>
        <v>0</v>
      </c>
      <c r="IGP4">
        <f>'Pathways sector energy demand'!IGP9</f>
        <v>0</v>
      </c>
      <c r="IGQ4">
        <f>'Pathways sector energy demand'!IGQ9</f>
        <v>0</v>
      </c>
      <c r="IGR4">
        <f>'Pathways sector energy demand'!IGR9</f>
        <v>0</v>
      </c>
      <c r="IGS4">
        <f>'Pathways sector energy demand'!IGS9</f>
        <v>0</v>
      </c>
      <c r="IGT4">
        <f>'Pathways sector energy demand'!IGT9</f>
        <v>0</v>
      </c>
      <c r="IGU4">
        <f>'Pathways sector energy demand'!IGU9</f>
        <v>0</v>
      </c>
      <c r="IGV4">
        <f>'Pathways sector energy demand'!IGV9</f>
        <v>0</v>
      </c>
      <c r="IGW4">
        <f>'Pathways sector energy demand'!IGW9</f>
        <v>0</v>
      </c>
      <c r="IGX4">
        <f>'Pathways sector energy demand'!IGX9</f>
        <v>0</v>
      </c>
      <c r="IGY4">
        <f>'Pathways sector energy demand'!IGY9</f>
        <v>0</v>
      </c>
      <c r="IGZ4">
        <f>'Pathways sector energy demand'!IGZ9</f>
        <v>0</v>
      </c>
      <c r="IHA4">
        <f>'Pathways sector energy demand'!IHA9</f>
        <v>0</v>
      </c>
      <c r="IHB4">
        <f>'Pathways sector energy demand'!IHB9</f>
        <v>0</v>
      </c>
      <c r="IHC4">
        <f>'Pathways sector energy demand'!IHC9</f>
        <v>0</v>
      </c>
      <c r="IHD4">
        <f>'Pathways sector energy demand'!IHD9</f>
        <v>0</v>
      </c>
      <c r="IHE4">
        <f>'Pathways sector energy demand'!IHE9</f>
        <v>0</v>
      </c>
      <c r="IHF4">
        <f>'Pathways sector energy demand'!IHF9</f>
        <v>0</v>
      </c>
      <c r="IHG4">
        <f>'Pathways sector energy demand'!IHG9</f>
        <v>0</v>
      </c>
      <c r="IHH4">
        <f>'Pathways sector energy demand'!IHH9</f>
        <v>0</v>
      </c>
      <c r="IHI4">
        <f>'Pathways sector energy demand'!IHI9</f>
        <v>0</v>
      </c>
      <c r="IHJ4">
        <f>'Pathways sector energy demand'!IHJ9</f>
        <v>0</v>
      </c>
      <c r="IHK4">
        <f>'Pathways sector energy demand'!IHK9</f>
        <v>0</v>
      </c>
      <c r="IHL4">
        <f>'Pathways sector energy demand'!IHL9</f>
        <v>0</v>
      </c>
      <c r="IHM4">
        <f>'Pathways sector energy demand'!IHM9</f>
        <v>0</v>
      </c>
      <c r="IHN4">
        <f>'Pathways sector energy demand'!IHN9</f>
        <v>0</v>
      </c>
      <c r="IHO4">
        <f>'Pathways sector energy demand'!IHO9</f>
        <v>0</v>
      </c>
      <c r="IHP4">
        <f>'Pathways sector energy demand'!IHP9</f>
        <v>0</v>
      </c>
      <c r="IHQ4">
        <f>'Pathways sector energy demand'!IHQ9</f>
        <v>0</v>
      </c>
      <c r="IHR4">
        <f>'Pathways sector energy demand'!IHR9</f>
        <v>0</v>
      </c>
      <c r="IHS4">
        <f>'Pathways sector energy demand'!IHS9</f>
        <v>0</v>
      </c>
      <c r="IHT4">
        <f>'Pathways sector energy demand'!IHT9</f>
        <v>0</v>
      </c>
      <c r="IHU4">
        <f>'Pathways sector energy demand'!IHU9</f>
        <v>0</v>
      </c>
      <c r="IHV4">
        <f>'Pathways sector energy demand'!IHV9</f>
        <v>0</v>
      </c>
      <c r="IHW4">
        <f>'Pathways sector energy demand'!IHW9</f>
        <v>0</v>
      </c>
      <c r="IHX4">
        <f>'Pathways sector energy demand'!IHX9</f>
        <v>0</v>
      </c>
      <c r="IHY4">
        <f>'Pathways sector energy demand'!IHY9</f>
        <v>0</v>
      </c>
      <c r="IHZ4">
        <f>'Pathways sector energy demand'!IHZ9</f>
        <v>0</v>
      </c>
      <c r="IIA4">
        <f>'Pathways sector energy demand'!IIA9</f>
        <v>0</v>
      </c>
      <c r="IIB4">
        <f>'Pathways sector energy demand'!IIB9</f>
        <v>0</v>
      </c>
      <c r="IIC4">
        <f>'Pathways sector energy demand'!IIC9</f>
        <v>0</v>
      </c>
      <c r="IID4">
        <f>'Pathways sector energy demand'!IID9</f>
        <v>0</v>
      </c>
      <c r="IIE4">
        <f>'Pathways sector energy demand'!IIE9</f>
        <v>0</v>
      </c>
      <c r="IIF4">
        <f>'Pathways sector energy demand'!IIF9</f>
        <v>0</v>
      </c>
      <c r="IIG4">
        <f>'Pathways sector energy demand'!IIG9</f>
        <v>0</v>
      </c>
      <c r="IIH4">
        <f>'Pathways sector energy demand'!IIH9</f>
        <v>0</v>
      </c>
      <c r="III4">
        <f>'Pathways sector energy demand'!III9</f>
        <v>0</v>
      </c>
      <c r="IIJ4">
        <f>'Pathways sector energy demand'!IIJ9</f>
        <v>0</v>
      </c>
      <c r="IIK4">
        <f>'Pathways sector energy demand'!IIK9</f>
        <v>0</v>
      </c>
      <c r="IIL4">
        <f>'Pathways sector energy demand'!IIL9</f>
        <v>0</v>
      </c>
      <c r="IIM4">
        <f>'Pathways sector energy demand'!IIM9</f>
        <v>0</v>
      </c>
      <c r="IIN4">
        <f>'Pathways sector energy demand'!IIN9</f>
        <v>0</v>
      </c>
      <c r="IIO4">
        <f>'Pathways sector energy demand'!IIO9</f>
        <v>0</v>
      </c>
      <c r="IIP4">
        <f>'Pathways sector energy demand'!IIP9</f>
        <v>0</v>
      </c>
      <c r="IIQ4">
        <f>'Pathways sector energy demand'!IIQ9</f>
        <v>0</v>
      </c>
      <c r="IIR4">
        <f>'Pathways sector energy demand'!IIR9</f>
        <v>0</v>
      </c>
      <c r="IIS4">
        <f>'Pathways sector energy demand'!IIS9</f>
        <v>0</v>
      </c>
      <c r="IIT4">
        <f>'Pathways sector energy demand'!IIT9</f>
        <v>0</v>
      </c>
      <c r="IIU4">
        <f>'Pathways sector energy demand'!IIU9</f>
        <v>0</v>
      </c>
      <c r="IIV4">
        <f>'Pathways sector energy demand'!IIV9</f>
        <v>0</v>
      </c>
      <c r="IIW4">
        <f>'Pathways sector energy demand'!IIW9</f>
        <v>0</v>
      </c>
      <c r="IIX4">
        <f>'Pathways sector energy demand'!IIX9</f>
        <v>0</v>
      </c>
      <c r="IIY4">
        <f>'Pathways sector energy demand'!IIY9</f>
        <v>0</v>
      </c>
      <c r="IIZ4">
        <f>'Pathways sector energy demand'!IIZ9</f>
        <v>0</v>
      </c>
      <c r="IJA4">
        <f>'Pathways sector energy demand'!IJA9</f>
        <v>0</v>
      </c>
      <c r="IJB4">
        <f>'Pathways sector energy demand'!IJB9</f>
        <v>0</v>
      </c>
      <c r="IJC4">
        <f>'Pathways sector energy demand'!IJC9</f>
        <v>0</v>
      </c>
      <c r="IJD4">
        <f>'Pathways sector energy demand'!IJD9</f>
        <v>0</v>
      </c>
      <c r="IJE4">
        <f>'Pathways sector energy demand'!IJE9</f>
        <v>0</v>
      </c>
      <c r="IJF4">
        <f>'Pathways sector energy demand'!IJF9</f>
        <v>0</v>
      </c>
      <c r="IJG4">
        <f>'Pathways sector energy demand'!IJG9</f>
        <v>0</v>
      </c>
      <c r="IJH4">
        <f>'Pathways sector energy demand'!IJH9</f>
        <v>0</v>
      </c>
      <c r="IJI4">
        <f>'Pathways sector energy demand'!IJI9</f>
        <v>0</v>
      </c>
      <c r="IJJ4">
        <f>'Pathways sector energy demand'!IJJ9</f>
        <v>0</v>
      </c>
      <c r="IJK4">
        <f>'Pathways sector energy demand'!IJK9</f>
        <v>0</v>
      </c>
      <c r="IJL4">
        <f>'Pathways sector energy demand'!IJL9</f>
        <v>0</v>
      </c>
      <c r="IJM4">
        <f>'Pathways sector energy demand'!IJM9</f>
        <v>0</v>
      </c>
      <c r="IJN4">
        <f>'Pathways sector energy demand'!IJN9</f>
        <v>0</v>
      </c>
      <c r="IJO4">
        <f>'Pathways sector energy demand'!IJO9</f>
        <v>0</v>
      </c>
      <c r="IJP4">
        <f>'Pathways sector energy demand'!IJP9</f>
        <v>0</v>
      </c>
      <c r="IJQ4">
        <f>'Pathways sector energy demand'!IJQ9</f>
        <v>0</v>
      </c>
      <c r="IJR4">
        <f>'Pathways sector energy demand'!IJR9</f>
        <v>0</v>
      </c>
      <c r="IJS4">
        <f>'Pathways sector energy demand'!IJS9</f>
        <v>0</v>
      </c>
      <c r="IJT4">
        <f>'Pathways sector energy demand'!IJT9</f>
        <v>0</v>
      </c>
      <c r="IJU4">
        <f>'Pathways sector energy demand'!IJU9</f>
        <v>0</v>
      </c>
      <c r="IJV4">
        <f>'Pathways sector energy demand'!IJV9</f>
        <v>0</v>
      </c>
      <c r="IJW4">
        <f>'Pathways sector energy demand'!IJW9</f>
        <v>0</v>
      </c>
      <c r="IJX4">
        <f>'Pathways sector energy demand'!IJX9</f>
        <v>0</v>
      </c>
      <c r="IJY4">
        <f>'Pathways sector energy demand'!IJY9</f>
        <v>0</v>
      </c>
      <c r="IJZ4">
        <f>'Pathways sector energy demand'!IJZ9</f>
        <v>0</v>
      </c>
      <c r="IKA4">
        <f>'Pathways sector energy demand'!IKA9</f>
        <v>0</v>
      </c>
      <c r="IKB4">
        <f>'Pathways sector energy demand'!IKB9</f>
        <v>0</v>
      </c>
      <c r="IKC4">
        <f>'Pathways sector energy demand'!IKC9</f>
        <v>0</v>
      </c>
      <c r="IKD4">
        <f>'Pathways sector energy demand'!IKD9</f>
        <v>0</v>
      </c>
      <c r="IKE4">
        <f>'Pathways sector energy demand'!IKE9</f>
        <v>0</v>
      </c>
      <c r="IKF4">
        <f>'Pathways sector energy demand'!IKF9</f>
        <v>0</v>
      </c>
      <c r="IKG4">
        <f>'Pathways sector energy demand'!IKG9</f>
        <v>0</v>
      </c>
      <c r="IKH4">
        <f>'Pathways sector energy demand'!IKH9</f>
        <v>0</v>
      </c>
      <c r="IKI4">
        <f>'Pathways sector energy demand'!IKI9</f>
        <v>0</v>
      </c>
      <c r="IKJ4">
        <f>'Pathways sector energy demand'!IKJ9</f>
        <v>0</v>
      </c>
      <c r="IKK4">
        <f>'Pathways sector energy demand'!IKK9</f>
        <v>0</v>
      </c>
      <c r="IKL4">
        <f>'Pathways sector energy demand'!IKL9</f>
        <v>0</v>
      </c>
      <c r="IKM4">
        <f>'Pathways sector energy demand'!IKM9</f>
        <v>0</v>
      </c>
      <c r="IKN4">
        <f>'Pathways sector energy demand'!IKN9</f>
        <v>0</v>
      </c>
      <c r="IKO4">
        <f>'Pathways sector energy demand'!IKO9</f>
        <v>0</v>
      </c>
      <c r="IKP4">
        <f>'Pathways sector energy demand'!IKP9</f>
        <v>0</v>
      </c>
      <c r="IKQ4">
        <f>'Pathways sector energy demand'!IKQ9</f>
        <v>0</v>
      </c>
      <c r="IKR4">
        <f>'Pathways sector energy demand'!IKR9</f>
        <v>0</v>
      </c>
      <c r="IKS4">
        <f>'Pathways sector energy demand'!IKS9</f>
        <v>0</v>
      </c>
      <c r="IKT4">
        <f>'Pathways sector energy demand'!IKT9</f>
        <v>0</v>
      </c>
      <c r="IKU4">
        <f>'Pathways sector energy demand'!IKU9</f>
        <v>0</v>
      </c>
      <c r="IKV4">
        <f>'Pathways sector energy demand'!IKV9</f>
        <v>0</v>
      </c>
      <c r="IKW4">
        <f>'Pathways sector energy demand'!IKW9</f>
        <v>0</v>
      </c>
      <c r="IKX4">
        <f>'Pathways sector energy demand'!IKX9</f>
        <v>0</v>
      </c>
      <c r="IKY4">
        <f>'Pathways sector energy demand'!IKY9</f>
        <v>0</v>
      </c>
      <c r="IKZ4">
        <f>'Pathways sector energy demand'!IKZ9</f>
        <v>0</v>
      </c>
      <c r="ILA4">
        <f>'Pathways sector energy demand'!ILA9</f>
        <v>0</v>
      </c>
      <c r="ILB4">
        <f>'Pathways sector energy demand'!ILB9</f>
        <v>0</v>
      </c>
      <c r="ILC4">
        <f>'Pathways sector energy demand'!ILC9</f>
        <v>0</v>
      </c>
      <c r="ILD4">
        <f>'Pathways sector energy demand'!ILD9</f>
        <v>0</v>
      </c>
      <c r="ILE4">
        <f>'Pathways sector energy demand'!ILE9</f>
        <v>0</v>
      </c>
      <c r="ILF4">
        <f>'Pathways sector energy demand'!ILF9</f>
        <v>0</v>
      </c>
      <c r="ILG4">
        <f>'Pathways sector energy demand'!ILG9</f>
        <v>0</v>
      </c>
      <c r="ILH4">
        <f>'Pathways sector energy demand'!ILH9</f>
        <v>0</v>
      </c>
      <c r="ILI4">
        <f>'Pathways sector energy demand'!ILI9</f>
        <v>0</v>
      </c>
      <c r="ILJ4">
        <f>'Pathways sector energy demand'!ILJ9</f>
        <v>0</v>
      </c>
      <c r="ILK4">
        <f>'Pathways sector energy demand'!ILK9</f>
        <v>0</v>
      </c>
      <c r="ILL4">
        <f>'Pathways sector energy demand'!ILL9</f>
        <v>0</v>
      </c>
      <c r="ILM4">
        <f>'Pathways sector energy demand'!ILM9</f>
        <v>0</v>
      </c>
      <c r="ILN4">
        <f>'Pathways sector energy demand'!ILN9</f>
        <v>0</v>
      </c>
      <c r="ILO4">
        <f>'Pathways sector energy demand'!ILO9</f>
        <v>0</v>
      </c>
      <c r="ILP4">
        <f>'Pathways sector energy demand'!ILP9</f>
        <v>0</v>
      </c>
      <c r="ILQ4">
        <f>'Pathways sector energy demand'!ILQ9</f>
        <v>0</v>
      </c>
      <c r="ILR4">
        <f>'Pathways sector energy demand'!ILR9</f>
        <v>0</v>
      </c>
      <c r="ILS4">
        <f>'Pathways sector energy demand'!ILS9</f>
        <v>0</v>
      </c>
      <c r="ILT4">
        <f>'Pathways sector energy demand'!ILT9</f>
        <v>0</v>
      </c>
      <c r="ILU4">
        <f>'Pathways sector energy demand'!ILU9</f>
        <v>0</v>
      </c>
      <c r="ILV4">
        <f>'Pathways sector energy demand'!ILV9</f>
        <v>0</v>
      </c>
      <c r="ILW4">
        <f>'Pathways sector energy demand'!ILW9</f>
        <v>0</v>
      </c>
      <c r="ILX4">
        <f>'Pathways sector energy demand'!ILX9</f>
        <v>0</v>
      </c>
      <c r="ILY4">
        <f>'Pathways sector energy demand'!ILY9</f>
        <v>0</v>
      </c>
      <c r="ILZ4">
        <f>'Pathways sector energy demand'!ILZ9</f>
        <v>0</v>
      </c>
      <c r="IMA4">
        <f>'Pathways sector energy demand'!IMA9</f>
        <v>0</v>
      </c>
      <c r="IMB4">
        <f>'Pathways sector energy demand'!IMB9</f>
        <v>0</v>
      </c>
      <c r="IMC4">
        <f>'Pathways sector energy demand'!IMC9</f>
        <v>0</v>
      </c>
      <c r="IMD4">
        <f>'Pathways sector energy demand'!IMD9</f>
        <v>0</v>
      </c>
      <c r="IME4">
        <f>'Pathways sector energy demand'!IME9</f>
        <v>0</v>
      </c>
      <c r="IMF4">
        <f>'Pathways sector energy demand'!IMF9</f>
        <v>0</v>
      </c>
      <c r="IMG4">
        <f>'Pathways sector energy demand'!IMG9</f>
        <v>0</v>
      </c>
      <c r="IMH4">
        <f>'Pathways sector energy demand'!IMH9</f>
        <v>0</v>
      </c>
      <c r="IMI4">
        <f>'Pathways sector energy demand'!IMI9</f>
        <v>0</v>
      </c>
      <c r="IMJ4">
        <f>'Pathways sector energy demand'!IMJ9</f>
        <v>0</v>
      </c>
      <c r="IMK4">
        <f>'Pathways sector energy demand'!IMK9</f>
        <v>0</v>
      </c>
      <c r="IML4">
        <f>'Pathways sector energy demand'!IML9</f>
        <v>0</v>
      </c>
      <c r="IMM4">
        <f>'Pathways sector energy demand'!IMM9</f>
        <v>0</v>
      </c>
      <c r="IMN4">
        <f>'Pathways sector energy demand'!IMN9</f>
        <v>0</v>
      </c>
      <c r="IMO4">
        <f>'Pathways sector energy demand'!IMO9</f>
        <v>0</v>
      </c>
      <c r="IMP4">
        <f>'Pathways sector energy demand'!IMP9</f>
        <v>0</v>
      </c>
      <c r="IMQ4">
        <f>'Pathways sector energy demand'!IMQ9</f>
        <v>0</v>
      </c>
      <c r="IMR4">
        <f>'Pathways sector energy demand'!IMR9</f>
        <v>0</v>
      </c>
      <c r="IMS4">
        <f>'Pathways sector energy demand'!IMS9</f>
        <v>0</v>
      </c>
      <c r="IMT4">
        <f>'Pathways sector energy demand'!IMT9</f>
        <v>0</v>
      </c>
      <c r="IMU4">
        <f>'Pathways sector energy demand'!IMU9</f>
        <v>0</v>
      </c>
      <c r="IMV4">
        <f>'Pathways sector energy demand'!IMV9</f>
        <v>0</v>
      </c>
      <c r="IMW4">
        <f>'Pathways sector energy demand'!IMW9</f>
        <v>0</v>
      </c>
      <c r="IMX4">
        <f>'Pathways sector energy demand'!IMX9</f>
        <v>0</v>
      </c>
      <c r="IMY4">
        <f>'Pathways sector energy demand'!IMY9</f>
        <v>0</v>
      </c>
      <c r="IMZ4">
        <f>'Pathways sector energy demand'!IMZ9</f>
        <v>0</v>
      </c>
      <c r="INA4">
        <f>'Pathways sector energy demand'!INA9</f>
        <v>0</v>
      </c>
      <c r="INB4">
        <f>'Pathways sector energy demand'!INB9</f>
        <v>0</v>
      </c>
      <c r="INC4">
        <f>'Pathways sector energy demand'!INC9</f>
        <v>0</v>
      </c>
      <c r="IND4">
        <f>'Pathways sector energy demand'!IND9</f>
        <v>0</v>
      </c>
      <c r="INE4">
        <f>'Pathways sector energy demand'!INE9</f>
        <v>0</v>
      </c>
      <c r="INF4">
        <f>'Pathways sector energy demand'!INF9</f>
        <v>0</v>
      </c>
      <c r="ING4">
        <f>'Pathways sector energy demand'!ING9</f>
        <v>0</v>
      </c>
      <c r="INH4">
        <f>'Pathways sector energy demand'!INH9</f>
        <v>0</v>
      </c>
      <c r="INI4">
        <f>'Pathways sector energy demand'!INI9</f>
        <v>0</v>
      </c>
      <c r="INJ4">
        <f>'Pathways sector energy demand'!INJ9</f>
        <v>0</v>
      </c>
      <c r="INK4">
        <f>'Pathways sector energy demand'!INK9</f>
        <v>0</v>
      </c>
      <c r="INL4">
        <f>'Pathways sector energy demand'!INL9</f>
        <v>0</v>
      </c>
      <c r="INM4">
        <f>'Pathways sector energy demand'!INM9</f>
        <v>0</v>
      </c>
      <c r="INN4">
        <f>'Pathways sector energy demand'!INN9</f>
        <v>0</v>
      </c>
      <c r="INO4">
        <f>'Pathways sector energy demand'!INO9</f>
        <v>0</v>
      </c>
      <c r="INP4">
        <f>'Pathways sector energy demand'!INP9</f>
        <v>0</v>
      </c>
      <c r="INQ4">
        <f>'Pathways sector energy demand'!INQ9</f>
        <v>0</v>
      </c>
      <c r="INR4">
        <f>'Pathways sector energy demand'!INR9</f>
        <v>0</v>
      </c>
      <c r="INS4">
        <f>'Pathways sector energy demand'!INS9</f>
        <v>0</v>
      </c>
      <c r="INT4">
        <f>'Pathways sector energy demand'!INT9</f>
        <v>0</v>
      </c>
      <c r="INU4">
        <f>'Pathways sector energy demand'!INU9</f>
        <v>0</v>
      </c>
      <c r="INV4">
        <f>'Pathways sector energy demand'!INV9</f>
        <v>0</v>
      </c>
      <c r="INW4">
        <f>'Pathways sector energy demand'!INW9</f>
        <v>0</v>
      </c>
      <c r="INX4">
        <f>'Pathways sector energy demand'!INX9</f>
        <v>0</v>
      </c>
      <c r="INY4">
        <f>'Pathways sector energy demand'!INY9</f>
        <v>0</v>
      </c>
      <c r="INZ4">
        <f>'Pathways sector energy demand'!INZ9</f>
        <v>0</v>
      </c>
      <c r="IOA4">
        <f>'Pathways sector energy demand'!IOA9</f>
        <v>0</v>
      </c>
      <c r="IOB4">
        <f>'Pathways sector energy demand'!IOB9</f>
        <v>0</v>
      </c>
      <c r="IOC4">
        <f>'Pathways sector energy demand'!IOC9</f>
        <v>0</v>
      </c>
      <c r="IOD4">
        <f>'Pathways sector energy demand'!IOD9</f>
        <v>0</v>
      </c>
      <c r="IOE4">
        <f>'Pathways sector energy demand'!IOE9</f>
        <v>0</v>
      </c>
      <c r="IOF4">
        <f>'Pathways sector energy demand'!IOF9</f>
        <v>0</v>
      </c>
      <c r="IOG4">
        <f>'Pathways sector energy demand'!IOG9</f>
        <v>0</v>
      </c>
      <c r="IOH4">
        <f>'Pathways sector energy demand'!IOH9</f>
        <v>0</v>
      </c>
      <c r="IOI4">
        <f>'Pathways sector energy demand'!IOI9</f>
        <v>0</v>
      </c>
      <c r="IOJ4">
        <f>'Pathways sector energy demand'!IOJ9</f>
        <v>0</v>
      </c>
      <c r="IOK4">
        <f>'Pathways sector energy demand'!IOK9</f>
        <v>0</v>
      </c>
      <c r="IOL4">
        <f>'Pathways sector energy demand'!IOL9</f>
        <v>0</v>
      </c>
      <c r="IOM4">
        <f>'Pathways sector energy demand'!IOM9</f>
        <v>0</v>
      </c>
      <c r="ION4">
        <f>'Pathways sector energy demand'!ION9</f>
        <v>0</v>
      </c>
      <c r="IOO4">
        <f>'Pathways sector energy demand'!IOO9</f>
        <v>0</v>
      </c>
      <c r="IOP4">
        <f>'Pathways sector energy demand'!IOP9</f>
        <v>0</v>
      </c>
      <c r="IOQ4">
        <f>'Pathways sector energy demand'!IOQ9</f>
        <v>0</v>
      </c>
      <c r="IOR4">
        <f>'Pathways sector energy demand'!IOR9</f>
        <v>0</v>
      </c>
      <c r="IOS4">
        <f>'Pathways sector energy demand'!IOS9</f>
        <v>0</v>
      </c>
      <c r="IOT4">
        <f>'Pathways sector energy demand'!IOT9</f>
        <v>0</v>
      </c>
      <c r="IOU4">
        <f>'Pathways sector energy demand'!IOU9</f>
        <v>0</v>
      </c>
      <c r="IOV4">
        <f>'Pathways sector energy demand'!IOV9</f>
        <v>0</v>
      </c>
      <c r="IOW4">
        <f>'Pathways sector energy demand'!IOW9</f>
        <v>0</v>
      </c>
      <c r="IOX4">
        <f>'Pathways sector energy demand'!IOX9</f>
        <v>0</v>
      </c>
      <c r="IOY4">
        <f>'Pathways sector energy demand'!IOY9</f>
        <v>0</v>
      </c>
      <c r="IOZ4">
        <f>'Pathways sector energy demand'!IOZ9</f>
        <v>0</v>
      </c>
      <c r="IPA4">
        <f>'Pathways sector energy demand'!IPA9</f>
        <v>0</v>
      </c>
      <c r="IPB4">
        <f>'Pathways sector energy demand'!IPB9</f>
        <v>0</v>
      </c>
      <c r="IPC4">
        <f>'Pathways sector energy demand'!IPC9</f>
        <v>0</v>
      </c>
      <c r="IPD4">
        <f>'Pathways sector energy demand'!IPD9</f>
        <v>0</v>
      </c>
      <c r="IPE4">
        <f>'Pathways sector energy demand'!IPE9</f>
        <v>0</v>
      </c>
      <c r="IPF4">
        <f>'Pathways sector energy demand'!IPF9</f>
        <v>0</v>
      </c>
      <c r="IPG4">
        <f>'Pathways sector energy demand'!IPG9</f>
        <v>0</v>
      </c>
      <c r="IPH4">
        <f>'Pathways sector energy demand'!IPH9</f>
        <v>0</v>
      </c>
      <c r="IPI4">
        <f>'Pathways sector energy demand'!IPI9</f>
        <v>0</v>
      </c>
      <c r="IPJ4">
        <f>'Pathways sector energy demand'!IPJ9</f>
        <v>0</v>
      </c>
      <c r="IPK4">
        <f>'Pathways sector energy demand'!IPK9</f>
        <v>0</v>
      </c>
      <c r="IPL4">
        <f>'Pathways sector energy demand'!IPL9</f>
        <v>0</v>
      </c>
      <c r="IPM4">
        <f>'Pathways sector energy demand'!IPM9</f>
        <v>0</v>
      </c>
      <c r="IPN4">
        <f>'Pathways sector energy demand'!IPN9</f>
        <v>0</v>
      </c>
      <c r="IPO4">
        <f>'Pathways sector energy demand'!IPO9</f>
        <v>0</v>
      </c>
      <c r="IPP4">
        <f>'Pathways sector energy demand'!IPP9</f>
        <v>0</v>
      </c>
      <c r="IPQ4">
        <f>'Pathways sector energy demand'!IPQ9</f>
        <v>0</v>
      </c>
      <c r="IPR4">
        <f>'Pathways sector energy demand'!IPR9</f>
        <v>0</v>
      </c>
      <c r="IPS4">
        <f>'Pathways sector energy demand'!IPS9</f>
        <v>0</v>
      </c>
      <c r="IPT4">
        <f>'Pathways sector energy demand'!IPT9</f>
        <v>0</v>
      </c>
      <c r="IPU4">
        <f>'Pathways sector energy demand'!IPU9</f>
        <v>0</v>
      </c>
      <c r="IPV4">
        <f>'Pathways sector energy demand'!IPV9</f>
        <v>0</v>
      </c>
      <c r="IPW4">
        <f>'Pathways sector energy demand'!IPW9</f>
        <v>0</v>
      </c>
      <c r="IPX4">
        <f>'Pathways sector energy demand'!IPX9</f>
        <v>0</v>
      </c>
      <c r="IPY4">
        <f>'Pathways sector energy demand'!IPY9</f>
        <v>0</v>
      </c>
      <c r="IPZ4">
        <f>'Pathways sector energy demand'!IPZ9</f>
        <v>0</v>
      </c>
      <c r="IQA4">
        <f>'Pathways sector energy demand'!IQA9</f>
        <v>0</v>
      </c>
      <c r="IQB4">
        <f>'Pathways sector energy demand'!IQB9</f>
        <v>0</v>
      </c>
      <c r="IQC4">
        <f>'Pathways sector energy demand'!IQC9</f>
        <v>0</v>
      </c>
      <c r="IQD4">
        <f>'Pathways sector energy demand'!IQD9</f>
        <v>0</v>
      </c>
      <c r="IQE4">
        <f>'Pathways sector energy demand'!IQE9</f>
        <v>0</v>
      </c>
      <c r="IQF4">
        <f>'Pathways sector energy demand'!IQF9</f>
        <v>0</v>
      </c>
      <c r="IQG4">
        <f>'Pathways sector energy demand'!IQG9</f>
        <v>0</v>
      </c>
      <c r="IQH4">
        <f>'Pathways sector energy demand'!IQH9</f>
        <v>0</v>
      </c>
      <c r="IQI4">
        <f>'Pathways sector energy demand'!IQI9</f>
        <v>0</v>
      </c>
      <c r="IQJ4">
        <f>'Pathways sector energy demand'!IQJ9</f>
        <v>0</v>
      </c>
      <c r="IQK4">
        <f>'Pathways sector energy demand'!IQK9</f>
        <v>0</v>
      </c>
      <c r="IQL4">
        <f>'Pathways sector energy demand'!IQL9</f>
        <v>0</v>
      </c>
      <c r="IQM4">
        <f>'Pathways sector energy demand'!IQM9</f>
        <v>0</v>
      </c>
      <c r="IQN4">
        <f>'Pathways sector energy demand'!IQN9</f>
        <v>0</v>
      </c>
      <c r="IQO4">
        <f>'Pathways sector energy demand'!IQO9</f>
        <v>0</v>
      </c>
      <c r="IQP4">
        <f>'Pathways sector energy demand'!IQP9</f>
        <v>0</v>
      </c>
      <c r="IQQ4">
        <f>'Pathways sector energy demand'!IQQ9</f>
        <v>0</v>
      </c>
      <c r="IQR4">
        <f>'Pathways sector energy demand'!IQR9</f>
        <v>0</v>
      </c>
      <c r="IQS4">
        <f>'Pathways sector energy demand'!IQS9</f>
        <v>0</v>
      </c>
      <c r="IQT4">
        <f>'Pathways sector energy demand'!IQT9</f>
        <v>0</v>
      </c>
      <c r="IQU4">
        <f>'Pathways sector energy demand'!IQU9</f>
        <v>0</v>
      </c>
      <c r="IQV4">
        <f>'Pathways sector energy demand'!IQV9</f>
        <v>0</v>
      </c>
      <c r="IQW4">
        <f>'Pathways sector energy demand'!IQW9</f>
        <v>0</v>
      </c>
      <c r="IQX4">
        <f>'Pathways sector energy demand'!IQX9</f>
        <v>0</v>
      </c>
      <c r="IQY4">
        <f>'Pathways sector energy demand'!IQY9</f>
        <v>0</v>
      </c>
      <c r="IQZ4">
        <f>'Pathways sector energy demand'!IQZ9</f>
        <v>0</v>
      </c>
      <c r="IRA4">
        <f>'Pathways sector energy demand'!IRA9</f>
        <v>0</v>
      </c>
      <c r="IRB4">
        <f>'Pathways sector energy demand'!IRB9</f>
        <v>0</v>
      </c>
      <c r="IRC4">
        <f>'Pathways sector energy demand'!IRC9</f>
        <v>0</v>
      </c>
      <c r="IRD4">
        <f>'Pathways sector energy demand'!IRD9</f>
        <v>0</v>
      </c>
      <c r="IRE4">
        <f>'Pathways sector energy demand'!IRE9</f>
        <v>0</v>
      </c>
      <c r="IRF4">
        <f>'Pathways sector energy demand'!IRF9</f>
        <v>0</v>
      </c>
      <c r="IRG4">
        <f>'Pathways sector energy demand'!IRG9</f>
        <v>0</v>
      </c>
      <c r="IRH4">
        <f>'Pathways sector energy demand'!IRH9</f>
        <v>0</v>
      </c>
      <c r="IRI4">
        <f>'Pathways sector energy demand'!IRI9</f>
        <v>0</v>
      </c>
      <c r="IRJ4">
        <f>'Pathways sector energy demand'!IRJ9</f>
        <v>0</v>
      </c>
      <c r="IRK4">
        <f>'Pathways sector energy demand'!IRK9</f>
        <v>0</v>
      </c>
      <c r="IRL4">
        <f>'Pathways sector energy demand'!IRL9</f>
        <v>0</v>
      </c>
      <c r="IRM4">
        <f>'Pathways sector energy demand'!IRM9</f>
        <v>0</v>
      </c>
      <c r="IRN4">
        <f>'Pathways sector energy demand'!IRN9</f>
        <v>0</v>
      </c>
      <c r="IRO4">
        <f>'Pathways sector energy demand'!IRO9</f>
        <v>0</v>
      </c>
      <c r="IRP4">
        <f>'Pathways sector energy demand'!IRP9</f>
        <v>0</v>
      </c>
      <c r="IRQ4">
        <f>'Pathways sector energy demand'!IRQ9</f>
        <v>0</v>
      </c>
      <c r="IRR4">
        <f>'Pathways sector energy demand'!IRR9</f>
        <v>0</v>
      </c>
      <c r="IRS4">
        <f>'Pathways sector energy demand'!IRS9</f>
        <v>0</v>
      </c>
      <c r="IRT4">
        <f>'Pathways sector energy demand'!IRT9</f>
        <v>0</v>
      </c>
      <c r="IRU4">
        <f>'Pathways sector energy demand'!IRU9</f>
        <v>0</v>
      </c>
      <c r="IRV4">
        <f>'Pathways sector energy demand'!IRV9</f>
        <v>0</v>
      </c>
      <c r="IRW4">
        <f>'Pathways sector energy demand'!IRW9</f>
        <v>0</v>
      </c>
      <c r="IRX4">
        <f>'Pathways sector energy demand'!IRX9</f>
        <v>0</v>
      </c>
      <c r="IRY4">
        <f>'Pathways sector energy demand'!IRY9</f>
        <v>0</v>
      </c>
      <c r="IRZ4">
        <f>'Pathways sector energy demand'!IRZ9</f>
        <v>0</v>
      </c>
      <c r="ISA4">
        <f>'Pathways sector energy demand'!ISA9</f>
        <v>0</v>
      </c>
      <c r="ISB4">
        <f>'Pathways sector energy demand'!ISB9</f>
        <v>0</v>
      </c>
      <c r="ISC4">
        <f>'Pathways sector energy demand'!ISC9</f>
        <v>0</v>
      </c>
      <c r="ISD4">
        <f>'Pathways sector energy demand'!ISD9</f>
        <v>0</v>
      </c>
      <c r="ISE4">
        <f>'Pathways sector energy demand'!ISE9</f>
        <v>0</v>
      </c>
      <c r="ISF4">
        <f>'Pathways sector energy demand'!ISF9</f>
        <v>0</v>
      </c>
      <c r="ISG4">
        <f>'Pathways sector energy demand'!ISG9</f>
        <v>0</v>
      </c>
      <c r="ISH4">
        <f>'Pathways sector energy demand'!ISH9</f>
        <v>0</v>
      </c>
      <c r="ISI4">
        <f>'Pathways sector energy demand'!ISI9</f>
        <v>0</v>
      </c>
      <c r="ISJ4">
        <f>'Pathways sector energy demand'!ISJ9</f>
        <v>0</v>
      </c>
      <c r="ISK4">
        <f>'Pathways sector energy demand'!ISK9</f>
        <v>0</v>
      </c>
      <c r="ISL4">
        <f>'Pathways sector energy demand'!ISL9</f>
        <v>0</v>
      </c>
      <c r="ISM4">
        <f>'Pathways sector energy demand'!ISM9</f>
        <v>0</v>
      </c>
      <c r="ISN4">
        <f>'Pathways sector energy demand'!ISN9</f>
        <v>0</v>
      </c>
      <c r="ISO4">
        <f>'Pathways sector energy demand'!ISO9</f>
        <v>0</v>
      </c>
      <c r="ISP4">
        <f>'Pathways sector energy demand'!ISP9</f>
        <v>0</v>
      </c>
      <c r="ISQ4">
        <f>'Pathways sector energy demand'!ISQ9</f>
        <v>0</v>
      </c>
      <c r="ISR4">
        <f>'Pathways sector energy demand'!ISR9</f>
        <v>0</v>
      </c>
      <c r="ISS4">
        <f>'Pathways sector energy demand'!ISS9</f>
        <v>0</v>
      </c>
      <c r="IST4">
        <f>'Pathways sector energy demand'!IST9</f>
        <v>0</v>
      </c>
      <c r="ISU4">
        <f>'Pathways sector energy demand'!ISU9</f>
        <v>0</v>
      </c>
      <c r="ISV4">
        <f>'Pathways sector energy demand'!ISV9</f>
        <v>0</v>
      </c>
      <c r="ISW4">
        <f>'Pathways sector energy demand'!ISW9</f>
        <v>0</v>
      </c>
      <c r="ISX4">
        <f>'Pathways sector energy demand'!ISX9</f>
        <v>0</v>
      </c>
      <c r="ISY4">
        <f>'Pathways sector energy demand'!ISY9</f>
        <v>0</v>
      </c>
      <c r="ISZ4">
        <f>'Pathways sector energy demand'!ISZ9</f>
        <v>0</v>
      </c>
      <c r="ITA4">
        <f>'Pathways sector energy demand'!ITA9</f>
        <v>0</v>
      </c>
      <c r="ITB4">
        <f>'Pathways sector energy demand'!ITB9</f>
        <v>0</v>
      </c>
      <c r="ITC4">
        <f>'Pathways sector energy demand'!ITC9</f>
        <v>0</v>
      </c>
      <c r="ITD4">
        <f>'Pathways sector energy demand'!ITD9</f>
        <v>0</v>
      </c>
      <c r="ITE4">
        <f>'Pathways sector energy demand'!ITE9</f>
        <v>0</v>
      </c>
      <c r="ITF4">
        <f>'Pathways sector energy demand'!ITF9</f>
        <v>0</v>
      </c>
      <c r="ITG4">
        <f>'Pathways sector energy demand'!ITG9</f>
        <v>0</v>
      </c>
      <c r="ITH4">
        <f>'Pathways sector energy demand'!ITH9</f>
        <v>0</v>
      </c>
      <c r="ITI4">
        <f>'Pathways sector energy demand'!ITI9</f>
        <v>0</v>
      </c>
      <c r="ITJ4">
        <f>'Pathways sector energy demand'!ITJ9</f>
        <v>0</v>
      </c>
      <c r="ITK4">
        <f>'Pathways sector energy demand'!ITK9</f>
        <v>0</v>
      </c>
      <c r="ITL4">
        <f>'Pathways sector energy demand'!ITL9</f>
        <v>0</v>
      </c>
      <c r="ITM4">
        <f>'Pathways sector energy demand'!ITM9</f>
        <v>0</v>
      </c>
      <c r="ITN4">
        <f>'Pathways sector energy demand'!ITN9</f>
        <v>0</v>
      </c>
      <c r="ITO4">
        <f>'Pathways sector energy demand'!ITO9</f>
        <v>0</v>
      </c>
      <c r="ITP4">
        <f>'Pathways sector energy demand'!ITP9</f>
        <v>0</v>
      </c>
      <c r="ITQ4">
        <f>'Pathways sector energy demand'!ITQ9</f>
        <v>0</v>
      </c>
      <c r="ITR4">
        <f>'Pathways sector energy demand'!ITR9</f>
        <v>0</v>
      </c>
      <c r="ITS4">
        <f>'Pathways sector energy demand'!ITS9</f>
        <v>0</v>
      </c>
      <c r="ITT4">
        <f>'Pathways sector energy demand'!ITT9</f>
        <v>0</v>
      </c>
      <c r="ITU4">
        <f>'Pathways sector energy demand'!ITU9</f>
        <v>0</v>
      </c>
      <c r="ITV4">
        <f>'Pathways sector energy demand'!ITV9</f>
        <v>0</v>
      </c>
      <c r="ITW4">
        <f>'Pathways sector energy demand'!ITW9</f>
        <v>0</v>
      </c>
      <c r="ITX4">
        <f>'Pathways sector energy demand'!ITX9</f>
        <v>0</v>
      </c>
      <c r="ITY4">
        <f>'Pathways sector energy demand'!ITY9</f>
        <v>0</v>
      </c>
      <c r="ITZ4">
        <f>'Pathways sector energy demand'!ITZ9</f>
        <v>0</v>
      </c>
      <c r="IUA4">
        <f>'Pathways sector energy demand'!IUA9</f>
        <v>0</v>
      </c>
      <c r="IUB4">
        <f>'Pathways sector energy demand'!IUB9</f>
        <v>0</v>
      </c>
      <c r="IUC4">
        <f>'Pathways sector energy demand'!IUC9</f>
        <v>0</v>
      </c>
      <c r="IUD4">
        <f>'Pathways sector energy demand'!IUD9</f>
        <v>0</v>
      </c>
      <c r="IUE4">
        <f>'Pathways sector energy demand'!IUE9</f>
        <v>0</v>
      </c>
      <c r="IUF4">
        <f>'Pathways sector energy demand'!IUF9</f>
        <v>0</v>
      </c>
      <c r="IUG4">
        <f>'Pathways sector energy demand'!IUG9</f>
        <v>0</v>
      </c>
      <c r="IUH4">
        <f>'Pathways sector energy demand'!IUH9</f>
        <v>0</v>
      </c>
      <c r="IUI4">
        <f>'Pathways sector energy demand'!IUI9</f>
        <v>0</v>
      </c>
      <c r="IUJ4">
        <f>'Pathways sector energy demand'!IUJ9</f>
        <v>0</v>
      </c>
      <c r="IUK4">
        <f>'Pathways sector energy demand'!IUK9</f>
        <v>0</v>
      </c>
      <c r="IUL4">
        <f>'Pathways sector energy demand'!IUL9</f>
        <v>0</v>
      </c>
      <c r="IUM4">
        <f>'Pathways sector energy demand'!IUM9</f>
        <v>0</v>
      </c>
      <c r="IUN4">
        <f>'Pathways sector energy demand'!IUN9</f>
        <v>0</v>
      </c>
      <c r="IUO4">
        <f>'Pathways sector energy demand'!IUO9</f>
        <v>0</v>
      </c>
      <c r="IUP4">
        <f>'Pathways sector energy demand'!IUP9</f>
        <v>0</v>
      </c>
      <c r="IUQ4">
        <f>'Pathways sector energy demand'!IUQ9</f>
        <v>0</v>
      </c>
      <c r="IUR4">
        <f>'Pathways sector energy demand'!IUR9</f>
        <v>0</v>
      </c>
      <c r="IUS4">
        <f>'Pathways sector energy demand'!IUS9</f>
        <v>0</v>
      </c>
      <c r="IUT4">
        <f>'Pathways sector energy demand'!IUT9</f>
        <v>0</v>
      </c>
      <c r="IUU4">
        <f>'Pathways sector energy demand'!IUU9</f>
        <v>0</v>
      </c>
      <c r="IUV4">
        <f>'Pathways sector energy demand'!IUV9</f>
        <v>0</v>
      </c>
      <c r="IUW4">
        <f>'Pathways sector energy demand'!IUW9</f>
        <v>0</v>
      </c>
      <c r="IUX4">
        <f>'Pathways sector energy demand'!IUX9</f>
        <v>0</v>
      </c>
      <c r="IUY4">
        <f>'Pathways sector energy demand'!IUY9</f>
        <v>0</v>
      </c>
      <c r="IUZ4">
        <f>'Pathways sector energy demand'!IUZ9</f>
        <v>0</v>
      </c>
      <c r="IVA4">
        <f>'Pathways sector energy demand'!IVA9</f>
        <v>0</v>
      </c>
      <c r="IVB4">
        <f>'Pathways sector energy demand'!IVB9</f>
        <v>0</v>
      </c>
      <c r="IVC4">
        <f>'Pathways sector energy demand'!IVC9</f>
        <v>0</v>
      </c>
      <c r="IVD4">
        <f>'Pathways sector energy demand'!IVD9</f>
        <v>0</v>
      </c>
      <c r="IVE4">
        <f>'Pathways sector energy demand'!IVE9</f>
        <v>0</v>
      </c>
      <c r="IVF4">
        <f>'Pathways sector energy demand'!IVF9</f>
        <v>0</v>
      </c>
      <c r="IVG4">
        <f>'Pathways sector energy demand'!IVG9</f>
        <v>0</v>
      </c>
      <c r="IVH4">
        <f>'Pathways sector energy demand'!IVH9</f>
        <v>0</v>
      </c>
      <c r="IVI4">
        <f>'Pathways sector energy demand'!IVI9</f>
        <v>0</v>
      </c>
      <c r="IVJ4">
        <f>'Pathways sector energy demand'!IVJ9</f>
        <v>0</v>
      </c>
      <c r="IVK4">
        <f>'Pathways sector energy demand'!IVK9</f>
        <v>0</v>
      </c>
      <c r="IVL4">
        <f>'Pathways sector energy demand'!IVL9</f>
        <v>0</v>
      </c>
      <c r="IVM4">
        <f>'Pathways sector energy demand'!IVM9</f>
        <v>0</v>
      </c>
      <c r="IVN4">
        <f>'Pathways sector energy demand'!IVN9</f>
        <v>0</v>
      </c>
      <c r="IVO4">
        <f>'Pathways sector energy demand'!IVO9</f>
        <v>0</v>
      </c>
      <c r="IVP4">
        <f>'Pathways sector energy demand'!IVP9</f>
        <v>0</v>
      </c>
      <c r="IVQ4">
        <f>'Pathways sector energy demand'!IVQ9</f>
        <v>0</v>
      </c>
      <c r="IVR4">
        <f>'Pathways sector energy demand'!IVR9</f>
        <v>0</v>
      </c>
      <c r="IVS4">
        <f>'Pathways sector energy demand'!IVS9</f>
        <v>0</v>
      </c>
      <c r="IVT4">
        <f>'Pathways sector energy demand'!IVT9</f>
        <v>0</v>
      </c>
      <c r="IVU4">
        <f>'Pathways sector energy demand'!IVU9</f>
        <v>0</v>
      </c>
      <c r="IVV4">
        <f>'Pathways sector energy demand'!IVV9</f>
        <v>0</v>
      </c>
      <c r="IVW4">
        <f>'Pathways sector energy demand'!IVW9</f>
        <v>0</v>
      </c>
      <c r="IVX4">
        <f>'Pathways sector energy demand'!IVX9</f>
        <v>0</v>
      </c>
      <c r="IVY4">
        <f>'Pathways sector energy demand'!IVY9</f>
        <v>0</v>
      </c>
      <c r="IVZ4">
        <f>'Pathways sector energy demand'!IVZ9</f>
        <v>0</v>
      </c>
      <c r="IWA4">
        <f>'Pathways sector energy demand'!IWA9</f>
        <v>0</v>
      </c>
      <c r="IWB4">
        <f>'Pathways sector energy demand'!IWB9</f>
        <v>0</v>
      </c>
      <c r="IWC4">
        <f>'Pathways sector energy demand'!IWC9</f>
        <v>0</v>
      </c>
      <c r="IWD4">
        <f>'Pathways sector energy demand'!IWD9</f>
        <v>0</v>
      </c>
      <c r="IWE4">
        <f>'Pathways sector energy demand'!IWE9</f>
        <v>0</v>
      </c>
      <c r="IWF4">
        <f>'Pathways sector energy demand'!IWF9</f>
        <v>0</v>
      </c>
      <c r="IWG4">
        <f>'Pathways sector energy demand'!IWG9</f>
        <v>0</v>
      </c>
      <c r="IWH4">
        <f>'Pathways sector energy demand'!IWH9</f>
        <v>0</v>
      </c>
      <c r="IWI4">
        <f>'Pathways sector energy demand'!IWI9</f>
        <v>0</v>
      </c>
      <c r="IWJ4">
        <f>'Pathways sector energy demand'!IWJ9</f>
        <v>0</v>
      </c>
      <c r="IWK4">
        <f>'Pathways sector energy demand'!IWK9</f>
        <v>0</v>
      </c>
      <c r="IWL4">
        <f>'Pathways sector energy demand'!IWL9</f>
        <v>0</v>
      </c>
      <c r="IWM4">
        <f>'Pathways sector energy demand'!IWM9</f>
        <v>0</v>
      </c>
      <c r="IWN4">
        <f>'Pathways sector energy demand'!IWN9</f>
        <v>0</v>
      </c>
      <c r="IWO4">
        <f>'Pathways sector energy demand'!IWO9</f>
        <v>0</v>
      </c>
      <c r="IWP4">
        <f>'Pathways sector energy demand'!IWP9</f>
        <v>0</v>
      </c>
      <c r="IWQ4">
        <f>'Pathways sector energy demand'!IWQ9</f>
        <v>0</v>
      </c>
      <c r="IWR4">
        <f>'Pathways sector energy demand'!IWR9</f>
        <v>0</v>
      </c>
      <c r="IWS4">
        <f>'Pathways sector energy demand'!IWS9</f>
        <v>0</v>
      </c>
      <c r="IWT4">
        <f>'Pathways sector energy demand'!IWT9</f>
        <v>0</v>
      </c>
      <c r="IWU4">
        <f>'Pathways sector energy demand'!IWU9</f>
        <v>0</v>
      </c>
      <c r="IWV4">
        <f>'Pathways sector energy demand'!IWV9</f>
        <v>0</v>
      </c>
      <c r="IWW4">
        <f>'Pathways sector energy demand'!IWW9</f>
        <v>0</v>
      </c>
      <c r="IWX4">
        <f>'Pathways sector energy demand'!IWX9</f>
        <v>0</v>
      </c>
      <c r="IWY4">
        <f>'Pathways sector energy demand'!IWY9</f>
        <v>0</v>
      </c>
      <c r="IWZ4">
        <f>'Pathways sector energy demand'!IWZ9</f>
        <v>0</v>
      </c>
      <c r="IXA4">
        <f>'Pathways sector energy demand'!IXA9</f>
        <v>0</v>
      </c>
      <c r="IXB4">
        <f>'Pathways sector energy demand'!IXB9</f>
        <v>0</v>
      </c>
      <c r="IXC4">
        <f>'Pathways sector energy demand'!IXC9</f>
        <v>0</v>
      </c>
      <c r="IXD4">
        <f>'Pathways sector energy demand'!IXD9</f>
        <v>0</v>
      </c>
      <c r="IXE4">
        <f>'Pathways sector energy demand'!IXE9</f>
        <v>0</v>
      </c>
      <c r="IXF4">
        <f>'Pathways sector energy demand'!IXF9</f>
        <v>0</v>
      </c>
      <c r="IXG4">
        <f>'Pathways sector energy demand'!IXG9</f>
        <v>0</v>
      </c>
      <c r="IXH4">
        <f>'Pathways sector energy demand'!IXH9</f>
        <v>0</v>
      </c>
      <c r="IXI4">
        <f>'Pathways sector energy demand'!IXI9</f>
        <v>0</v>
      </c>
      <c r="IXJ4">
        <f>'Pathways sector energy demand'!IXJ9</f>
        <v>0</v>
      </c>
      <c r="IXK4">
        <f>'Pathways sector energy demand'!IXK9</f>
        <v>0</v>
      </c>
      <c r="IXL4">
        <f>'Pathways sector energy demand'!IXL9</f>
        <v>0</v>
      </c>
      <c r="IXM4">
        <f>'Pathways sector energy demand'!IXM9</f>
        <v>0</v>
      </c>
      <c r="IXN4">
        <f>'Pathways sector energy demand'!IXN9</f>
        <v>0</v>
      </c>
      <c r="IXO4">
        <f>'Pathways sector energy demand'!IXO9</f>
        <v>0</v>
      </c>
      <c r="IXP4">
        <f>'Pathways sector energy demand'!IXP9</f>
        <v>0</v>
      </c>
      <c r="IXQ4">
        <f>'Pathways sector energy demand'!IXQ9</f>
        <v>0</v>
      </c>
      <c r="IXR4">
        <f>'Pathways sector energy demand'!IXR9</f>
        <v>0</v>
      </c>
      <c r="IXS4">
        <f>'Pathways sector energy demand'!IXS9</f>
        <v>0</v>
      </c>
      <c r="IXT4">
        <f>'Pathways sector energy demand'!IXT9</f>
        <v>0</v>
      </c>
      <c r="IXU4">
        <f>'Pathways sector energy demand'!IXU9</f>
        <v>0</v>
      </c>
      <c r="IXV4">
        <f>'Pathways sector energy demand'!IXV9</f>
        <v>0</v>
      </c>
      <c r="IXW4">
        <f>'Pathways sector energy demand'!IXW9</f>
        <v>0</v>
      </c>
      <c r="IXX4">
        <f>'Pathways sector energy demand'!IXX9</f>
        <v>0</v>
      </c>
      <c r="IXY4">
        <f>'Pathways sector energy demand'!IXY9</f>
        <v>0</v>
      </c>
      <c r="IXZ4">
        <f>'Pathways sector energy demand'!IXZ9</f>
        <v>0</v>
      </c>
      <c r="IYA4">
        <f>'Pathways sector energy demand'!IYA9</f>
        <v>0</v>
      </c>
      <c r="IYB4">
        <f>'Pathways sector energy demand'!IYB9</f>
        <v>0</v>
      </c>
      <c r="IYC4">
        <f>'Pathways sector energy demand'!IYC9</f>
        <v>0</v>
      </c>
      <c r="IYD4">
        <f>'Pathways sector energy demand'!IYD9</f>
        <v>0</v>
      </c>
      <c r="IYE4">
        <f>'Pathways sector energy demand'!IYE9</f>
        <v>0</v>
      </c>
      <c r="IYF4">
        <f>'Pathways sector energy demand'!IYF9</f>
        <v>0</v>
      </c>
      <c r="IYG4">
        <f>'Pathways sector energy demand'!IYG9</f>
        <v>0</v>
      </c>
      <c r="IYH4">
        <f>'Pathways sector energy demand'!IYH9</f>
        <v>0</v>
      </c>
      <c r="IYI4">
        <f>'Pathways sector energy demand'!IYI9</f>
        <v>0</v>
      </c>
      <c r="IYJ4">
        <f>'Pathways sector energy demand'!IYJ9</f>
        <v>0</v>
      </c>
      <c r="IYK4">
        <f>'Pathways sector energy demand'!IYK9</f>
        <v>0</v>
      </c>
      <c r="IYL4">
        <f>'Pathways sector energy demand'!IYL9</f>
        <v>0</v>
      </c>
      <c r="IYM4">
        <f>'Pathways sector energy demand'!IYM9</f>
        <v>0</v>
      </c>
      <c r="IYN4">
        <f>'Pathways sector energy demand'!IYN9</f>
        <v>0</v>
      </c>
      <c r="IYO4">
        <f>'Pathways sector energy demand'!IYO9</f>
        <v>0</v>
      </c>
      <c r="IYP4">
        <f>'Pathways sector energy demand'!IYP9</f>
        <v>0</v>
      </c>
      <c r="IYQ4">
        <f>'Pathways sector energy demand'!IYQ9</f>
        <v>0</v>
      </c>
      <c r="IYR4">
        <f>'Pathways sector energy demand'!IYR9</f>
        <v>0</v>
      </c>
      <c r="IYS4">
        <f>'Pathways sector energy demand'!IYS9</f>
        <v>0</v>
      </c>
      <c r="IYT4">
        <f>'Pathways sector energy demand'!IYT9</f>
        <v>0</v>
      </c>
      <c r="IYU4">
        <f>'Pathways sector energy demand'!IYU9</f>
        <v>0</v>
      </c>
      <c r="IYV4">
        <f>'Pathways sector energy demand'!IYV9</f>
        <v>0</v>
      </c>
      <c r="IYW4">
        <f>'Pathways sector energy demand'!IYW9</f>
        <v>0</v>
      </c>
      <c r="IYX4">
        <f>'Pathways sector energy demand'!IYX9</f>
        <v>0</v>
      </c>
      <c r="IYY4">
        <f>'Pathways sector energy demand'!IYY9</f>
        <v>0</v>
      </c>
      <c r="IYZ4">
        <f>'Pathways sector energy demand'!IYZ9</f>
        <v>0</v>
      </c>
      <c r="IZA4">
        <f>'Pathways sector energy demand'!IZA9</f>
        <v>0</v>
      </c>
      <c r="IZB4">
        <f>'Pathways sector energy demand'!IZB9</f>
        <v>0</v>
      </c>
      <c r="IZC4">
        <f>'Pathways sector energy demand'!IZC9</f>
        <v>0</v>
      </c>
      <c r="IZD4">
        <f>'Pathways sector energy demand'!IZD9</f>
        <v>0</v>
      </c>
      <c r="IZE4">
        <f>'Pathways sector energy demand'!IZE9</f>
        <v>0</v>
      </c>
      <c r="IZF4">
        <f>'Pathways sector energy demand'!IZF9</f>
        <v>0</v>
      </c>
      <c r="IZG4">
        <f>'Pathways sector energy demand'!IZG9</f>
        <v>0</v>
      </c>
      <c r="IZH4">
        <f>'Pathways sector energy demand'!IZH9</f>
        <v>0</v>
      </c>
      <c r="IZI4">
        <f>'Pathways sector energy demand'!IZI9</f>
        <v>0</v>
      </c>
      <c r="IZJ4">
        <f>'Pathways sector energy demand'!IZJ9</f>
        <v>0</v>
      </c>
      <c r="IZK4">
        <f>'Pathways sector energy demand'!IZK9</f>
        <v>0</v>
      </c>
      <c r="IZL4">
        <f>'Pathways sector energy demand'!IZL9</f>
        <v>0</v>
      </c>
      <c r="IZM4">
        <f>'Pathways sector energy demand'!IZM9</f>
        <v>0</v>
      </c>
      <c r="IZN4">
        <f>'Pathways sector energy demand'!IZN9</f>
        <v>0</v>
      </c>
      <c r="IZO4">
        <f>'Pathways sector energy demand'!IZO9</f>
        <v>0</v>
      </c>
      <c r="IZP4">
        <f>'Pathways sector energy demand'!IZP9</f>
        <v>0</v>
      </c>
      <c r="IZQ4">
        <f>'Pathways sector energy demand'!IZQ9</f>
        <v>0</v>
      </c>
      <c r="IZR4">
        <f>'Pathways sector energy demand'!IZR9</f>
        <v>0</v>
      </c>
      <c r="IZS4">
        <f>'Pathways sector energy demand'!IZS9</f>
        <v>0</v>
      </c>
      <c r="IZT4">
        <f>'Pathways sector energy demand'!IZT9</f>
        <v>0</v>
      </c>
      <c r="IZU4">
        <f>'Pathways sector energy demand'!IZU9</f>
        <v>0</v>
      </c>
      <c r="IZV4">
        <f>'Pathways sector energy demand'!IZV9</f>
        <v>0</v>
      </c>
      <c r="IZW4">
        <f>'Pathways sector energy demand'!IZW9</f>
        <v>0</v>
      </c>
      <c r="IZX4">
        <f>'Pathways sector energy demand'!IZX9</f>
        <v>0</v>
      </c>
      <c r="IZY4">
        <f>'Pathways sector energy demand'!IZY9</f>
        <v>0</v>
      </c>
      <c r="IZZ4">
        <f>'Pathways sector energy demand'!IZZ9</f>
        <v>0</v>
      </c>
      <c r="JAA4">
        <f>'Pathways sector energy demand'!JAA9</f>
        <v>0</v>
      </c>
      <c r="JAB4">
        <f>'Pathways sector energy demand'!JAB9</f>
        <v>0</v>
      </c>
      <c r="JAC4">
        <f>'Pathways sector energy demand'!JAC9</f>
        <v>0</v>
      </c>
      <c r="JAD4">
        <f>'Pathways sector energy demand'!JAD9</f>
        <v>0</v>
      </c>
      <c r="JAE4">
        <f>'Pathways sector energy demand'!JAE9</f>
        <v>0</v>
      </c>
      <c r="JAF4">
        <f>'Pathways sector energy demand'!JAF9</f>
        <v>0</v>
      </c>
      <c r="JAG4">
        <f>'Pathways sector energy demand'!JAG9</f>
        <v>0</v>
      </c>
      <c r="JAH4">
        <f>'Pathways sector energy demand'!JAH9</f>
        <v>0</v>
      </c>
      <c r="JAI4">
        <f>'Pathways sector energy demand'!JAI9</f>
        <v>0</v>
      </c>
      <c r="JAJ4">
        <f>'Pathways sector energy demand'!JAJ9</f>
        <v>0</v>
      </c>
      <c r="JAK4">
        <f>'Pathways sector energy demand'!JAK9</f>
        <v>0</v>
      </c>
      <c r="JAL4">
        <f>'Pathways sector energy demand'!JAL9</f>
        <v>0</v>
      </c>
      <c r="JAM4">
        <f>'Pathways sector energy demand'!JAM9</f>
        <v>0</v>
      </c>
      <c r="JAN4">
        <f>'Pathways sector energy demand'!JAN9</f>
        <v>0</v>
      </c>
      <c r="JAO4">
        <f>'Pathways sector energy demand'!JAO9</f>
        <v>0</v>
      </c>
      <c r="JAP4">
        <f>'Pathways sector energy demand'!JAP9</f>
        <v>0</v>
      </c>
      <c r="JAQ4">
        <f>'Pathways sector energy demand'!JAQ9</f>
        <v>0</v>
      </c>
      <c r="JAR4">
        <f>'Pathways sector energy demand'!JAR9</f>
        <v>0</v>
      </c>
      <c r="JAS4">
        <f>'Pathways sector energy demand'!JAS9</f>
        <v>0</v>
      </c>
      <c r="JAT4">
        <f>'Pathways sector energy demand'!JAT9</f>
        <v>0</v>
      </c>
      <c r="JAU4">
        <f>'Pathways sector energy demand'!JAU9</f>
        <v>0</v>
      </c>
      <c r="JAV4">
        <f>'Pathways sector energy demand'!JAV9</f>
        <v>0</v>
      </c>
      <c r="JAW4">
        <f>'Pathways sector energy demand'!JAW9</f>
        <v>0</v>
      </c>
      <c r="JAX4">
        <f>'Pathways sector energy demand'!JAX9</f>
        <v>0</v>
      </c>
      <c r="JAY4">
        <f>'Pathways sector energy demand'!JAY9</f>
        <v>0</v>
      </c>
      <c r="JAZ4">
        <f>'Pathways sector energy demand'!JAZ9</f>
        <v>0</v>
      </c>
      <c r="JBA4">
        <f>'Pathways sector energy demand'!JBA9</f>
        <v>0</v>
      </c>
      <c r="JBB4">
        <f>'Pathways sector energy demand'!JBB9</f>
        <v>0</v>
      </c>
      <c r="JBC4">
        <f>'Pathways sector energy demand'!JBC9</f>
        <v>0</v>
      </c>
      <c r="JBD4">
        <f>'Pathways sector energy demand'!JBD9</f>
        <v>0</v>
      </c>
      <c r="JBE4">
        <f>'Pathways sector energy demand'!JBE9</f>
        <v>0</v>
      </c>
      <c r="JBF4">
        <f>'Pathways sector energy demand'!JBF9</f>
        <v>0</v>
      </c>
      <c r="JBG4">
        <f>'Pathways sector energy demand'!JBG9</f>
        <v>0</v>
      </c>
      <c r="JBH4">
        <f>'Pathways sector energy demand'!JBH9</f>
        <v>0</v>
      </c>
      <c r="JBI4">
        <f>'Pathways sector energy demand'!JBI9</f>
        <v>0</v>
      </c>
      <c r="JBJ4">
        <f>'Pathways sector energy demand'!JBJ9</f>
        <v>0</v>
      </c>
      <c r="JBK4">
        <f>'Pathways sector energy demand'!JBK9</f>
        <v>0</v>
      </c>
      <c r="JBL4">
        <f>'Pathways sector energy demand'!JBL9</f>
        <v>0</v>
      </c>
      <c r="JBM4">
        <f>'Pathways sector energy demand'!JBM9</f>
        <v>0</v>
      </c>
      <c r="JBN4">
        <f>'Pathways sector energy demand'!JBN9</f>
        <v>0</v>
      </c>
      <c r="JBO4">
        <f>'Pathways sector energy demand'!JBO9</f>
        <v>0</v>
      </c>
      <c r="JBP4">
        <f>'Pathways sector energy demand'!JBP9</f>
        <v>0</v>
      </c>
      <c r="JBQ4">
        <f>'Pathways sector energy demand'!JBQ9</f>
        <v>0</v>
      </c>
      <c r="JBR4">
        <f>'Pathways sector energy demand'!JBR9</f>
        <v>0</v>
      </c>
      <c r="JBS4">
        <f>'Pathways sector energy demand'!JBS9</f>
        <v>0</v>
      </c>
      <c r="JBT4">
        <f>'Pathways sector energy demand'!JBT9</f>
        <v>0</v>
      </c>
      <c r="JBU4">
        <f>'Pathways sector energy demand'!JBU9</f>
        <v>0</v>
      </c>
      <c r="JBV4">
        <f>'Pathways sector energy demand'!JBV9</f>
        <v>0</v>
      </c>
      <c r="JBW4">
        <f>'Pathways sector energy demand'!JBW9</f>
        <v>0</v>
      </c>
      <c r="JBX4">
        <f>'Pathways sector energy demand'!JBX9</f>
        <v>0</v>
      </c>
      <c r="JBY4">
        <f>'Pathways sector energy demand'!JBY9</f>
        <v>0</v>
      </c>
      <c r="JBZ4">
        <f>'Pathways sector energy demand'!JBZ9</f>
        <v>0</v>
      </c>
      <c r="JCA4">
        <f>'Pathways sector energy demand'!JCA9</f>
        <v>0</v>
      </c>
      <c r="JCB4">
        <f>'Pathways sector energy demand'!JCB9</f>
        <v>0</v>
      </c>
      <c r="JCC4">
        <f>'Pathways sector energy demand'!JCC9</f>
        <v>0</v>
      </c>
      <c r="JCD4">
        <f>'Pathways sector energy demand'!JCD9</f>
        <v>0</v>
      </c>
      <c r="JCE4">
        <f>'Pathways sector energy demand'!JCE9</f>
        <v>0</v>
      </c>
      <c r="JCF4">
        <f>'Pathways sector energy demand'!JCF9</f>
        <v>0</v>
      </c>
      <c r="JCG4">
        <f>'Pathways sector energy demand'!JCG9</f>
        <v>0</v>
      </c>
      <c r="JCH4">
        <f>'Pathways sector energy demand'!JCH9</f>
        <v>0</v>
      </c>
      <c r="JCI4">
        <f>'Pathways sector energy demand'!JCI9</f>
        <v>0</v>
      </c>
      <c r="JCJ4">
        <f>'Pathways sector energy demand'!JCJ9</f>
        <v>0</v>
      </c>
      <c r="JCK4">
        <f>'Pathways sector energy demand'!JCK9</f>
        <v>0</v>
      </c>
      <c r="JCL4">
        <f>'Pathways sector energy demand'!JCL9</f>
        <v>0</v>
      </c>
      <c r="JCM4">
        <f>'Pathways sector energy demand'!JCM9</f>
        <v>0</v>
      </c>
      <c r="JCN4">
        <f>'Pathways sector energy demand'!JCN9</f>
        <v>0</v>
      </c>
      <c r="JCO4">
        <f>'Pathways sector energy demand'!JCO9</f>
        <v>0</v>
      </c>
      <c r="JCP4">
        <f>'Pathways sector energy demand'!JCP9</f>
        <v>0</v>
      </c>
      <c r="JCQ4">
        <f>'Pathways sector energy demand'!JCQ9</f>
        <v>0</v>
      </c>
      <c r="JCR4">
        <f>'Pathways sector energy demand'!JCR9</f>
        <v>0</v>
      </c>
      <c r="JCS4">
        <f>'Pathways sector energy demand'!JCS9</f>
        <v>0</v>
      </c>
      <c r="JCT4">
        <f>'Pathways sector energy demand'!JCT9</f>
        <v>0</v>
      </c>
      <c r="JCU4">
        <f>'Pathways sector energy demand'!JCU9</f>
        <v>0</v>
      </c>
      <c r="JCV4">
        <f>'Pathways sector energy demand'!JCV9</f>
        <v>0</v>
      </c>
      <c r="JCW4">
        <f>'Pathways sector energy demand'!JCW9</f>
        <v>0</v>
      </c>
      <c r="JCX4">
        <f>'Pathways sector energy demand'!JCX9</f>
        <v>0</v>
      </c>
      <c r="JCY4">
        <f>'Pathways sector energy demand'!JCY9</f>
        <v>0</v>
      </c>
      <c r="JCZ4">
        <f>'Pathways sector energy demand'!JCZ9</f>
        <v>0</v>
      </c>
      <c r="JDA4">
        <f>'Pathways sector energy demand'!JDA9</f>
        <v>0</v>
      </c>
      <c r="JDB4">
        <f>'Pathways sector energy demand'!JDB9</f>
        <v>0</v>
      </c>
      <c r="JDC4">
        <f>'Pathways sector energy demand'!JDC9</f>
        <v>0</v>
      </c>
      <c r="JDD4">
        <f>'Pathways sector energy demand'!JDD9</f>
        <v>0</v>
      </c>
      <c r="JDE4">
        <f>'Pathways sector energy demand'!JDE9</f>
        <v>0</v>
      </c>
      <c r="JDF4">
        <f>'Pathways sector energy demand'!JDF9</f>
        <v>0</v>
      </c>
      <c r="JDG4">
        <f>'Pathways sector energy demand'!JDG9</f>
        <v>0</v>
      </c>
      <c r="JDH4">
        <f>'Pathways sector energy demand'!JDH9</f>
        <v>0</v>
      </c>
      <c r="JDI4">
        <f>'Pathways sector energy demand'!JDI9</f>
        <v>0</v>
      </c>
      <c r="JDJ4">
        <f>'Pathways sector energy demand'!JDJ9</f>
        <v>0</v>
      </c>
      <c r="JDK4">
        <f>'Pathways sector energy demand'!JDK9</f>
        <v>0</v>
      </c>
      <c r="JDL4">
        <f>'Pathways sector energy demand'!JDL9</f>
        <v>0</v>
      </c>
      <c r="JDM4">
        <f>'Pathways sector energy demand'!JDM9</f>
        <v>0</v>
      </c>
      <c r="JDN4">
        <f>'Pathways sector energy demand'!JDN9</f>
        <v>0</v>
      </c>
      <c r="JDO4">
        <f>'Pathways sector energy demand'!JDO9</f>
        <v>0</v>
      </c>
      <c r="JDP4">
        <f>'Pathways sector energy demand'!JDP9</f>
        <v>0</v>
      </c>
      <c r="JDQ4">
        <f>'Pathways sector energy demand'!JDQ9</f>
        <v>0</v>
      </c>
      <c r="JDR4">
        <f>'Pathways sector energy demand'!JDR9</f>
        <v>0</v>
      </c>
      <c r="JDS4">
        <f>'Pathways sector energy demand'!JDS9</f>
        <v>0</v>
      </c>
      <c r="JDT4">
        <f>'Pathways sector energy demand'!JDT9</f>
        <v>0</v>
      </c>
      <c r="JDU4">
        <f>'Pathways sector energy demand'!JDU9</f>
        <v>0</v>
      </c>
      <c r="JDV4">
        <f>'Pathways sector energy demand'!JDV9</f>
        <v>0</v>
      </c>
      <c r="JDW4">
        <f>'Pathways sector energy demand'!JDW9</f>
        <v>0</v>
      </c>
      <c r="JDX4">
        <f>'Pathways sector energy demand'!JDX9</f>
        <v>0</v>
      </c>
      <c r="JDY4">
        <f>'Pathways sector energy demand'!JDY9</f>
        <v>0</v>
      </c>
      <c r="JDZ4">
        <f>'Pathways sector energy demand'!JDZ9</f>
        <v>0</v>
      </c>
      <c r="JEA4">
        <f>'Pathways sector energy demand'!JEA9</f>
        <v>0</v>
      </c>
      <c r="JEB4">
        <f>'Pathways sector energy demand'!JEB9</f>
        <v>0</v>
      </c>
      <c r="JEC4">
        <f>'Pathways sector energy demand'!JEC9</f>
        <v>0</v>
      </c>
      <c r="JED4">
        <f>'Pathways sector energy demand'!JED9</f>
        <v>0</v>
      </c>
      <c r="JEE4">
        <f>'Pathways sector energy demand'!JEE9</f>
        <v>0</v>
      </c>
      <c r="JEF4">
        <f>'Pathways sector energy demand'!JEF9</f>
        <v>0</v>
      </c>
      <c r="JEG4">
        <f>'Pathways sector energy demand'!JEG9</f>
        <v>0</v>
      </c>
      <c r="JEH4">
        <f>'Pathways sector energy demand'!JEH9</f>
        <v>0</v>
      </c>
      <c r="JEI4">
        <f>'Pathways sector energy demand'!JEI9</f>
        <v>0</v>
      </c>
      <c r="JEJ4">
        <f>'Pathways sector energy demand'!JEJ9</f>
        <v>0</v>
      </c>
      <c r="JEK4">
        <f>'Pathways sector energy demand'!JEK9</f>
        <v>0</v>
      </c>
      <c r="JEL4">
        <f>'Pathways sector energy demand'!JEL9</f>
        <v>0</v>
      </c>
      <c r="JEM4">
        <f>'Pathways sector energy demand'!JEM9</f>
        <v>0</v>
      </c>
      <c r="JEN4">
        <f>'Pathways sector energy demand'!JEN9</f>
        <v>0</v>
      </c>
      <c r="JEO4">
        <f>'Pathways sector energy demand'!JEO9</f>
        <v>0</v>
      </c>
      <c r="JEP4">
        <f>'Pathways sector energy demand'!JEP9</f>
        <v>0</v>
      </c>
      <c r="JEQ4">
        <f>'Pathways sector energy demand'!JEQ9</f>
        <v>0</v>
      </c>
      <c r="JER4">
        <f>'Pathways sector energy demand'!JER9</f>
        <v>0</v>
      </c>
      <c r="JES4">
        <f>'Pathways sector energy demand'!JES9</f>
        <v>0</v>
      </c>
      <c r="JET4">
        <f>'Pathways sector energy demand'!JET9</f>
        <v>0</v>
      </c>
      <c r="JEU4">
        <f>'Pathways sector energy demand'!JEU9</f>
        <v>0</v>
      </c>
      <c r="JEV4">
        <f>'Pathways sector energy demand'!JEV9</f>
        <v>0</v>
      </c>
      <c r="JEW4">
        <f>'Pathways sector energy demand'!JEW9</f>
        <v>0</v>
      </c>
      <c r="JEX4">
        <f>'Pathways sector energy demand'!JEX9</f>
        <v>0</v>
      </c>
      <c r="JEY4">
        <f>'Pathways sector energy demand'!JEY9</f>
        <v>0</v>
      </c>
      <c r="JEZ4">
        <f>'Pathways sector energy demand'!JEZ9</f>
        <v>0</v>
      </c>
      <c r="JFA4">
        <f>'Pathways sector energy demand'!JFA9</f>
        <v>0</v>
      </c>
      <c r="JFB4">
        <f>'Pathways sector energy demand'!JFB9</f>
        <v>0</v>
      </c>
      <c r="JFC4">
        <f>'Pathways sector energy demand'!JFC9</f>
        <v>0</v>
      </c>
      <c r="JFD4">
        <f>'Pathways sector energy demand'!JFD9</f>
        <v>0</v>
      </c>
      <c r="JFE4">
        <f>'Pathways sector energy demand'!JFE9</f>
        <v>0</v>
      </c>
      <c r="JFF4">
        <f>'Pathways sector energy demand'!JFF9</f>
        <v>0</v>
      </c>
      <c r="JFG4">
        <f>'Pathways sector energy demand'!JFG9</f>
        <v>0</v>
      </c>
      <c r="JFH4">
        <f>'Pathways sector energy demand'!JFH9</f>
        <v>0</v>
      </c>
      <c r="JFI4">
        <f>'Pathways sector energy demand'!JFI9</f>
        <v>0</v>
      </c>
      <c r="JFJ4">
        <f>'Pathways sector energy demand'!JFJ9</f>
        <v>0</v>
      </c>
      <c r="JFK4">
        <f>'Pathways sector energy demand'!JFK9</f>
        <v>0</v>
      </c>
      <c r="JFL4">
        <f>'Pathways sector energy demand'!JFL9</f>
        <v>0</v>
      </c>
      <c r="JFM4">
        <f>'Pathways sector energy demand'!JFM9</f>
        <v>0</v>
      </c>
      <c r="JFN4">
        <f>'Pathways sector energy demand'!JFN9</f>
        <v>0</v>
      </c>
      <c r="JFO4">
        <f>'Pathways sector energy demand'!JFO9</f>
        <v>0</v>
      </c>
      <c r="JFP4">
        <f>'Pathways sector energy demand'!JFP9</f>
        <v>0</v>
      </c>
      <c r="JFQ4">
        <f>'Pathways sector energy demand'!JFQ9</f>
        <v>0</v>
      </c>
      <c r="JFR4">
        <f>'Pathways sector energy demand'!JFR9</f>
        <v>0</v>
      </c>
      <c r="JFS4">
        <f>'Pathways sector energy demand'!JFS9</f>
        <v>0</v>
      </c>
      <c r="JFT4">
        <f>'Pathways sector energy demand'!JFT9</f>
        <v>0</v>
      </c>
      <c r="JFU4">
        <f>'Pathways sector energy demand'!JFU9</f>
        <v>0</v>
      </c>
      <c r="JFV4">
        <f>'Pathways sector energy demand'!JFV9</f>
        <v>0</v>
      </c>
      <c r="JFW4">
        <f>'Pathways sector energy demand'!JFW9</f>
        <v>0</v>
      </c>
      <c r="JFX4">
        <f>'Pathways sector energy demand'!JFX9</f>
        <v>0</v>
      </c>
      <c r="JFY4">
        <f>'Pathways sector energy demand'!JFY9</f>
        <v>0</v>
      </c>
      <c r="JFZ4">
        <f>'Pathways sector energy demand'!JFZ9</f>
        <v>0</v>
      </c>
      <c r="JGA4">
        <f>'Pathways sector energy demand'!JGA9</f>
        <v>0</v>
      </c>
      <c r="JGB4">
        <f>'Pathways sector energy demand'!JGB9</f>
        <v>0</v>
      </c>
      <c r="JGC4">
        <f>'Pathways sector energy demand'!JGC9</f>
        <v>0</v>
      </c>
      <c r="JGD4">
        <f>'Pathways sector energy demand'!JGD9</f>
        <v>0</v>
      </c>
      <c r="JGE4">
        <f>'Pathways sector energy demand'!JGE9</f>
        <v>0</v>
      </c>
      <c r="JGF4">
        <f>'Pathways sector energy demand'!JGF9</f>
        <v>0</v>
      </c>
      <c r="JGG4">
        <f>'Pathways sector energy demand'!JGG9</f>
        <v>0</v>
      </c>
      <c r="JGH4">
        <f>'Pathways sector energy demand'!JGH9</f>
        <v>0</v>
      </c>
      <c r="JGI4">
        <f>'Pathways sector energy demand'!JGI9</f>
        <v>0</v>
      </c>
      <c r="JGJ4">
        <f>'Pathways sector energy demand'!JGJ9</f>
        <v>0</v>
      </c>
      <c r="JGK4">
        <f>'Pathways sector energy demand'!JGK9</f>
        <v>0</v>
      </c>
      <c r="JGL4">
        <f>'Pathways sector energy demand'!JGL9</f>
        <v>0</v>
      </c>
      <c r="JGM4">
        <f>'Pathways sector energy demand'!JGM9</f>
        <v>0</v>
      </c>
      <c r="JGN4">
        <f>'Pathways sector energy demand'!JGN9</f>
        <v>0</v>
      </c>
      <c r="JGO4">
        <f>'Pathways sector energy demand'!JGO9</f>
        <v>0</v>
      </c>
      <c r="JGP4">
        <f>'Pathways sector energy demand'!JGP9</f>
        <v>0</v>
      </c>
      <c r="JGQ4">
        <f>'Pathways sector energy demand'!JGQ9</f>
        <v>0</v>
      </c>
      <c r="JGR4">
        <f>'Pathways sector energy demand'!JGR9</f>
        <v>0</v>
      </c>
      <c r="JGS4">
        <f>'Pathways sector energy demand'!JGS9</f>
        <v>0</v>
      </c>
      <c r="JGT4">
        <f>'Pathways sector energy demand'!JGT9</f>
        <v>0</v>
      </c>
      <c r="JGU4">
        <f>'Pathways sector energy demand'!JGU9</f>
        <v>0</v>
      </c>
      <c r="JGV4">
        <f>'Pathways sector energy demand'!JGV9</f>
        <v>0</v>
      </c>
      <c r="JGW4">
        <f>'Pathways sector energy demand'!JGW9</f>
        <v>0</v>
      </c>
      <c r="JGX4">
        <f>'Pathways sector energy demand'!JGX9</f>
        <v>0</v>
      </c>
      <c r="JGY4">
        <f>'Pathways sector energy demand'!JGY9</f>
        <v>0</v>
      </c>
      <c r="JGZ4">
        <f>'Pathways sector energy demand'!JGZ9</f>
        <v>0</v>
      </c>
      <c r="JHA4">
        <f>'Pathways sector energy demand'!JHA9</f>
        <v>0</v>
      </c>
      <c r="JHB4">
        <f>'Pathways sector energy demand'!JHB9</f>
        <v>0</v>
      </c>
      <c r="JHC4">
        <f>'Pathways sector energy demand'!JHC9</f>
        <v>0</v>
      </c>
      <c r="JHD4">
        <f>'Pathways sector energy demand'!JHD9</f>
        <v>0</v>
      </c>
      <c r="JHE4">
        <f>'Pathways sector energy demand'!JHE9</f>
        <v>0</v>
      </c>
      <c r="JHF4">
        <f>'Pathways sector energy demand'!JHF9</f>
        <v>0</v>
      </c>
      <c r="JHG4">
        <f>'Pathways sector energy demand'!JHG9</f>
        <v>0</v>
      </c>
      <c r="JHH4">
        <f>'Pathways sector energy demand'!JHH9</f>
        <v>0</v>
      </c>
      <c r="JHI4">
        <f>'Pathways sector energy demand'!JHI9</f>
        <v>0</v>
      </c>
      <c r="JHJ4">
        <f>'Pathways sector energy demand'!JHJ9</f>
        <v>0</v>
      </c>
      <c r="JHK4">
        <f>'Pathways sector energy demand'!JHK9</f>
        <v>0</v>
      </c>
      <c r="JHL4">
        <f>'Pathways sector energy demand'!JHL9</f>
        <v>0</v>
      </c>
      <c r="JHM4">
        <f>'Pathways sector energy demand'!JHM9</f>
        <v>0</v>
      </c>
      <c r="JHN4">
        <f>'Pathways sector energy demand'!JHN9</f>
        <v>0</v>
      </c>
      <c r="JHO4">
        <f>'Pathways sector energy demand'!JHO9</f>
        <v>0</v>
      </c>
      <c r="JHP4">
        <f>'Pathways sector energy demand'!JHP9</f>
        <v>0</v>
      </c>
      <c r="JHQ4">
        <f>'Pathways sector energy demand'!JHQ9</f>
        <v>0</v>
      </c>
      <c r="JHR4">
        <f>'Pathways sector energy demand'!JHR9</f>
        <v>0</v>
      </c>
      <c r="JHS4">
        <f>'Pathways sector energy demand'!JHS9</f>
        <v>0</v>
      </c>
      <c r="JHT4">
        <f>'Pathways sector energy demand'!JHT9</f>
        <v>0</v>
      </c>
      <c r="JHU4">
        <f>'Pathways sector energy demand'!JHU9</f>
        <v>0</v>
      </c>
      <c r="JHV4">
        <f>'Pathways sector energy demand'!JHV9</f>
        <v>0</v>
      </c>
      <c r="JHW4">
        <f>'Pathways sector energy demand'!JHW9</f>
        <v>0</v>
      </c>
      <c r="JHX4">
        <f>'Pathways sector energy demand'!JHX9</f>
        <v>0</v>
      </c>
      <c r="JHY4">
        <f>'Pathways sector energy demand'!JHY9</f>
        <v>0</v>
      </c>
      <c r="JHZ4">
        <f>'Pathways sector energy demand'!JHZ9</f>
        <v>0</v>
      </c>
      <c r="JIA4">
        <f>'Pathways sector energy demand'!JIA9</f>
        <v>0</v>
      </c>
      <c r="JIB4">
        <f>'Pathways sector energy demand'!JIB9</f>
        <v>0</v>
      </c>
      <c r="JIC4">
        <f>'Pathways sector energy demand'!JIC9</f>
        <v>0</v>
      </c>
      <c r="JID4">
        <f>'Pathways sector energy demand'!JID9</f>
        <v>0</v>
      </c>
      <c r="JIE4">
        <f>'Pathways sector energy demand'!JIE9</f>
        <v>0</v>
      </c>
      <c r="JIF4">
        <f>'Pathways sector energy demand'!JIF9</f>
        <v>0</v>
      </c>
      <c r="JIG4">
        <f>'Pathways sector energy demand'!JIG9</f>
        <v>0</v>
      </c>
      <c r="JIH4">
        <f>'Pathways sector energy demand'!JIH9</f>
        <v>0</v>
      </c>
      <c r="JII4">
        <f>'Pathways sector energy demand'!JII9</f>
        <v>0</v>
      </c>
      <c r="JIJ4">
        <f>'Pathways sector energy demand'!JIJ9</f>
        <v>0</v>
      </c>
      <c r="JIK4">
        <f>'Pathways sector energy demand'!JIK9</f>
        <v>0</v>
      </c>
      <c r="JIL4">
        <f>'Pathways sector energy demand'!JIL9</f>
        <v>0</v>
      </c>
      <c r="JIM4">
        <f>'Pathways sector energy demand'!JIM9</f>
        <v>0</v>
      </c>
      <c r="JIN4">
        <f>'Pathways sector energy demand'!JIN9</f>
        <v>0</v>
      </c>
      <c r="JIO4">
        <f>'Pathways sector energy demand'!JIO9</f>
        <v>0</v>
      </c>
      <c r="JIP4">
        <f>'Pathways sector energy demand'!JIP9</f>
        <v>0</v>
      </c>
      <c r="JIQ4">
        <f>'Pathways sector energy demand'!JIQ9</f>
        <v>0</v>
      </c>
      <c r="JIR4">
        <f>'Pathways sector energy demand'!JIR9</f>
        <v>0</v>
      </c>
      <c r="JIS4">
        <f>'Pathways sector energy demand'!JIS9</f>
        <v>0</v>
      </c>
      <c r="JIT4">
        <f>'Pathways sector energy demand'!JIT9</f>
        <v>0</v>
      </c>
      <c r="JIU4">
        <f>'Pathways sector energy demand'!JIU9</f>
        <v>0</v>
      </c>
      <c r="JIV4">
        <f>'Pathways sector energy demand'!JIV9</f>
        <v>0</v>
      </c>
      <c r="JIW4">
        <f>'Pathways sector energy demand'!JIW9</f>
        <v>0</v>
      </c>
      <c r="JIX4">
        <f>'Pathways sector energy demand'!JIX9</f>
        <v>0</v>
      </c>
      <c r="JIY4">
        <f>'Pathways sector energy demand'!JIY9</f>
        <v>0</v>
      </c>
      <c r="JIZ4">
        <f>'Pathways sector energy demand'!JIZ9</f>
        <v>0</v>
      </c>
      <c r="JJA4">
        <f>'Pathways sector energy demand'!JJA9</f>
        <v>0</v>
      </c>
      <c r="JJB4">
        <f>'Pathways sector energy demand'!JJB9</f>
        <v>0</v>
      </c>
      <c r="JJC4">
        <f>'Pathways sector energy demand'!JJC9</f>
        <v>0</v>
      </c>
      <c r="JJD4">
        <f>'Pathways sector energy demand'!JJD9</f>
        <v>0</v>
      </c>
      <c r="JJE4">
        <f>'Pathways sector energy demand'!JJE9</f>
        <v>0</v>
      </c>
      <c r="JJF4">
        <f>'Pathways sector energy demand'!JJF9</f>
        <v>0</v>
      </c>
      <c r="JJG4">
        <f>'Pathways sector energy demand'!JJG9</f>
        <v>0</v>
      </c>
      <c r="JJH4">
        <f>'Pathways sector energy demand'!JJH9</f>
        <v>0</v>
      </c>
      <c r="JJI4">
        <f>'Pathways sector energy demand'!JJI9</f>
        <v>0</v>
      </c>
      <c r="JJJ4">
        <f>'Pathways sector energy demand'!JJJ9</f>
        <v>0</v>
      </c>
      <c r="JJK4">
        <f>'Pathways sector energy demand'!JJK9</f>
        <v>0</v>
      </c>
      <c r="JJL4">
        <f>'Pathways sector energy demand'!JJL9</f>
        <v>0</v>
      </c>
      <c r="JJM4">
        <f>'Pathways sector energy demand'!JJM9</f>
        <v>0</v>
      </c>
      <c r="JJN4">
        <f>'Pathways sector energy demand'!JJN9</f>
        <v>0</v>
      </c>
      <c r="JJO4">
        <f>'Pathways sector energy demand'!JJO9</f>
        <v>0</v>
      </c>
      <c r="JJP4">
        <f>'Pathways sector energy demand'!JJP9</f>
        <v>0</v>
      </c>
      <c r="JJQ4">
        <f>'Pathways sector energy demand'!JJQ9</f>
        <v>0</v>
      </c>
      <c r="JJR4">
        <f>'Pathways sector energy demand'!JJR9</f>
        <v>0</v>
      </c>
      <c r="JJS4">
        <f>'Pathways sector energy demand'!JJS9</f>
        <v>0</v>
      </c>
      <c r="JJT4">
        <f>'Pathways sector energy demand'!JJT9</f>
        <v>0</v>
      </c>
      <c r="JJU4">
        <f>'Pathways sector energy demand'!JJU9</f>
        <v>0</v>
      </c>
      <c r="JJV4">
        <f>'Pathways sector energy demand'!JJV9</f>
        <v>0</v>
      </c>
      <c r="JJW4">
        <f>'Pathways sector energy demand'!JJW9</f>
        <v>0</v>
      </c>
      <c r="JJX4">
        <f>'Pathways sector energy demand'!JJX9</f>
        <v>0</v>
      </c>
      <c r="JJY4">
        <f>'Pathways sector energy demand'!JJY9</f>
        <v>0</v>
      </c>
      <c r="JJZ4">
        <f>'Pathways sector energy demand'!JJZ9</f>
        <v>0</v>
      </c>
      <c r="JKA4">
        <f>'Pathways sector energy demand'!JKA9</f>
        <v>0</v>
      </c>
      <c r="JKB4">
        <f>'Pathways sector energy demand'!JKB9</f>
        <v>0</v>
      </c>
      <c r="JKC4">
        <f>'Pathways sector energy demand'!JKC9</f>
        <v>0</v>
      </c>
      <c r="JKD4">
        <f>'Pathways sector energy demand'!JKD9</f>
        <v>0</v>
      </c>
      <c r="JKE4">
        <f>'Pathways sector energy demand'!JKE9</f>
        <v>0</v>
      </c>
      <c r="JKF4">
        <f>'Pathways sector energy demand'!JKF9</f>
        <v>0</v>
      </c>
      <c r="JKG4">
        <f>'Pathways sector energy demand'!JKG9</f>
        <v>0</v>
      </c>
      <c r="JKH4">
        <f>'Pathways sector energy demand'!JKH9</f>
        <v>0</v>
      </c>
      <c r="JKI4">
        <f>'Pathways sector energy demand'!JKI9</f>
        <v>0</v>
      </c>
      <c r="JKJ4">
        <f>'Pathways sector energy demand'!JKJ9</f>
        <v>0</v>
      </c>
      <c r="JKK4">
        <f>'Pathways sector energy demand'!JKK9</f>
        <v>0</v>
      </c>
      <c r="JKL4">
        <f>'Pathways sector energy demand'!JKL9</f>
        <v>0</v>
      </c>
      <c r="JKM4">
        <f>'Pathways sector energy demand'!JKM9</f>
        <v>0</v>
      </c>
      <c r="JKN4">
        <f>'Pathways sector energy demand'!JKN9</f>
        <v>0</v>
      </c>
      <c r="JKO4">
        <f>'Pathways sector energy demand'!JKO9</f>
        <v>0</v>
      </c>
      <c r="JKP4">
        <f>'Pathways sector energy demand'!JKP9</f>
        <v>0</v>
      </c>
      <c r="JKQ4">
        <f>'Pathways sector energy demand'!JKQ9</f>
        <v>0</v>
      </c>
      <c r="JKR4">
        <f>'Pathways sector energy demand'!JKR9</f>
        <v>0</v>
      </c>
      <c r="JKS4">
        <f>'Pathways sector energy demand'!JKS9</f>
        <v>0</v>
      </c>
      <c r="JKT4">
        <f>'Pathways sector energy demand'!JKT9</f>
        <v>0</v>
      </c>
      <c r="JKU4">
        <f>'Pathways sector energy demand'!JKU9</f>
        <v>0</v>
      </c>
      <c r="JKV4">
        <f>'Pathways sector energy demand'!JKV9</f>
        <v>0</v>
      </c>
      <c r="JKW4">
        <f>'Pathways sector energy demand'!JKW9</f>
        <v>0</v>
      </c>
      <c r="JKX4">
        <f>'Pathways sector energy demand'!JKX9</f>
        <v>0</v>
      </c>
      <c r="JKY4">
        <f>'Pathways sector energy demand'!JKY9</f>
        <v>0</v>
      </c>
      <c r="JKZ4">
        <f>'Pathways sector energy demand'!JKZ9</f>
        <v>0</v>
      </c>
      <c r="JLA4">
        <f>'Pathways sector energy demand'!JLA9</f>
        <v>0</v>
      </c>
      <c r="JLB4">
        <f>'Pathways sector energy demand'!JLB9</f>
        <v>0</v>
      </c>
      <c r="JLC4">
        <f>'Pathways sector energy demand'!JLC9</f>
        <v>0</v>
      </c>
      <c r="JLD4">
        <f>'Pathways sector energy demand'!JLD9</f>
        <v>0</v>
      </c>
      <c r="JLE4">
        <f>'Pathways sector energy demand'!JLE9</f>
        <v>0</v>
      </c>
      <c r="JLF4">
        <f>'Pathways sector energy demand'!JLF9</f>
        <v>0</v>
      </c>
      <c r="JLG4">
        <f>'Pathways sector energy demand'!JLG9</f>
        <v>0</v>
      </c>
      <c r="JLH4">
        <f>'Pathways sector energy demand'!JLH9</f>
        <v>0</v>
      </c>
      <c r="JLI4">
        <f>'Pathways sector energy demand'!JLI9</f>
        <v>0</v>
      </c>
      <c r="JLJ4">
        <f>'Pathways sector energy demand'!JLJ9</f>
        <v>0</v>
      </c>
      <c r="JLK4">
        <f>'Pathways sector energy demand'!JLK9</f>
        <v>0</v>
      </c>
      <c r="JLL4">
        <f>'Pathways sector energy demand'!JLL9</f>
        <v>0</v>
      </c>
      <c r="JLM4">
        <f>'Pathways sector energy demand'!JLM9</f>
        <v>0</v>
      </c>
      <c r="JLN4">
        <f>'Pathways sector energy demand'!JLN9</f>
        <v>0</v>
      </c>
      <c r="JLO4">
        <f>'Pathways sector energy demand'!JLO9</f>
        <v>0</v>
      </c>
      <c r="JLP4">
        <f>'Pathways sector energy demand'!JLP9</f>
        <v>0</v>
      </c>
      <c r="JLQ4">
        <f>'Pathways sector energy demand'!JLQ9</f>
        <v>0</v>
      </c>
      <c r="JLR4">
        <f>'Pathways sector energy demand'!JLR9</f>
        <v>0</v>
      </c>
      <c r="JLS4">
        <f>'Pathways sector energy demand'!JLS9</f>
        <v>0</v>
      </c>
      <c r="JLT4">
        <f>'Pathways sector energy demand'!JLT9</f>
        <v>0</v>
      </c>
      <c r="JLU4">
        <f>'Pathways sector energy demand'!JLU9</f>
        <v>0</v>
      </c>
      <c r="JLV4">
        <f>'Pathways sector energy demand'!JLV9</f>
        <v>0</v>
      </c>
      <c r="JLW4">
        <f>'Pathways sector energy demand'!JLW9</f>
        <v>0</v>
      </c>
      <c r="JLX4">
        <f>'Pathways sector energy demand'!JLX9</f>
        <v>0</v>
      </c>
      <c r="JLY4">
        <f>'Pathways sector energy demand'!JLY9</f>
        <v>0</v>
      </c>
      <c r="JLZ4">
        <f>'Pathways sector energy demand'!JLZ9</f>
        <v>0</v>
      </c>
      <c r="JMA4">
        <f>'Pathways sector energy demand'!JMA9</f>
        <v>0</v>
      </c>
      <c r="JMB4">
        <f>'Pathways sector energy demand'!JMB9</f>
        <v>0</v>
      </c>
      <c r="JMC4">
        <f>'Pathways sector energy demand'!JMC9</f>
        <v>0</v>
      </c>
      <c r="JMD4">
        <f>'Pathways sector energy demand'!JMD9</f>
        <v>0</v>
      </c>
      <c r="JME4">
        <f>'Pathways sector energy demand'!JME9</f>
        <v>0</v>
      </c>
      <c r="JMF4">
        <f>'Pathways sector energy demand'!JMF9</f>
        <v>0</v>
      </c>
      <c r="JMG4">
        <f>'Pathways sector energy demand'!JMG9</f>
        <v>0</v>
      </c>
      <c r="JMH4">
        <f>'Pathways sector energy demand'!JMH9</f>
        <v>0</v>
      </c>
      <c r="JMI4">
        <f>'Pathways sector energy demand'!JMI9</f>
        <v>0</v>
      </c>
      <c r="JMJ4">
        <f>'Pathways sector energy demand'!JMJ9</f>
        <v>0</v>
      </c>
      <c r="JMK4">
        <f>'Pathways sector energy demand'!JMK9</f>
        <v>0</v>
      </c>
      <c r="JML4">
        <f>'Pathways sector energy demand'!JML9</f>
        <v>0</v>
      </c>
      <c r="JMM4">
        <f>'Pathways sector energy demand'!JMM9</f>
        <v>0</v>
      </c>
      <c r="JMN4">
        <f>'Pathways sector energy demand'!JMN9</f>
        <v>0</v>
      </c>
      <c r="JMO4">
        <f>'Pathways sector energy demand'!JMO9</f>
        <v>0</v>
      </c>
      <c r="JMP4">
        <f>'Pathways sector energy demand'!JMP9</f>
        <v>0</v>
      </c>
      <c r="JMQ4">
        <f>'Pathways sector energy demand'!JMQ9</f>
        <v>0</v>
      </c>
      <c r="JMR4">
        <f>'Pathways sector energy demand'!JMR9</f>
        <v>0</v>
      </c>
      <c r="JMS4">
        <f>'Pathways sector energy demand'!JMS9</f>
        <v>0</v>
      </c>
      <c r="JMT4">
        <f>'Pathways sector energy demand'!JMT9</f>
        <v>0</v>
      </c>
      <c r="JMU4">
        <f>'Pathways sector energy demand'!JMU9</f>
        <v>0</v>
      </c>
      <c r="JMV4">
        <f>'Pathways sector energy demand'!JMV9</f>
        <v>0</v>
      </c>
      <c r="JMW4">
        <f>'Pathways sector energy demand'!JMW9</f>
        <v>0</v>
      </c>
      <c r="JMX4">
        <f>'Pathways sector energy demand'!JMX9</f>
        <v>0</v>
      </c>
      <c r="JMY4">
        <f>'Pathways sector energy demand'!JMY9</f>
        <v>0</v>
      </c>
      <c r="JMZ4">
        <f>'Pathways sector energy demand'!JMZ9</f>
        <v>0</v>
      </c>
      <c r="JNA4">
        <f>'Pathways sector energy demand'!JNA9</f>
        <v>0</v>
      </c>
      <c r="JNB4">
        <f>'Pathways sector energy demand'!JNB9</f>
        <v>0</v>
      </c>
      <c r="JNC4">
        <f>'Pathways sector energy demand'!JNC9</f>
        <v>0</v>
      </c>
      <c r="JND4">
        <f>'Pathways sector energy demand'!JND9</f>
        <v>0</v>
      </c>
      <c r="JNE4">
        <f>'Pathways sector energy demand'!JNE9</f>
        <v>0</v>
      </c>
      <c r="JNF4">
        <f>'Pathways sector energy demand'!JNF9</f>
        <v>0</v>
      </c>
      <c r="JNG4">
        <f>'Pathways sector energy demand'!JNG9</f>
        <v>0</v>
      </c>
      <c r="JNH4">
        <f>'Pathways sector energy demand'!JNH9</f>
        <v>0</v>
      </c>
      <c r="JNI4">
        <f>'Pathways sector energy demand'!JNI9</f>
        <v>0</v>
      </c>
      <c r="JNJ4">
        <f>'Pathways sector energy demand'!JNJ9</f>
        <v>0</v>
      </c>
      <c r="JNK4">
        <f>'Pathways sector energy demand'!JNK9</f>
        <v>0</v>
      </c>
      <c r="JNL4">
        <f>'Pathways sector energy demand'!JNL9</f>
        <v>0</v>
      </c>
      <c r="JNM4">
        <f>'Pathways sector energy demand'!JNM9</f>
        <v>0</v>
      </c>
      <c r="JNN4">
        <f>'Pathways sector energy demand'!JNN9</f>
        <v>0</v>
      </c>
      <c r="JNO4">
        <f>'Pathways sector energy demand'!JNO9</f>
        <v>0</v>
      </c>
      <c r="JNP4">
        <f>'Pathways sector energy demand'!JNP9</f>
        <v>0</v>
      </c>
      <c r="JNQ4">
        <f>'Pathways sector energy demand'!JNQ9</f>
        <v>0</v>
      </c>
      <c r="JNR4">
        <f>'Pathways sector energy demand'!JNR9</f>
        <v>0</v>
      </c>
      <c r="JNS4">
        <f>'Pathways sector energy demand'!JNS9</f>
        <v>0</v>
      </c>
      <c r="JNT4">
        <f>'Pathways sector energy demand'!JNT9</f>
        <v>0</v>
      </c>
      <c r="JNU4">
        <f>'Pathways sector energy demand'!JNU9</f>
        <v>0</v>
      </c>
      <c r="JNV4">
        <f>'Pathways sector energy demand'!JNV9</f>
        <v>0</v>
      </c>
      <c r="JNW4">
        <f>'Pathways sector energy demand'!JNW9</f>
        <v>0</v>
      </c>
      <c r="JNX4">
        <f>'Pathways sector energy demand'!JNX9</f>
        <v>0</v>
      </c>
      <c r="JNY4">
        <f>'Pathways sector energy demand'!JNY9</f>
        <v>0</v>
      </c>
      <c r="JNZ4">
        <f>'Pathways sector energy demand'!JNZ9</f>
        <v>0</v>
      </c>
      <c r="JOA4">
        <f>'Pathways sector energy demand'!JOA9</f>
        <v>0</v>
      </c>
      <c r="JOB4">
        <f>'Pathways sector energy demand'!JOB9</f>
        <v>0</v>
      </c>
      <c r="JOC4">
        <f>'Pathways sector energy demand'!JOC9</f>
        <v>0</v>
      </c>
      <c r="JOD4">
        <f>'Pathways sector energy demand'!JOD9</f>
        <v>0</v>
      </c>
      <c r="JOE4">
        <f>'Pathways sector energy demand'!JOE9</f>
        <v>0</v>
      </c>
      <c r="JOF4">
        <f>'Pathways sector energy demand'!JOF9</f>
        <v>0</v>
      </c>
      <c r="JOG4">
        <f>'Pathways sector energy demand'!JOG9</f>
        <v>0</v>
      </c>
      <c r="JOH4">
        <f>'Pathways sector energy demand'!JOH9</f>
        <v>0</v>
      </c>
      <c r="JOI4">
        <f>'Pathways sector energy demand'!JOI9</f>
        <v>0</v>
      </c>
      <c r="JOJ4">
        <f>'Pathways sector energy demand'!JOJ9</f>
        <v>0</v>
      </c>
      <c r="JOK4">
        <f>'Pathways sector energy demand'!JOK9</f>
        <v>0</v>
      </c>
      <c r="JOL4">
        <f>'Pathways sector energy demand'!JOL9</f>
        <v>0</v>
      </c>
      <c r="JOM4">
        <f>'Pathways sector energy demand'!JOM9</f>
        <v>0</v>
      </c>
      <c r="JON4">
        <f>'Pathways sector energy demand'!JON9</f>
        <v>0</v>
      </c>
      <c r="JOO4">
        <f>'Pathways sector energy demand'!JOO9</f>
        <v>0</v>
      </c>
      <c r="JOP4">
        <f>'Pathways sector energy demand'!JOP9</f>
        <v>0</v>
      </c>
      <c r="JOQ4">
        <f>'Pathways sector energy demand'!JOQ9</f>
        <v>0</v>
      </c>
      <c r="JOR4">
        <f>'Pathways sector energy demand'!JOR9</f>
        <v>0</v>
      </c>
      <c r="JOS4">
        <f>'Pathways sector energy demand'!JOS9</f>
        <v>0</v>
      </c>
      <c r="JOT4">
        <f>'Pathways sector energy demand'!JOT9</f>
        <v>0</v>
      </c>
      <c r="JOU4">
        <f>'Pathways sector energy demand'!JOU9</f>
        <v>0</v>
      </c>
      <c r="JOV4">
        <f>'Pathways sector energy demand'!JOV9</f>
        <v>0</v>
      </c>
      <c r="JOW4">
        <f>'Pathways sector energy demand'!JOW9</f>
        <v>0</v>
      </c>
      <c r="JOX4">
        <f>'Pathways sector energy demand'!JOX9</f>
        <v>0</v>
      </c>
      <c r="JOY4">
        <f>'Pathways sector energy demand'!JOY9</f>
        <v>0</v>
      </c>
      <c r="JOZ4">
        <f>'Pathways sector energy demand'!JOZ9</f>
        <v>0</v>
      </c>
      <c r="JPA4">
        <f>'Pathways sector energy demand'!JPA9</f>
        <v>0</v>
      </c>
      <c r="JPB4">
        <f>'Pathways sector energy demand'!JPB9</f>
        <v>0</v>
      </c>
      <c r="JPC4">
        <f>'Pathways sector energy demand'!JPC9</f>
        <v>0</v>
      </c>
      <c r="JPD4">
        <f>'Pathways sector energy demand'!JPD9</f>
        <v>0</v>
      </c>
      <c r="JPE4">
        <f>'Pathways sector energy demand'!JPE9</f>
        <v>0</v>
      </c>
      <c r="JPF4">
        <f>'Pathways sector energy demand'!JPF9</f>
        <v>0</v>
      </c>
      <c r="JPG4">
        <f>'Pathways sector energy demand'!JPG9</f>
        <v>0</v>
      </c>
      <c r="JPH4">
        <f>'Pathways sector energy demand'!JPH9</f>
        <v>0</v>
      </c>
      <c r="JPI4">
        <f>'Pathways sector energy demand'!JPI9</f>
        <v>0</v>
      </c>
      <c r="JPJ4">
        <f>'Pathways sector energy demand'!JPJ9</f>
        <v>0</v>
      </c>
      <c r="JPK4">
        <f>'Pathways sector energy demand'!JPK9</f>
        <v>0</v>
      </c>
      <c r="JPL4">
        <f>'Pathways sector energy demand'!JPL9</f>
        <v>0</v>
      </c>
      <c r="JPM4">
        <f>'Pathways sector energy demand'!JPM9</f>
        <v>0</v>
      </c>
      <c r="JPN4">
        <f>'Pathways sector energy demand'!JPN9</f>
        <v>0</v>
      </c>
      <c r="JPO4">
        <f>'Pathways sector energy demand'!JPO9</f>
        <v>0</v>
      </c>
      <c r="JPP4">
        <f>'Pathways sector energy demand'!JPP9</f>
        <v>0</v>
      </c>
      <c r="JPQ4">
        <f>'Pathways sector energy demand'!JPQ9</f>
        <v>0</v>
      </c>
      <c r="JPR4">
        <f>'Pathways sector energy demand'!JPR9</f>
        <v>0</v>
      </c>
      <c r="JPS4">
        <f>'Pathways sector energy demand'!JPS9</f>
        <v>0</v>
      </c>
      <c r="JPT4">
        <f>'Pathways sector energy demand'!JPT9</f>
        <v>0</v>
      </c>
      <c r="JPU4">
        <f>'Pathways sector energy demand'!JPU9</f>
        <v>0</v>
      </c>
      <c r="JPV4">
        <f>'Pathways sector energy demand'!JPV9</f>
        <v>0</v>
      </c>
      <c r="JPW4">
        <f>'Pathways sector energy demand'!JPW9</f>
        <v>0</v>
      </c>
      <c r="JPX4">
        <f>'Pathways sector energy demand'!JPX9</f>
        <v>0</v>
      </c>
      <c r="JPY4">
        <f>'Pathways sector energy demand'!JPY9</f>
        <v>0</v>
      </c>
      <c r="JPZ4">
        <f>'Pathways sector energy demand'!JPZ9</f>
        <v>0</v>
      </c>
      <c r="JQA4">
        <f>'Pathways sector energy demand'!JQA9</f>
        <v>0</v>
      </c>
      <c r="JQB4">
        <f>'Pathways sector energy demand'!JQB9</f>
        <v>0</v>
      </c>
      <c r="JQC4">
        <f>'Pathways sector energy demand'!JQC9</f>
        <v>0</v>
      </c>
      <c r="JQD4">
        <f>'Pathways sector energy demand'!JQD9</f>
        <v>0</v>
      </c>
      <c r="JQE4">
        <f>'Pathways sector energy demand'!JQE9</f>
        <v>0</v>
      </c>
      <c r="JQF4">
        <f>'Pathways sector energy demand'!JQF9</f>
        <v>0</v>
      </c>
      <c r="JQG4">
        <f>'Pathways sector energy demand'!JQG9</f>
        <v>0</v>
      </c>
      <c r="JQH4">
        <f>'Pathways sector energy demand'!JQH9</f>
        <v>0</v>
      </c>
      <c r="JQI4">
        <f>'Pathways sector energy demand'!JQI9</f>
        <v>0</v>
      </c>
      <c r="JQJ4">
        <f>'Pathways sector energy demand'!JQJ9</f>
        <v>0</v>
      </c>
      <c r="JQK4">
        <f>'Pathways sector energy demand'!JQK9</f>
        <v>0</v>
      </c>
      <c r="JQL4">
        <f>'Pathways sector energy demand'!JQL9</f>
        <v>0</v>
      </c>
      <c r="JQM4">
        <f>'Pathways sector energy demand'!JQM9</f>
        <v>0</v>
      </c>
      <c r="JQN4">
        <f>'Pathways sector energy demand'!JQN9</f>
        <v>0</v>
      </c>
      <c r="JQO4">
        <f>'Pathways sector energy demand'!JQO9</f>
        <v>0</v>
      </c>
      <c r="JQP4">
        <f>'Pathways sector energy demand'!JQP9</f>
        <v>0</v>
      </c>
      <c r="JQQ4">
        <f>'Pathways sector energy demand'!JQQ9</f>
        <v>0</v>
      </c>
      <c r="JQR4">
        <f>'Pathways sector energy demand'!JQR9</f>
        <v>0</v>
      </c>
      <c r="JQS4">
        <f>'Pathways sector energy demand'!JQS9</f>
        <v>0</v>
      </c>
      <c r="JQT4">
        <f>'Pathways sector energy demand'!JQT9</f>
        <v>0</v>
      </c>
      <c r="JQU4">
        <f>'Pathways sector energy demand'!JQU9</f>
        <v>0</v>
      </c>
      <c r="JQV4">
        <f>'Pathways sector energy demand'!JQV9</f>
        <v>0</v>
      </c>
      <c r="JQW4">
        <f>'Pathways sector energy demand'!JQW9</f>
        <v>0</v>
      </c>
      <c r="JQX4">
        <f>'Pathways sector energy demand'!JQX9</f>
        <v>0</v>
      </c>
      <c r="JQY4">
        <f>'Pathways sector energy demand'!JQY9</f>
        <v>0</v>
      </c>
      <c r="JQZ4">
        <f>'Pathways sector energy demand'!JQZ9</f>
        <v>0</v>
      </c>
      <c r="JRA4">
        <f>'Pathways sector energy demand'!JRA9</f>
        <v>0</v>
      </c>
      <c r="JRB4">
        <f>'Pathways sector energy demand'!JRB9</f>
        <v>0</v>
      </c>
      <c r="JRC4">
        <f>'Pathways sector energy demand'!JRC9</f>
        <v>0</v>
      </c>
      <c r="JRD4">
        <f>'Pathways sector energy demand'!JRD9</f>
        <v>0</v>
      </c>
      <c r="JRE4">
        <f>'Pathways sector energy demand'!JRE9</f>
        <v>0</v>
      </c>
      <c r="JRF4">
        <f>'Pathways sector energy demand'!JRF9</f>
        <v>0</v>
      </c>
      <c r="JRG4">
        <f>'Pathways sector energy demand'!JRG9</f>
        <v>0</v>
      </c>
      <c r="JRH4">
        <f>'Pathways sector energy demand'!JRH9</f>
        <v>0</v>
      </c>
      <c r="JRI4">
        <f>'Pathways sector energy demand'!JRI9</f>
        <v>0</v>
      </c>
      <c r="JRJ4">
        <f>'Pathways sector energy demand'!JRJ9</f>
        <v>0</v>
      </c>
      <c r="JRK4">
        <f>'Pathways sector energy demand'!JRK9</f>
        <v>0</v>
      </c>
      <c r="JRL4">
        <f>'Pathways sector energy demand'!JRL9</f>
        <v>0</v>
      </c>
      <c r="JRM4">
        <f>'Pathways sector energy demand'!JRM9</f>
        <v>0</v>
      </c>
      <c r="JRN4">
        <f>'Pathways sector energy demand'!JRN9</f>
        <v>0</v>
      </c>
      <c r="JRO4">
        <f>'Pathways sector energy demand'!JRO9</f>
        <v>0</v>
      </c>
      <c r="JRP4">
        <f>'Pathways sector energy demand'!JRP9</f>
        <v>0</v>
      </c>
      <c r="JRQ4">
        <f>'Pathways sector energy demand'!JRQ9</f>
        <v>0</v>
      </c>
      <c r="JRR4">
        <f>'Pathways sector energy demand'!JRR9</f>
        <v>0</v>
      </c>
      <c r="JRS4">
        <f>'Pathways sector energy demand'!JRS9</f>
        <v>0</v>
      </c>
      <c r="JRT4">
        <f>'Pathways sector energy demand'!JRT9</f>
        <v>0</v>
      </c>
      <c r="JRU4">
        <f>'Pathways sector energy demand'!JRU9</f>
        <v>0</v>
      </c>
      <c r="JRV4">
        <f>'Pathways sector energy demand'!JRV9</f>
        <v>0</v>
      </c>
      <c r="JRW4">
        <f>'Pathways sector energy demand'!JRW9</f>
        <v>0</v>
      </c>
      <c r="JRX4">
        <f>'Pathways sector energy demand'!JRX9</f>
        <v>0</v>
      </c>
      <c r="JRY4">
        <f>'Pathways sector energy demand'!JRY9</f>
        <v>0</v>
      </c>
      <c r="JRZ4">
        <f>'Pathways sector energy demand'!JRZ9</f>
        <v>0</v>
      </c>
      <c r="JSA4">
        <f>'Pathways sector energy demand'!JSA9</f>
        <v>0</v>
      </c>
      <c r="JSB4">
        <f>'Pathways sector energy demand'!JSB9</f>
        <v>0</v>
      </c>
      <c r="JSC4">
        <f>'Pathways sector energy demand'!JSC9</f>
        <v>0</v>
      </c>
      <c r="JSD4">
        <f>'Pathways sector energy demand'!JSD9</f>
        <v>0</v>
      </c>
      <c r="JSE4">
        <f>'Pathways sector energy demand'!JSE9</f>
        <v>0</v>
      </c>
      <c r="JSF4">
        <f>'Pathways sector energy demand'!JSF9</f>
        <v>0</v>
      </c>
      <c r="JSG4">
        <f>'Pathways sector energy demand'!JSG9</f>
        <v>0</v>
      </c>
      <c r="JSH4">
        <f>'Pathways sector energy demand'!JSH9</f>
        <v>0</v>
      </c>
      <c r="JSI4">
        <f>'Pathways sector energy demand'!JSI9</f>
        <v>0</v>
      </c>
      <c r="JSJ4">
        <f>'Pathways sector energy demand'!JSJ9</f>
        <v>0</v>
      </c>
      <c r="JSK4">
        <f>'Pathways sector energy demand'!JSK9</f>
        <v>0</v>
      </c>
      <c r="JSL4">
        <f>'Pathways sector energy demand'!JSL9</f>
        <v>0</v>
      </c>
      <c r="JSM4">
        <f>'Pathways sector energy demand'!JSM9</f>
        <v>0</v>
      </c>
      <c r="JSN4">
        <f>'Pathways sector energy demand'!JSN9</f>
        <v>0</v>
      </c>
      <c r="JSO4">
        <f>'Pathways sector energy demand'!JSO9</f>
        <v>0</v>
      </c>
      <c r="JSP4">
        <f>'Pathways sector energy demand'!JSP9</f>
        <v>0</v>
      </c>
      <c r="JSQ4">
        <f>'Pathways sector energy demand'!JSQ9</f>
        <v>0</v>
      </c>
      <c r="JSR4">
        <f>'Pathways sector energy demand'!JSR9</f>
        <v>0</v>
      </c>
      <c r="JSS4">
        <f>'Pathways sector energy demand'!JSS9</f>
        <v>0</v>
      </c>
      <c r="JST4">
        <f>'Pathways sector energy demand'!JST9</f>
        <v>0</v>
      </c>
      <c r="JSU4">
        <f>'Pathways sector energy demand'!JSU9</f>
        <v>0</v>
      </c>
      <c r="JSV4">
        <f>'Pathways sector energy demand'!JSV9</f>
        <v>0</v>
      </c>
      <c r="JSW4">
        <f>'Pathways sector energy demand'!JSW9</f>
        <v>0</v>
      </c>
      <c r="JSX4">
        <f>'Pathways sector energy demand'!JSX9</f>
        <v>0</v>
      </c>
      <c r="JSY4">
        <f>'Pathways sector energy demand'!JSY9</f>
        <v>0</v>
      </c>
      <c r="JSZ4">
        <f>'Pathways sector energy demand'!JSZ9</f>
        <v>0</v>
      </c>
      <c r="JTA4">
        <f>'Pathways sector energy demand'!JTA9</f>
        <v>0</v>
      </c>
      <c r="JTB4">
        <f>'Pathways sector energy demand'!JTB9</f>
        <v>0</v>
      </c>
      <c r="JTC4">
        <f>'Pathways sector energy demand'!JTC9</f>
        <v>0</v>
      </c>
      <c r="JTD4">
        <f>'Pathways sector energy demand'!JTD9</f>
        <v>0</v>
      </c>
      <c r="JTE4">
        <f>'Pathways sector energy demand'!JTE9</f>
        <v>0</v>
      </c>
      <c r="JTF4">
        <f>'Pathways sector energy demand'!JTF9</f>
        <v>0</v>
      </c>
      <c r="JTG4">
        <f>'Pathways sector energy demand'!JTG9</f>
        <v>0</v>
      </c>
      <c r="JTH4">
        <f>'Pathways sector energy demand'!JTH9</f>
        <v>0</v>
      </c>
      <c r="JTI4">
        <f>'Pathways sector energy demand'!JTI9</f>
        <v>0</v>
      </c>
      <c r="JTJ4">
        <f>'Pathways sector energy demand'!JTJ9</f>
        <v>0</v>
      </c>
      <c r="JTK4">
        <f>'Pathways sector energy demand'!JTK9</f>
        <v>0</v>
      </c>
      <c r="JTL4">
        <f>'Pathways sector energy demand'!JTL9</f>
        <v>0</v>
      </c>
      <c r="JTM4">
        <f>'Pathways sector energy demand'!JTM9</f>
        <v>0</v>
      </c>
      <c r="JTN4">
        <f>'Pathways sector energy demand'!JTN9</f>
        <v>0</v>
      </c>
      <c r="JTO4">
        <f>'Pathways sector energy demand'!JTO9</f>
        <v>0</v>
      </c>
      <c r="JTP4">
        <f>'Pathways sector energy demand'!JTP9</f>
        <v>0</v>
      </c>
      <c r="JTQ4">
        <f>'Pathways sector energy demand'!JTQ9</f>
        <v>0</v>
      </c>
      <c r="JTR4">
        <f>'Pathways sector energy demand'!JTR9</f>
        <v>0</v>
      </c>
      <c r="JTS4">
        <f>'Pathways sector energy demand'!JTS9</f>
        <v>0</v>
      </c>
      <c r="JTT4">
        <f>'Pathways sector energy demand'!JTT9</f>
        <v>0</v>
      </c>
      <c r="JTU4">
        <f>'Pathways sector energy demand'!JTU9</f>
        <v>0</v>
      </c>
      <c r="JTV4">
        <f>'Pathways sector energy demand'!JTV9</f>
        <v>0</v>
      </c>
      <c r="JTW4">
        <f>'Pathways sector energy demand'!JTW9</f>
        <v>0</v>
      </c>
      <c r="JTX4">
        <f>'Pathways sector energy demand'!JTX9</f>
        <v>0</v>
      </c>
      <c r="JTY4">
        <f>'Pathways sector energy demand'!JTY9</f>
        <v>0</v>
      </c>
      <c r="JTZ4">
        <f>'Pathways sector energy demand'!JTZ9</f>
        <v>0</v>
      </c>
      <c r="JUA4">
        <f>'Pathways sector energy demand'!JUA9</f>
        <v>0</v>
      </c>
      <c r="JUB4">
        <f>'Pathways sector energy demand'!JUB9</f>
        <v>0</v>
      </c>
      <c r="JUC4">
        <f>'Pathways sector energy demand'!JUC9</f>
        <v>0</v>
      </c>
      <c r="JUD4">
        <f>'Pathways sector energy demand'!JUD9</f>
        <v>0</v>
      </c>
      <c r="JUE4">
        <f>'Pathways sector energy demand'!JUE9</f>
        <v>0</v>
      </c>
      <c r="JUF4">
        <f>'Pathways sector energy demand'!JUF9</f>
        <v>0</v>
      </c>
      <c r="JUG4">
        <f>'Pathways sector energy demand'!JUG9</f>
        <v>0</v>
      </c>
      <c r="JUH4">
        <f>'Pathways sector energy demand'!JUH9</f>
        <v>0</v>
      </c>
      <c r="JUI4">
        <f>'Pathways sector energy demand'!JUI9</f>
        <v>0</v>
      </c>
      <c r="JUJ4">
        <f>'Pathways sector energy demand'!JUJ9</f>
        <v>0</v>
      </c>
      <c r="JUK4">
        <f>'Pathways sector energy demand'!JUK9</f>
        <v>0</v>
      </c>
      <c r="JUL4">
        <f>'Pathways sector energy demand'!JUL9</f>
        <v>0</v>
      </c>
      <c r="JUM4">
        <f>'Pathways sector energy demand'!JUM9</f>
        <v>0</v>
      </c>
      <c r="JUN4">
        <f>'Pathways sector energy demand'!JUN9</f>
        <v>0</v>
      </c>
      <c r="JUO4">
        <f>'Pathways sector energy demand'!JUO9</f>
        <v>0</v>
      </c>
      <c r="JUP4">
        <f>'Pathways sector energy demand'!JUP9</f>
        <v>0</v>
      </c>
      <c r="JUQ4">
        <f>'Pathways sector energy demand'!JUQ9</f>
        <v>0</v>
      </c>
      <c r="JUR4">
        <f>'Pathways sector energy demand'!JUR9</f>
        <v>0</v>
      </c>
      <c r="JUS4">
        <f>'Pathways sector energy demand'!JUS9</f>
        <v>0</v>
      </c>
      <c r="JUT4">
        <f>'Pathways sector energy demand'!JUT9</f>
        <v>0</v>
      </c>
      <c r="JUU4">
        <f>'Pathways sector energy demand'!JUU9</f>
        <v>0</v>
      </c>
      <c r="JUV4">
        <f>'Pathways sector energy demand'!JUV9</f>
        <v>0</v>
      </c>
      <c r="JUW4">
        <f>'Pathways sector energy demand'!JUW9</f>
        <v>0</v>
      </c>
      <c r="JUX4">
        <f>'Pathways sector energy demand'!JUX9</f>
        <v>0</v>
      </c>
      <c r="JUY4">
        <f>'Pathways sector energy demand'!JUY9</f>
        <v>0</v>
      </c>
      <c r="JUZ4">
        <f>'Pathways sector energy demand'!JUZ9</f>
        <v>0</v>
      </c>
      <c r="JVA4">
        <f>'Pathways sector energy demand'!JVA9</f>
        <v>0</v>
      </c>
      <c r="JVB4">
        <f>'Pathways sector energy demand'!JVB9</f>
        <v>0</v>
      </c>
      <c r="JVC4">
        <f>'Pathways sector energy demand'!JVC9</f>
        <v>0</v>
      </c>
      <c r="JVD4">
        <f>'Pathways sector energy demand'!JVD9</f>
        <v>0</v>
      </c>
      <c r="JVE4">
        <f>'Pathways sector energy demand'!JVE9</f>
        <v>0</v>
      </c>
      <c r="JVF4">
        <f>'Pathways sector energy demand'!JVF9</f>
        <v>0</v>
      </c>
      <c r="JVG4">
        <f>'Pathways sector energy demand'!JVG9</f>
        <v>0</v>
      </c>
      <c r="JVH4">
        <f>'Pathways sector energy demand'!JVH9</f>
        <v>0</v>
      </c>
      <c r="JVI4">
        <f>'Pathways sector energy demand'!JVI9</f>
        <v>0</v>
      </c>
      <c r="JVJ4">
        <f>'Pathways sector energy demand'!JVJ9</f>
        <v>0</v>
      </c>
      <c r="JVK4">
        <f>'Pathways sector energy demand'!JVK9</f>
        <v>0</v>
      </c>
      <c r="JVL4">
        <f>'Pathways sector energy demand'!JVL9</f>
        <v>0</v>
      </c>
      <c r="JVM4">
        <f>'Pathways sector energy demand'!JVM9</f>
        <v>0</v>
      </c>
      <c r="JVN4">
        <f>'Pathways sector energy demand'!JVN9</f>
        <v>0</v>
      </c>
      <c r="JVO4">
        <f>'Pathways sector energy demand'!JVO9</f>
        <v>0</v>
      </c>
      <c r="JVP4">
        <f>'Pathways sector energy demand'!JVP9</f>
        <v>0</v>
      </c>
      <c r="JVQ4">
        <f>'Pathways sector energy demand'!JVQ9</f>
        <v>0</v>
      </c>
      <c r="JVR4">
        <f>'Pathways sector energy demand'!JVR9</f>
        <v>0</v>
      </c>
      <c r="JVS4">
        <f>'Pathways sector energy demand'!JVS9</f>
        <v>0</v>
      </c>
      <c r="JVT4">
        <f>'Pathways sector energy demand'!JVT9</f>
        <v>0</v>
      </c>
      <c r="JVU4">
        <f>'Pathways sector energy demand'!JVU9</f>
        <v>0</v>
      </c>
      <c r="JVV4">
        <f>'Pathways sector energy demand'!JVV9</f>
        <v>0</v>
      </c>
      <c r="JVW4">
        <f>'Pathways sector energy demand'!JVW9</f>
        <v>0</v>
      </c>
      <c r="JVX4">
        <f>'Pathways sector energy demand'!JVX9</f>
        <v>0</v>
      </c>
      <c r="JVY4">
        <f>'Pathways sector energy demand'!JVY9</f>
        <v>0</v>
      </c>
      <c r="JVZ4">
        <f>'Pathways sector energy demand'!JVZ9</f>
        <v>0</v>
      </c>
      <c r="JWA4">
        <f>'Pathways sector energy demand'!JWA9</f>
        <v>0</v>
      </c>
      <c r="JWB4">
        <f>'Pathways sector energy demand'!JWB9</f>
        <v>0</v>
      </c>
      <c r="JWC4">
        <f>'Pathways sector energy demand'!JWC9</f>
        <v>0</v>
      </c>
      <c r="JWD4">
        <f>'Pathways sector energy demand'!JWD9</f>
        <v>0</v>
      </c>
      <c r="JWE4">
        <f>'Pathways sector energy demand'!JWE9</f>
        <v>0</v>
      </c>
      <c r="JWF4">
        <f>'Pathways sector energy demand'!JWF9</f>
        <v>0</v>
      </c>
      <c r="JWG4">
        <f>'Pathways sector energy demand'!JWG9</f>
        <v>0</v>
      </c>
      <c r="JWH4">
        <f>'Pathways sector energy demand'!JWH9</f>
        <v>0</v>
      </c>
      <c r="JWI4">
        <f>'Pathways sector energy demand'!JWI9</f>
        <v>0</v>
      </c>
      <c r="JWJ4">
        <f>'Pathways sector energy demand'!JWJ9</f>
        <v>0</v>
      </c>
      <c r="JWK4">
        <f>'Pathways sector energy demand'!JWK9</f>
        <v>0</v>
      </c>
      <c r="JWL4">
        <f>'Pathways sector energy demand'!JWL9</f>
        <v>0</v>
      </c>
      <c r="JWM4">
        <f>'Pathways sector energy demand'!JWM9</f>
        <v>0</v>
      </c>
      <c r="JWN4">
        <f>'Pathways sector energy demand'!JWN9</f>
        <v>0</v>
      </c>
      <c r="JWO4">
        <f>'Pathways sector energy demand'!JWO9</f>
        <v>0</v>
      </c>
      <c r="JWP4">
        <f>'Pathways sector energy demand'!JWP9</f>
        <v>0</v>
      </c>
      <c r="JWQ4">
        <f>'Pathways sector energy demand'!JWQ9</f>
        <v>0</v>
      </c>
      <c r="JWR4">
        <f>'Pathways sector energy demand'!JWR9</f>
        <v>0</v>
      </c>
      <c r="JWS4">
        <f>'Pathways sector energy demand'!JWS9</f>
        <v>0</v>
      </c>
      <c r="JWT4">
        <f>'Pathways sector energy demand'!JWT9</f>
        <v>0</v>
      </c>
      <c r="JWU4">
        <f>'Pathways sector energy demand'!JWU9</f>
        <v>0</v>
      </c>
      <c r="JWV4">
        <f>'Pathways sector energy demand'!JWV9</f>
        <v>0</v>
      </c>
      <c r="JWW4">
        <f>'Pathways sector energy demand'!JWW9</f>
        <v>0</v>
      </c>
      <c r="JWX4">
        <f>'Pathways sector energy demand'!JWX9</f>
        <v>0</v>
      </c>
      <c r="JWY4">
        <f>'Pathways sector energy demand'!JWY9</f>
        <v>0</v>
      </c>
      <c r="JWZ4">
        <f>'Pathways sector energy demand'!JWZ9</f>
        <v>0</v>
      </c>
      <c r="JXA4">
        <f>'Pathways sector energy demand'!JXA9</f>
        <v>0</v>
      </c>
      <c r="JXB4">
        <f>'Pathways sector energy demand'!JXB9</f>
        <v>0</v>
      </c>
      <c r="JXC4">
        <f>'Pathways sector energy demand'!JXC9</f>
        <v>0</v>
      </c>
      <c r="JXD4">
        <f>'Pathways sector energy demand'!JXD9</f>
        <v>0</v>
      </c>
      <c r="JXE4">
        <f>'Pathways sector energy demand'!JXE9</f>
        <v>0</v>
      </c>
      <c r="JXF4">
        <f>'Pathways sector energy demand'!JXF9</f>
        <v>0</v>
      </c>
      <c r="JXG4">
        <f>'Pathways sector energy demand'!JXG9</f>
        <v>0</v>
      </c>
      <c r="JXH4">
        <f>'Pathways sector energy demand'!JXH9</f>
        <v>0</v>
      </c>
      <c r="JXI4">
        <f>'Pathways sector energy demand'!JXI9</f>
        <v>0</v>
      </c>
      <c r="JXJ4">
        <f>'Pathways sector energy demand'!JXJ9</f>
        <v>0</v>
      </c>
      <c r="JXK4">
        <f>'Pathways sector energy demand'!JXK9</f>
        <v>0</v>
      </c>
      <c r="JXL4">
        <f>'Pathways sector energy demand'!JXL9</f>
        <v>0</v>
      </c>
      <c r="JXM4">
        <f>'Pathways sector energy demand'!JXM9</f>
        <v>0</v>
      </c>
      <c r="JXN4">
        <f>'Pathways sector energy demand'!JXN9</f>
        <v>0</v>
      </c>
      <c r="JXO4">
        <f>'Pathways sector energy demand'!JXO9</f>
        <v>0</v>
      </c>
      <c r="JXP4">
        <f>'Pathways sector energy demand'!JXP9</f>
        <v>0</v>
      </c>
      <c r="JXQ4">
        <f>'Pathways sector energy demand'!JXQ9</f>
        <v>0</v>
      </c>
      <c r="JXR4">
        <f>'Pathways sector energy demand'!JXR9</f>
        <v>0</v>
      </c>
      <c r="JXS4">
        <f>'Pathways sector energy demand'!JXS9</f>
        <v>0</v>
      </c>
      <c r="JXT4">
        <f>'Pathways sector energy demand'!JXT9</f>
        <v>0</v>
      </c>
      <c r="JXU4">
        <f>'Pathways sector energy demand'!JXU9</f>
        <v>0</v>
      </c>
      <c r="JXV4">
        <f>'Pathways sector energy demand'!JXV9</f>
        <v>0</v>
      </c>
      <c r="JXW4">
        <f>'Pathways sector energy demand'!JXW9</f>
        <v>0</v>
      </c>
      <c r="JXX4">
        <f>'Pathways sector energy demand'!JXX9</f>
        <v>0</v>
      </c>
      <c r="JXY4">
        <f>'Pathways sector energy demand'!JXY9</f>
        <v>0</v>
      </c>
      <c r="JXZ4">
        <f>'Pathways sector energy demand'!JXZ9</f>
        <v>0</v>
      </c>
      <c r="JYA4">
        <f>'Pathways sector energy demand'!JYA9</f>
        <v>0</v>
      </c>
      <c r="JYB4">
        <f>'Pathways sector energy demand'!JYB9</f>
        <v>0</v>
      </c>
      <c r="JYC4">
        <f>'Pathways sector energy demand'!JYC9</f>
        <v>0</v>
      </c>
      <c r="JYD4">
        <f>'Pathways sector energy demand'!JYD9</f>
        <v>0</v>
      </c>
      <c r="JYE4">
        <f>'Pathways sector energy demand'!JYE9</f>
        <v>0</v>
      </c>
      <c r="JYF4">
        <f>'Pathways sector energy demand'!JYF9</f>
        <v>0</v>
      </c>
      <c r="JYG4">
        <f>'Pathways sector energy demand'!JYG9</f>
        <v>0</v>
      </c>
      <c r="JYH4">
        <f>'Pathways sector energy demand'!JYH9</f>
        <v>0</v>
      </c>
      <c r="JYI4">
        <f>'Pathways sector energy demand'!JYI9</f>
        <v>0</v>
      </c>
      <c r="JYJ4">
        <f>'Pathways sector energy demand'!JYJ9</f>
        <v>0</v>
      </c>
      <c r="JYK4">
        <f>'Pathways sector energy demand'!JYK9</f>
        <v>0</v>
      </c>
      <c r="JYL4">
        <f>'Pathways sector energy demand'!JYL9</f>
        <v>0</v>
      </c>
      <c r="JYM4">
        <f>'Pathways sector energy demand'!JYM9</f>
        <v>0</v>
      </c>
      <c r="JYN4">
        <f>'Pathways sector energy demand'!JYN9</f>
        <v>0</v>
      </c>
      <c r="JYO4">
        <f>'Pathways sector energy demand'!JYO9</f>
        <v>0</v>
      </c>
      <c r="JYP4">
        <f>'Pathways sector energy demand'!JYP9</f>
        <v>0</v>
      </c>
      <c r="JYQ4">
        <f>'Pathways sector energy demand'!JYQ9</f>
        <v>0</v>
      </c>
      <c r="JYR4">
        <f>'Pathways sector energy demand'!JYR9</f>
        <v>0</v>
      </c>
      <c r="JYS4">
        <f>'Pathways sector energy demand'!JYS9</f>
        <v>0</v>
      </c>
      <c r="JYT4">
        <f>'Pathways sector energy demand'!JYT9</f>
        <v>0</v>
      </c>
      <c r="JYU4">
        <f>'Pathways sector energy demand'!JYU9</f>
        <v>0</v>
      </c>
      <c r="JYV4">
        <f>'Pathways sector energy demand'!JYV9</f>
        <v>0</v>
      </c>
      <c r="JYW4">
        <f>'Pathways sector energy demand'!JYW9</f>
        <v>0</v>
      </c>
      <c r="JYX4">
        <f>'Pathways sector energy demand'!JYX9</f>
        <v>0</v>
      </c>
      <c r="JYY4">
        <f>'Pathways sector energy demand'!JYY9</f>
        <v>0</v>
      </c>
      <c r="JYZ4">
        <f>'Pathways sector energy demand'!JYZ9</f>
        <v>0</v>
      </c>
      <c r="JZA4">
        <f>'Pathways sector energy demand'!JZA9</f>
        <v>0</v>
      </c>
      <c r="JZB4">
        <f>'Pathways sector energy demand'!JZB9</f>
        <v>0</v>
      </c>
      <c r="JZC4">
        <f>'Pathways sector energy demand'!JZC9</f>
        <v>0</v>
      </c>
      <c r="JZD4">
        <f>'Pathways sector energy demand'!JZD9</f>
        <v>0</v>
      </c>
      <c r="JZE4">
        <f>'Pathways sector energy demand'!JZE9</f>
        <v>0</v>
      </c>
      <c r="JZF4">
        <f>'Pathways sector energy demand'!JZF9</f>
        <v>0</v>
      </c>
      <c r="JZG4">
        <f>'Pathways sector energy demand'!JZG9</f>
        <v>0</v>
      </c>
      <c r="JZH4">
        <f>'Pathways sector energy demand'!JZH9</f>
        <v>0</v>
      </c>
      <c r="JZI4">
        <f>'Pathways sector energy demand'!JZI9</f>
        <v>0</v>
      </c>
      <c r="JZJ4">
        <f>'Pathways sector energy demand'!JZJ9</f>
        <v>0</v>
      </c>
      <c r="JZK4">
        <f>'Pathways sector energy demand'!JZK9</f>
        <v>0</v>
      </c>
      <c r="JZL4">
        <f>'Pathways sector energy demand'!JZL9</f>
        <v>0</v>
      </c>
      <c r="JZM4">
        <f>'Pathways sector energy demand'!JZM9</f>
        <v>0</v>
      </c>
      <c r="JZN4">
        <f>'Pathways sector energy demand'!JZN9</f>
        <v>0</v>
      </c>
      <c r="JZO4">
        <f>'Pathways sector energy demand'!JZO9</f>
        <v>0</v>
      </c>
      <c r="JZP4">
        <f>'Pathways sector energy demand'!JZP9</f>
        <v>0</v>
      </c>
      <c r="JZQ4">
        <f>'Pathways sector energy demand'!JZQ9</f>
        <v>0</v>
      </c>
      <c r="JZR4">
        <f>'Pathways sector energy demand'!JZR9</f>
        <v>0</v>
      </c>
      <c r="JZS4">
        <f>'Pathways sector energy demand'!JZS9</f>
        <v>0</v>
      </c>
      <c r="JZT4">
        <f>'Pathways sector energy demand'!JZT9</f>
        <v>0</v>
      </c>
      <c r="JZU4">
        <f>'Pathways sector energy demand'!JZU9</f>
        <v>0</v>
      </c>
      <c r="JZV4">
        <f>'Pathways sector energy demand'!JZV9</f>
        <v>0</v>
      </c>
      <c r="JZW4">
        <f>'Pathways sector energy demand'!JZW9</f>
        <v>0</v>
      </c>
      <c r="JZX4">
        <f>'Pathways sector energy demand'!JZX9</f>
        <v>0</v>
      </c>
      <c r="JZY4">
        <f>'Pathways sector energy demand'!JZY9</f>
        <v>0</v>
      </c>
      <c r="JZZ4">
        <f>'Pathways sector energy demand'!JZZ9</f>
        <v>0</v>
      </c>
      <c r="KAA4">
        <f>'Pathways sector energy demand'!KAA9</f>
        <v>0</v>
      </c>
      <c r="KAB4">
        <f>'Pathways sector energy demand'!KAB9</f>
        <v>0</v>
      </c>
      <c r="KAC4">
        <f>'Pathways sector energy demand'!KAC9</f>
        <v>0</v>
      </c>
      <c r="KAD4">
        <f>'Pathways sector energy demand'!KAD9</f>
        <v>0</v>
      </c>
      <c r="KAE4">
        <f>'Pathways sector energy demand'!KAE9</f>
        <v>0</v>
      </c>
      <c r="KAF4">
        <f>'Pathways sector energy demand'!KAF9</f>
        <v>0</v>
      </c>
      <c r="KAG4">
        <f>'Pathways sector energy demand'!KAG9</f>
        <v>0</v>
      </c>
      <c r="KAH4">
        <f>'Pathways sector energy demand'!KAH9</f>
        <v>0</v>
      </c>
      <c r="KAI4">
        <f>'Pathways sector energy demand'!KAI9</f>
        <v>0</v>
      </c>
      <c r="KAJ4">
        <f>'Pathways sector energy demand'!KAJ9</f>
        <v>0</v>
      </c>
      <c r="KAK4">
        <f>'Pathways sector energy demand'!KAK9</f>
        <v>0</v>
      </c>
      <c r="KAL4">
        <f>'Pathways sector energy demand'!KAL9</f>
        <v>0</v>
      </c>
      <c r="KAM4">
        <f>'Pathways sector energy demand'!KAM9</f>
        <v>0</v>
      </c>
      <c r="KAN4">
        <f>'Pathways sector energy demand'!KAN9</f>
        <v>0</v>
      </c>
      <c r="KAO4">
        <f>'Pathways sector energy demand'!KAO9</f>
        <v>0</v>
      </c>
      <c r="KAP4">
        <f>'Pathways sector energy demand'!KAP9</f>
        <v>0</v>
      </c>
      <c r="KAQ4">
        <f>'Pathways sector energy demand'!KAQ9</f>
        <v>0</v>
      </c>
      <c r="KAR4">
        <f>'Pathways sector energy demand'!KAR9</f>
        <v>0</v>
      </c>
      <c r="KAS4">
        <f>'Pathways sector energy demand'!KAS9</f>
        <v>0</v>
      </c>
      <c r="KAT4">
        <f>'Pathways sector energy demand'!KAT9</f>
        <v>0</v>
      </c>
      <c r="KAU4">
        <f>'Pathways sector energy demand'!KAU9</f>
        <v>0</v>
      </c>
      <c r="KAV4">
        <f>'Pathways sector energy demand'!KAV9</f>
        <v>0</v>
      </c>
      <c r="KAW4">
        <f>'Pathways sector energy demand'!KAW9</f>
        <v>0</v>
      </c>
      <c r="KAX4">
        <f>'Pathways sector energy demand'!KAX9</f>
        <v>0</v>
      </c>
      <c r="KAY4">
        <f>'Pathways sector energy demand'!KAY9</f>
        <v>0</v>
      </c>
      <c r="KAZ4">
        <f>'Pathways sector energy demand'!KAZ9</f>
        <v>0</v>
      </c>
      <c r="KBA4">
        <f>'Pathways sector energy demand'!KBA9</f>
        <v>0</v>
      </c>
      <c r="KBB4">
        <f>'Pathways sector energy demand'!KBB9</f>
        <v>0</v>
      </c>
      <c r="KBC4">
        <f>'Pathways sector energy demand'!KBC9</f>
        <v>0</v>
      </c>
      <c r="KBD4">
        <f>'Pathways sector energy demand'!KBD9</f>
        <v>0</v>
      </c>
      <c r="KBE4">
        <f>'Pathways sector energy demand'!KBE9</f>
        <v>0</v>
      </c>
      <c r="KBF4">
        <f>'Pathways sector energy demand'!KBF9</f>
        <v>0</v>
      </c>
      <c r="KBG4">
        <f>'Pathways sector energy demand'!KBG9</f>
        <v>0</v>
      </c>
      <c r="KBH4">
        <f>'Pathways sector energy demand'!KBH9</f>
        <v>0</v>
      </c>
      <c r="KBI4">
        <f>'Pathways sector energy demand'!KBI9</f>
        <v>0</v>
      </c>
      <c r="KBJ4">
        <f>'Pathways sector energy demand'!KBJ9</f>
        <v>0</v>
      </c>
      <c r="KBK4">
        <f>'Pathways sector energy demand'!KBK9</f>
        <v>0</v>
      </c>
      <c r="KBL4">
        <f>'Pathways sector energy demand'!KBL9</f>
        <v>0</v>
      </c>
      <c r="KBM4">
        <f>'Pathways sector energy demand'!KBM9</f>
        <v>0</v>
      </c>
      <c r="KBN4">
        <f>'Pathways sector energy demand'!KBN9</f>
        <v>0</v>
      </c>
      <c r="KBO4">
        <f>'Pathways sector energy demand'!KBO9</f>
        <v>0</v>
      </c>
      <c r="KBP4">
        <f>'Pathways sector energy demand'!KBP9</f>
        <v>0</v>
      </c>
      <c r="KBQ4">
        <f>'Pathways sector energy demand'!KBQ9</f>
        <v>0</v>
      </c>
      <c r="KBR4">
        <f>'Pathways sector energy demand'!KBR9</f>
        <v>0</v>
      </c>
      <c r="KBS4">
        <f>'Pathways sector energy demand'!KBS9</f>
        <v>0</v>
      </c>
      <c r="KBT4">
        <f>'Pathways sector energy demand'!KBT9</f>
        <v>0</v>
      </c>
      <c r="KBU4">
        <f>'Pathways sector energy demand'!KBU9</f>
        <v>0</v>
      </c>
      <c r="KBV4">
        <f>'Pathways sector energy demand'!KBV9</f>
        <v>0</v>
      </c>
      <c r="KBW4">
        <f>'Pathways sector energy demand'!KBW9</f>
        <v>0</v>
      </c>
      <c r="KBX4">
        <f>'Pathways sector energy demand'!KBX9</f>
        <v>0</v>
      </c>
      <c r="KBY4">
        <f>'Pathways sector energy demand'!KBY9</f>
        <v>0</v>
      </c>
      <c r="KBZ4">
        <f>'Pathways sector energy demand'!KBZ9</f>
        <v>0</v>
      </c>
      <c r="KCA4">
        <f>'Pathways sector energy demand'!KCA9</f>
        <v>0</v>
      </c>
      <c r="KCB4">
        <f>'Pathways sector energy demand'!KCB9</f>
        <v>0</v>
      </c>
      <c r="KCC4">
        <f>'Pathways sector energy demand'!KCC9</f>
        <v>0</v>
      </c>
      <c r="KCD4">
        <f>'Pathways sector energy demand'!KCD9</f>
        <v>0</v>
      </c>
      <c r="KCE4">
        <f>'Pathways sector energy demand'!KCE9</f>
        <v>0</v>
      </c>
      <c r="KCF4">
        <f>'Pathways sector energy demand'!KCF9</f>
        <v>0</v>
      </c>
      <c r="KCG4">
        <f>'Pathways sector energy demand'!KCG9</f>
        <v>0</v>
      </c>
      <c r="KCH4">
        <f>'Pathways sector energy demand'!KCH9</f>
        <v>0</v>
      </c>
      <c r="KCI4">
        <f>'Pathways sector energy demand'!KCI9</f>
        <v>0</v>
      </c>
      <c r="KCJ4">
        <f>'Pathways sector energy demand'!KCJ9</f>
        <v>0</v>
      </c>
      <c r="KCK4">
        <f>'Pathways sector energy demand'!KCK9</f>
        <v>0</v>
      </c>
      <c r="KCL4">
        <f>'Pathways sector energy demand'!KCL9</f>
        <v>0</v>
      </c>
      <c r="KCM4">
        <f>'Pathways sector energy demand'!KCM9</f>
        <v>0</v>
      </c>
      <c r="KCN4">
        <f>'Pathways sector energy demand'!KCN9</f>
        <v>0</v>
      </c>
      <c r="KCO4">
        <f>'Pathways sector energy demand'!KCO9</f>
        <v>0</v>
      </c>
      <c r="KCP4">
        <f>'Pathways sector energy demand'!KCP9</f>
        <v>0</v>
      </c>
      <c r="KCQ4">
        <f>'Pathways sector energy demand'!KCQ9</f>
        <v>0</v>
      </c>
      <c r="KCR4">
        <f>'Pathways sector energy demand'!KCR9</f>
        <v>0</v>
      </c>
      <c r="KCS4">
        <f>'Pathways sector energy demand'!KCS9</f>
        <v>0</v>
      </c>
      <c r="KCT4">
        <f>'Pathways sector energy demand'!KCT9</f>
        <v>0</v>
      </c>
      <c r="KCU4">
        <f>'Pathways sector energy demand'!KCU9</f>
        <v>0</v>
      </c>
      <c r="KCV4">
        <f>'Pathways sector energy demand'!KCV9</f>
        <v>0</v>
      </c>
      <c r="KCW4">
        <f>'Pathways sector energy demand'!KCW9</f>
        <v>0</v>
      </c>
      <c r="KCX4">
        <f>'Pathways sector energy demand'!KCX9</f>
        <v>0</v>
      </c>
      <c r="KCY4">
        <f>'Pathways sector energy demand'!KCY9</f>
        <v>0</v>
      </c>
      <c r="KCZ4">
        <f>'Pathways sector energy demand'!KCZ9</f>
        <v>0</v>
      </c>
      <c r="KDA4">
        <f>'Pathways sector energy demand'!KDA9</f>
        <v>0</v>
      </c>
      <c r="KDB4">
        <f>'Pathways sector energy demand'!KDB9</f>
        <v>0</v>
      </c>
      <c r="KDC4">
        <f>'Pathways sector energy demand'!KDC9</f>
        <v>0</v>
      </c>
      <c r="KDD4">
        <f>'Pathways sector energy demand'!KDD9</f>
        <v>0</v>
      </c>
      <c r="KDE4">
        <f>'Pathways sector energy demand'!KDE9</f>
        <v>0</v>
      </c>
      <c r="KDF4">
        <f>'Pathways sector energy demand'!KDF9</f>
        <v>0</v>
      </c>
      <c r="KDG4">
        <f>'Pathways sector energy demand'!KDG9</f>
        <v>0</v>
      </c>
      <c r="KDH4">
        <f>'Pathways sector energy demand'!KDH9</f>
        <v>0</v>
      </c>
      <c r="KDI4">
        <f>'Pathways sector energy demand'!KDI9</f>
        <v>0</v>
      </c>
      <c r="KDJ4">
        <f>'Pathways sector energy demand'!KDJ9</f>
        <v>0</v>
      </c>
      <c r="KDK4">
        <f>'Pathways sector energy demand'!KDK9</f>
        <v>0</v>
      </c>
      <c r="KDL4">
        <f>'Pathways sector energy demand'!KDL9</f>
        <v>0</v>
      </c>
      <c r="KDM4">
        <f>'Pathways sector energy demand'!KDM9</f>
        <v>0</v>
      </c>
      <c r="KDN4">
        <f>'Pathways sector energy demand'!KDN9</f>
        <v>0</v>
      </c>
      <c r="KDO4">
        <f>'Pathways sector energy demand'!KDO9</f>
        <v>0</v>
      </c>
      <c r="KDP4">
        <f>'Pathways sector energy demand'!KDP9</f>
        <v>0</v>
      </c>
      <c r="KDQ4">
        <f>'Pathways sector energy demand'!KDQ9</f>
        <v>0</v>
      </c>
      <c r="KDR4">
        <f>'Pathways sector energy demand'!KDR9</f>
        <v>0</v>
      </c>
      <c r="KDS4">
        <f>'Pathways sector energy demand'!KDS9</f>
        <v>0</v>
      </c>
      <c r="KDT4">
        <f>'Pathways sector energy demand'!KDT9</f>
        <v>0</v>
      </c>
      <c r="KDU4">
        <f>'Pathways sector energy demand'!KDU9</f>
        <v>0</v>
      </c>
      <c r="KDV4">
        <f>'Pathways sector energy demand'!KDV9</f>
        <v>0</v>
      </c>
      <c r="KDW4">
        <f>'Pathways sector energy demand'!KDW9</f>
        <v>0</v>
      </c>
      <c r="KDX4">
        <f>'Pathways sector energy demand'!KDX9</f>
        <v>0</v>
      </c>
      <c r="KDY4">
        <f>'Pathways sector energy demand'!KDY9</f>
        <v>0</v>
      </c>
      <c r="KDZ4">
        <f>'Pathways sector energy demand'!KDZ9</f>
        <v>0</v>
      </c>
      <c r="KEA4">
        <f>'Pathways sector energy demand'!KEA9</f>
        <v>0</v>
      </c>
      <c r="KEB4">
        <f>'Pathways sector energy demand'!KEB9</f>
        <v>0</v>
      </c>
      <c r="KEC4">
        <f>'Pathways sector energy demand'!KEC9</f>
        <v>0</v>
      </c>
      <c r="KED4">
        <f>'Pathways sector energy demand'!KED9</f>
        <v>0</v>
      </c>
      <c r="KEE4">
        <f>'Pathways sector energy demand'!KEE9</f>
        <v>0</v>
      </c>
      <c r="KEF4">
        <f>'Pathways sector energy demand'!KEF9</f>
        <v>0</v>
      </c>
      <c r="KEG4">
        <f>'Pathways sector energy demand'!KEG9</f>
        <v>0</v>
      </c>
      <c r="KEH4">
        <f>'Pathways sector energy demand'!KEH9</f>
        <v>0</v>
      </c>
      <c r="KEI4">
        <f>'Pathways sector energy demand'!KEI9</f>
        <v>0</v>
      </c>
      <c r="KEJ4">
        <f>'Pathways sector energy demand'!KEJ9</f>
        <v>0</v>
      </c>
      <c r="KEK4">
        <f>'Pathways sector energy demand'!KEK9</f>
        <v>0</v>
      </c>
      <c r="KEL4">
        <f>'Pathways sector energy demand'!KEL9</f>
        <v>0</v>
      </c>
      <c r="KEM4">
        <f>'Pathways sector energy demand'!KEM9</f>
        <v>0</v>
      </c>
      <c r="KEN4">
        <f>'Pathways sector energy demand'!KEN9</f>
        <v>0</v>
      </c>
      <c r="KEO4">
        <f>'Pathways sector energy demand'!KEO9</f>
        <v>0</v>
      </c>
      <c r="KEP4">
        <f>'Pathways sector energy demand'!KEP9</f>
        <v>0</v>
      </c>
      <c r="KEQ4">
        <f>'Pathways sector energy demand'!KEQ9</f>
        <v>0</v>
      </c>
      <c r="KER4">
        <f>'Pathways sector energy demand'!KER9</f>
        <v>0</v>
      </c>
      <c r="KES4">
        <f>'Pathways sector energy demand'!KES9</f>
        <v>0</v>
      </c>
      <c r="KET4">
        <f>'Pathways sector energy demand'!KET9</f>
        <v>0</v>
      </c>
      <c r="KEU4">
        <f>'Pathways sector energy demand'!KEU9</f>
        <v>0</v>
      </c>
      <c r="KEV4">
        <f>'Pathways sector energy demand'!KEV9</f>
        <v>0</v>
      </c>
      <c r="KEW4">
        <f>'Pathways sector energy demand'!KEW9</f>
        <v>0</v>
      </c>
      <c r="KEX4">
        <f>'Pathways sector energy demand'!KEX9</f>
        <v>0</v>
      </c>
      <c r="KEY4">
        <f>'Pathways sector energy demand'!KEY9</f>
        <v>0</v>
      </c>
      <c r="KEZ4">
        <f>'Pathways sector energy demand'!KEZ9</f>
        <v>0</v>
      </c>
      <c r="KFA4">
        <f>'Pathways sector energy demand'!KFA9</f>
        <v>0</v>
      </c>
      <c r="KFB4">
        <f>'Pathways sector energy demand'!KFB9</f>
        <v>0</v>
      </c>
      <c r="KFC4">
        <f>'Pathways sector energy demand'!KFC9</f>
        <v>0</v>
      </c>
      <c r="KFD4">
        <f>'Pathways sector energy demand'!KFD9</f>
        <v>0</v>
      </c>
      <c r="KFE4">
        <f>'Pathways sector energy demand'!KFE9</f>
        <v>0</v>
      </c>
      <c r="KFF4">
        <f>'Pathways sector energy demand'!KFF9</f>
        <v>0</v>
      </c>
      <c r="KFG4">
        <f>'Pathways sector energy demand'!KFG9</f>
        <v>0</v>
      </c>
      <c r="KFH4">
        <f>'Pathways sector energy demand'!KFH9</f>
        <v>0</v>
      </c>
      <c r="KFI4">
        <f>'Pathways sector energy demand'!KFI9</f>
        <v>0</v>
      </c>
      <c r="KFJ4">
        <f>'Pathways sector energy demand'!KFJ9</f>
        <v>0</v>
      </c>
      <c r="KFK4">
        <f>'Pathways sector energy demand'!KFK9</f>
        <v>0</v>
      </c>
      <c r="KFL4">
        <f>'Pathways sector energy demand'!KFL9</f>
        <v>0</v>
      </c>
      <c r="KFM4">
        <f>'Pathways sector energy demand'!KFM9</f>
        <v>0</v>
      </c>
      <c r="KFN4">
        <f>'Pathways sector energy demand'!KFN9</f>
        <v>0</v>
      </c>
      <c r="KFO4">
        <f>'Pathways sector energy demand'!KFO9</f>
        <v>0</v>
      </c>
      <c r="KFP4">
        <f>'Pathways sector energy demand'!KFP9</f>
        <v>0</v>
      </c>
      <c r="KFQ4">
        <f>'Pathways sector energy demand'!KFQ9</f>
        <v>0</v>
      </c>
      <c r="KFR4">
        <f>'Pathways sector energy demand'!KFR9</f>
        <v>0</v>
      </c>
      <c r="KFS4">
        <f>'Pathways sector energy demand'!KFS9</f>
        <v>0</v>
      </c>
      <c r="KFT4">
        <f>'Pathways sector energy demand'!KFT9</f>
        <v>0</v>
      </c>
      <c r="KFU4">
        <f>'Pathways sector energy demand'!KFU9</f>
        <v>0</v>
      </c>
      <c r="KFV4">
        <f>'Pathways sector energy demand'!KFV9</f>
        <v>0</v>
      </c>
      <c r="KFW4">
        <f>'Pathways sector energy demand'!KFW9</f>
        <v>0</v>
      </c>
      <c r="KFX4">
        <f>'Pathways sector energy demand'!KFX9</f>
        <v>0</v>
      </c>
      <c r="KFY4">
        <f>'Pathways sector energy demand'!KFY9</f>
        <v>0</v>
      </c>
      <c r="KFZ4">
        <f>'Pathways sector energy demand'!KFZ9</f>
        <v>0</v>
      </c>
      <c r="KGA4">
        <f>'Pathways sector energy demand'!KGA9</f>
        <v>0</v>
      </c>
      <c r="KGB4">
        <f>'Pathways sector energy demand'!KGB9</f>
        <v>0</v>
      </c>
      <c r="KGC4">
        <f>'Pathways sector energy demand'!KGC9</f>
        <v>0</v>
      </c>
      <c r="KGD4">
        <f>'Pathways sector energy demand'!KGD9</f>
        <v>0</v>
      </c>
      <c r="KGE4">
        <f>'Pathways sector energy demand'!KGE9</f>
        <v>0</v>
      </c>
      <c r="KGF4">
        <f>'Pathways sector energy demand'!KGF9</f>
        <v>0</v>
      </c>
      <c r="KGG4">
        <f>'Pathways sector energy demand'!KGG9</f>
        <v>0</v>
      </c>
      <c r="KGH4">
        <f>'Pathways sector energy demand'!KGH9</f>
        <v>0</v>
      </c>
      <c r="KGI4">
        <f>'Pathways sector energy demand'!KGI9</f>
        <v>0</v>
      </c>
      <c r="KGJ4">
        <f>'Pathways sector energy demand'!KGJ9</f>
        <v>0</v>
      </c>
      <c r="KGK4">
        <f>'Pathways sector energy demand'!KGK9</f>
        <v>0</v>
      </c>
      <c r="KGL4">
        <f>'Pathways sector energy demand'!KGL9</f>
        <v>0</v>
      </c>
      <c r="KGM4">
        <f>'Pathways sector energy demand'!KGM9</f>
        <v>0</v>
      </c>
      <c r="KGN4">
        <f>'Pathways sector energy demand'!KGN9</f>
        <v>0</v>
      </c>
      <c r="KGO4">
        <f>'Pathways sector energy demand'!KGO9</f>
        <v>0</v>
      </c>
      <c r="KGP4">
        <f>'Pathways sector energy demand'!KGP9</f>
        <v>0</v>
      </c>
      <c r="KGQ4">
        <f>'Pathways sector energy demand'!KGQ9</f>
        <v>0</v>
      </c>
      <c r="KGR4">
        <f>'Pathways sector energy demand'!KGR9</f>
        <v>0</v>
      </c>
      <c r="KGS4">
        <f>'Pathways sector energy demand'!KGS9</f>
        <v>0</v>
      </c>
      <c r="KGT4">
        <f>'Pathways sector energy demand'!KGT9</f>
        <v>0</v>
      </c>
      <c r="KGU4">
        <f>'Pathways sector energy demand'!KGU9</f>
        <v>0</v>
      </c>
      <c r="KGV4">
        <f>'Pathways sector energy demand'!KGV9</f>
        <v>0</v>
      </c>
      <c r="KGW4">
        <f>'Pathways sector energy demand'!KGW9</f>
        <v>0</v>
      </c>
      <c r="KGX4">
        <f>'Pathways sector energy demand'!KGX9</f>
        <v>0</v>
      </c>
      <c r="KGY4">
        <f>'Pathways sector energy demand'!KGY9</f>
        <v>0</v>
      </c>
      <c r="KGZ4">
        <f>'Pathways sector energy demand'!KGZ9</f>
        <v>0</v>
      </c>
      <c r="KHA4">
        <f>'Pathways sector energy demand'!KHA9</f>
        <v>0</v>
      </c>
      <c r="KHB4">
        <f>'Pathways sector energy demand'!KHB9</f>
        <v>0</v>
      </c>
      <c r="KHC4">
        <f>'Pathways sector energy demand'!KHC9</f>
        <v>0</v>
      </c>
      <c r="KHD4">
        <f>'Pathways sector energy demand'!KHD9</f>
        <v>0</v>
      </c>
      <c r="KHE4">
        <f>'Pathways sector energy demand'!KHE9</f>
        <v>0</v>
      </c>
      <c r="KHF4">
        <f>'Pathways sector energy demand'!KHF9</f>
        <v>0</v>
      </c>
      <c r="KHG4">
        <f>'Pathways sector energy demand'!KHG9</f>
        <v>0</v>
      </c>
      <c r="KHH4">
        <f>'Pathways sector energy demand'!KHH9</f>
        <v>0</v>
      </c>
      <c r="KHI4">
        <f>'Pathways sector energy demand'!KHI9</f>
        <v>0</v>
      </c>
      <c r="KHJ4">
        <f>'Pathways sector energy demand'!KHJ9</f>
        <v>0</v>
      </c>
      <c r="KHK4">
        <f>'Pathways sector energy demand'!KHK9</f>
        <v>0</v>
      </c>
      <c r="KHL4">
        <f>'Pathways sector energy demand'!KHL9</f>
        <v>0</v>
      </c>
      <c r="KHM4">
        <f>'Pathways sector energy demand'!KHM9</f>
        <v>0</v>
      </c>
      <c r="KHN4">
        <f>'Pathways sector energy demand'!KHN9</f>
        <v>0</v>
      </c>
      <c r="KHO4">
        <f>'Pathways sector energy demand'!KHO9</f>
        <v>0</v>
      </c>
      <c r="KHP4">
        <f>'Pathways sector energy demand'!KHP9</f>
        <v>0</v>
      </c>
      <c r="KHQ4">
        <f>'Pathways sector energy demand'!KHQ9</f>
        <v>0</v>
      </c>
      <c r="KHR4">
        <f>'Pathways sector energy demand'!KHR9</f>
        <v>0</v>
      </c>
      <c r="KHS4">
        <f>'Pathways sector energy demand'!KHS9</f>
        <v>0</v>
      </c>
      <c r="KHT4">
        <f>'Pathways sector energy demand'!KHT9</f>
        <v>0</v>
      </c>
      <c r="KHU4">
        <f>'Pathways sector energy demand'!KHU9</f>
        <v>0</v>
      </c>
      <c r="KHV4">
        <f>'Pathways sector energy demand'!KHV9</f>
        <v>0</v>
      </c>
      <c r="KHW4">
        <f>'Pathways sector energy demand'!KHW9</f>
        <v>0</v>
      </c>
      <c r="KHX4">
        <f>'Pathways sector energy demand'!KHX9</f>
        <v>0</v>
      </c>
      <c r="KHY4">
        <f>'Pathways sector energy demand'!KHY9</f>
        <v>0</v>
      </c>
      <c r="KHZ4">
        <f>'Pathways sector energy demand'!KHZ9</f>
        <v>0</v>
      </c>
      <c r="KIA4">
        <f>'Pathways sector energy demand'!KIA9</f>
        <v>0</v>
      </c>
      <c r="KIB4">
        <f>'Pathways sector energy demand'!KIB9</f>
        <v>0</v>
      </c>
      <c r="KIC4">
        <f>'Pathways sector energy demand'!KIC9</f>
        <v>0</v>
      </c>
      <c r="KID4">
        <f>'Pathways sector energy demand'!KID9</f>
        <v>0</v>
      </c>
      <c r="KIE4">
        <f>'Pathways sector energy demand'!KIE9</f>
        <v>0</v>
      </c>
      <c r="KIF4">
        <f>'Pathways sector energy demand'!KIF9</f>
        <v>0</v>
      </c>
      <c r="KIG4">
        <f>'Pathways sector energy demand'!KIG9</f>
        <v>0</v>
      </c>
      <c r="KIH4">
        <f>'Pathways sector energy demand'!KIH9</f>
        <v>0</v>
      </c>
      <c r="KII4">
        <f>'Pathways sector energy demand'!KII9</f>
        <v>0</v>
      </c>
      <c r="KIJ4">
        <f>'Pathways sector energy demand'!KIJ9</f>
        <v>0</v>
      </c>
      <c r="KIK4">
        <f>'Pathways sector energy demand'!KIK9</f>
        <v>0</v>
      </c>
      <c r="KIL4">
        <f>'Pathways sector energy demand'!KIL9</f>
        <v>0</v>
      </c>
      <c r="KIM4">
        <f>'Pathways sector energy demand'!KIM9</f>
        <v>0</v>
      </c>
      <c r="KIN4">
        <f>'Pathways sector energy demand'!KIN9</f>
        <v>0</v>
      </c>
      <c r="KIO4">
        <f>'Pathways sector energy demand'!KIO9</f>
        <v>0</v>
      </c>
      <c r="KIP4">
        <f>'Pathways sector energy demand'!KIP9</f>
        <v>0</v>
      </c>
      <c r="KIQ4">
        <f>'Pathways sector energy demand'!KIQ9</f>
        <v>0</v>
      </c>
      <c r="KIR4">
        <f>'Pathways sector energy demand'!KIR9</f>
        <v>0</v>
      </c>
      <c r="KIS4">
        <f>'Pathways sector energy demand'!KIS9</f>
        <v>0</v>
      </c>
      <c r="KIT4">
        <f>'Pathways sector energy demand'!KIT9</f>
        <v>0</v>
      </c>
      <c r="KIU4">
        <f>'Pathways sector energy demand'!KIU9</f>
        <v>0</v>
      </c>
      <c r="KIV4">
        <f>'Pathways sector energy demand'!KIV9</f>
        <v>0</v>
      </c>
      <c r="KIW4">
        <f>'Pathways sector energy demand'!KIW9</f>
        <v>0</v>
      </c>
      <c r="KIX4">
        <f>'Pathways sector energy demand'!KIX9</f>
        <v>0</v>
      </c>
      <c r="KIY4">
        <f>'Pathways sector energy demand'!KIY9</f>
        <v>0</v>
      </c>
      <c r="KIZ4">
        <f>'Pathways sector energy demand'!KIZ9</f>
        <v>0</v>
      </c>
      <c r="KJA4">
        <f>'Pathways sector energy demand'!KJA9</f>
        <v>0</v>
      </c>
      <c r="KJB4">
        <f>'Pathways sector energy demand'!KJB9</f>
        <v>0</v>
      </c>
      <c r="KJC4">
        <f>'Pathways sector energy demand'!KJC9</f>
        <v>0</v>
      </c>
      <c r="KJD4">
        <f>'Pathways sector energy demand'!KJD9</f>
        <v>0</v>
      </c>
      <c r="KJE4">
        <f>'Pathways sector energy demand'!KJE9</f>
        <v>0</v>
      </c>
      <c r="KJF4">
        <f>'Pathways sector energy demand'!KJF9</f>
        <v>0</v>
      </c>
      <c r="KJG4">
        <f>'Pathways sector energy demand'!KJG9</f>
        <v>0</v>
      </c>
      <c r="KJH4">
        <f>'Pathways sector energy demand'!KJH9</f>
        <v>0</v>
      </c>
      <c r="KJI4">
        <f>'Pathways sector energy demand'!KJI9</f>
        <v>0</v>
      </c>
      <c r="KJJ4">
        <f>'Pathways sector energy demand'!KJJ9</f>
        <v>0</v>
      </c>
      <c r="KJK4">
        <f>'Pathways sector energy demand'!KJK9</f>
        <v>0</v>
      </c>
      <c r="KJL4">
        <f>'Pathways sector energy demand'!KJL9</f>
        <v>0</v>
      </c>
      <c r="KJM4">
        <f>'Pathways sector energy demand'!KJM9</f>
        <v>0</v>
      </c>
      <c r="KJN4">
        <f>'Pathways sector energy demand'!KJN9</f>
        <v>0</v>
      </c>
      <c r="KJO4">
        <f>'Pathways sector energy demand'!KJO9</f>
        <v>0</v>
      </c>
      <c r="KJP4">
        <f>'Pathways sector energy demand'!KJP9</f>
        <v>0</v>
      </c>
      <c r="KJQ4">
        <f>'Pathways sector energy demand'!KJQ9</f>
        <v>0</v>
      </c>
      <c r="KJR4">
        <f>'Pathways sector energy demand'!KJR9</f>
        <v>0</v>
      </c>
      <c r="KJS4">
        <f>'Pathways sector energy demand'!KJS9</f>
        <v>0</v>
      </c>
      <c r="KJT4">
        <f>'Pathways sector energy demand'!KJT9</f>
        <v>0</v>
      </c>
      <c r="KJU4">
        <f>'Pathways sector energy demand'!KJU9</f>
        <v>0</v>
      </c>
      <c r="KJV4">
        <f>'Pathways sector energy demand'!KJV9</f>
        <v>0</v>
      </c>
      <c r="KJW4">
        <f>'Pathways sector energy demand'!KJW9</f>
        <v>0</v>
      </c>
      <c r="KJX4">
        <f>'Pathways sector energy demand'!KJX9</f>
        <v>0</v>
      </c>
      <c r="KJY4">
        <f>'Pathways sector energy demand'!KJY9</f>
        <v>0</v>
      </c>
      <c r="KJZ4">
        <f>'Pathways sector energy demand'!KJZ9</f>
        <v>0</v>
      </c>
      <c r="KKA4">
        <f>'Pathways sector energy demand'!KKA9</f>
        <v>0</v>
      </c>
      <c r="KKB4">
        <f>'Pathways sector energy demand'!KKB9</f>
        <v>0</v>
      </c>
      <c r="KKC4">
        <f>'Pathways sector energy demand'!KKC9</f>
        <v>0</v>
      </c>
      <c r="KKD4">
        <f>'Pathways sector energy demand'!KKD9</f>
        <v>0</v>
      </c>
      <c r="KKE4">
        <f>'Pathways sector energy demand'!KKE9</f>
        <v>0</v>
      </c>
      <c r="KKF4">
        <f>'Pathways sector energy demand'!KKF9</f>
        <v>0</v>
      </c>
      <c r="KKG4">
        <f>'Pathways sector energy demand'!KKG9</f>
        <v>0</v>
      </c>
      <c r="KKH4">
        <f>'Pathways sector energy demand'!KKH9</f>
        <v>0</v>
      </c>
      <c r="KKI4">
        <f>'Pathways sector energy demand'!KKI9</f>
        <v>0</v>
      </c>
      <c r="KKJ4">
        <f>'Pathways sector energy demand'!KKJ9</f>
        <v>0</v>
      </c>
      <c r="KKK4">
        <f>'Pathways sector energy demand'!KKK9</f>
        <v>0</v>
      </c>
      <c r="KKL4">
        <f>'Pathways sector energy demand'!KKL9</f>
        <v>0</v>
      </c>
      <c r="KKM4">
        <f>'Pathways sector energy demand'!KKM9</f>
        <v>0</v>
      </c>
      <c r="KKN4">
        <f>'Pathways sector energy demand'!KKN9</f>
        <v>0</v>
      </c>
      <c r="KKO4">
        <f>'Pathways sector energy demand'!KKO9</f>
        <v>0</v>
      </c>
      <c r="KKP4">
        <f>'Pathways sector energy demand'!KKP9</f>
        <v>0</v>
      </c>
      <c r="KKQ4">
        <f>'Pathways sector energy demand'!KKQ9</f>
        <v>0</v>
      </c>
      <c r="KKR4">
        <f>'Pathways sector energy demand'!KKR9</f>
        <v>0</v>
      </c>
      <c r="KKS4">
        <f>'Pathways sector energy demand'!KKS9</f>
        <v>0</v>
      </c>
      <c r="KKT4">
        <f>'Pathways sector energy demand'!KKT9</f>
        <v>0</v>
      </c>
      <c r="KKU4">
        <f>'Pathways sector energy demand'!KKU9</f>
        <v>0</v>
      </c>
      <c r="KKV4">
        <f>'Pathways sector energy demand'!KKV9</f>
        <v>0</v>
      </c>
      <c r="KKW4">
        <f>'Pathways sector energy demand'!KKW9</f>
        <v>0</v>
      </c>
      <c r="KKX4">
        <f>'Pathways sector energy demand'!KKX9</f>
        <v>0</v>
      </c>
      <c r="KKY4">
        <f>'Pathways sector energy demand'!KKY9</f>
        <v>0</v>
      </c>
      <c r="KKZ4">
        <f>'Pathways sector energy demand'!KKZ9</f>
        <v>0</v>
      </c>
      <c r="KLA4">
        <f>'Pathways sector energy demand'!KLA9</f>
        <v>0</v>
      </c>
      <c r="KLB4">
        <f>'Pathways sector energy demand'!KLB9</f>
        <v>0</v>
      </c>
      <c r="KLC4">
        <f>'Pathways sector energy demand'!KLC9</f>
        <v>0</v>
      </c>
      <c r="KLD4">
        <f>'Pathways sector energy demand'!KLD9</f>
        <v>0</v>
      </c>
      <c r="KLE4">
        <f>'Pathways sector energy demand'!KLE9</f>
        <v>0</v>
      </c>
      <c r="KLF4">
        <f>'Pathways sector energy demand'!KLF9</f>
        <v>0</v>
      </c>
      <c r="KLG4">
        <f>'Pathways sector energy demand'!KLG9</f>
        <v>0</v>
      </c>
      <c r="KLH4">
        <f>'Pathways sector energy demand'!KLH9</f>
        <v>0</v>
      </c>
      <c r="KLI4">
        <f>'Pathways sector energy demand'!KLI9</f>
        <v>0</v>
      </c>
      <c r="KLJ4">
        <f>'Pathways sector energy demand'!KLJ9</f>
        <v>0</v>
      </c>
      <c r="KLK4">
        <f>'Pathways sector energy demand'!KLK9</f>
        <v>0</v>
      </c>
      <c r="KLL4">
        <f>'Pathways sector energy demand'!KLL9</f>
        <v>0</v>
      </c>
      <c r="KLM4">
        <f>'Pathways sector energy demand'!KLM9</f>
        <v>0</v>
      </c>
      <c r="KLN4">
        <f>'Pathways sector energy demand'!KLN9</f>
        <v>0</v>
      </c>
      <c r="KLO4">
        <f>'Pathways sector energy demand'!KLO9</f>
        <v>0</v>
      </c>
      <c r="KLP4">
        <f>'Pathways sector energy demand'!KLP9</f>
        <v>0</v>
      </c>
      <c r="KLQ4">
        <f>'Pathways sector energy demand'!KLQ9</f>
        <v>0</v>
      </c>
      <c r="KLR4">
        <f>'Pathways sector energy demand'!KLR9</f>
        <v>0</v>
      </c>
      <c r="KLS4">
        <f>'Pathways sector energy demand'!KLS9</f>
        <v>0</v>
      </c>
      <c r="KLT4">
        <f>'Pathways sector energy demand'!KLT9</f>
        <v>0</v>
      </c>
      <c r="KLU4">
        <f>'Pathways sector energy demand'!KLU9</f>
        <v>0</v>
      </c>
      <c r="KLV4">
        <f>'Pathways sector energy demand'!KLV9</f>
        <v>0</v>
      </c>
      <c r="KLW4">
        <f>'Pathways sector energy demand'!KLW9</f>
        <v>0</v>
      </c>
      <c r="KLX4">
        <f>'Pathways sector energy demand'!KLX9</f>
        <v>0</v>
      </c>
      <c r="KLY4">
        <f>'Pathways sector energy demand'!KLY9</f>
        <v>0</v>
      </c>
      <c r="KLZ4">
        <f>'Pathways sector energy demand'!KLZ9</f>
        <v>0</v>
      </c>
      <c r="KMA4">
        <f>'Pathways sector energy demand'!KMA9</f>
        <v>0</v>
      </c>
      <c r="KMB4">
        <f>'Pathways sector energy demand'!KMB9</f>
        <v>0</v>
      </c>
      <c r="KMC4">
        <f>'Pathways sector energy demand'!KMC9</f>
        <v>0</v>
      </c>
      <c r="KMD4">
        <f>'Pathways sector energy demand'!KMD9</f>
        <v>0</v>
      </c>
      <c r="KME4">
        <f>'Pathways sector energy demand'!KME9</f>
        <v>0</v>
      </c>
      <c r="KMF4">
        <f>'Pathways sector energy demand'!KMF9</f>
        <v>0</v>
      </c>
      <c r="KMG4">
        <f>'Pathways sector energy demand'!KMG9</f>
        <v>0</v>
      </c>
      <c r="KMH4">
        <f>'Pathways sector energy demand'!KMH9</f>
        <v>0</v>
      </c>
      <c r="KMI4">
        <f>'Pathways sector energy demand'!KMI9</f>
        <v>0</v>
      </c>
      <c r="KMJ4">
        <f>'Pathways sector energy demand'!KMJ9</f>
        <v>0</v>
      </c>
      <c r="KMK4">
        <f>'Pathways sector energy demand'!KMK9</f>
        <v>0</v>
      </c>
      <c r="KML4">
        <f>'Pathways sector energy demand'!KML9</f>
        <v>0</v>
      </c>
      <c r="KMM4">
        <f>'Pathways sector energy demand'!KMM9</f>
        <v>0</v>
      </c>
      <c r="KMN4">
        <f>'Pathways sector energy demand'!KMN9</f>
        <v>0</v>
      </c>
      <c r="KMO4">
        <f>'Pathways sector energy demand'!KMO9</f>
        <v>0</v>
      </c>
      <c r="KMP4">
        <f>'Pathways sector energy demand'!KMP9</f>
        <v>0</v>
      </c>
      <c r="KMQ4">
        <f>'Pathways sector energy demand'!KMQ9</f>
        <v>0</v>
      </c>
      <c r="KMR4">
        <f>'Pathways sector energy demand'!KMR9</f>
        <v>0</v>
      </c>
      <c r="KMS4">
        <f>'Pathways sector energy demand'!KMS9</f>
        <v>0</v>
      </c>
      <c r="KMT4">
        <f>'Pathways sector energy demand'!KMT9</f>
        <v>0</v>
      </c>
      <c r="KMU4">
        <f>'Pathways sector energy demand'!KMU9</f>
        <v>0</v>
      </c>
      <c r="KMV4">
        <f>'Pathways sector energy demand'!KMV9</f>
        <v>0</v>
      </c>
      <c r="KMW4">
        <f>'Pathways sector energy demand'!KMW9</f>
        <v>0</v>
      </c>
      <c r="KMX4">
        <f>'Pathways sector energy demand'!KMX9</f>
        <v>0</v>
      </c>
      <c r="KMY4">
        <f>'Pathways sector energy demand'!KMY9</f>
        <v>0</v>
      </c>
      <c r="KMZ4">
        <f>'Pathways sector energy demand'!KMZ9</f>
        <v>0</v>
      </c>
      <c r="KNA4">
        <f>'Pathways sector energy demand'!KNA9</f>
        <v>0</v>
      </c>
      <c r="KNB4">
        <f>'Pathways sector energy demand'!KNB9</f>
        <v>0</v>
      </c>
      <c r="KNC4">
        <f>'Pathways sector energy demand'!KNC9</f>
        <v>0</v>
      </c>
      <c r="KND4">
        <f>'Pathways sector energy demand'!KND9</f>
        <v>0</v>
      </c>
      <c r="KNE4">
        <f>'Pathways sector energy demand'!KNE9</f>
        <v>0</v>
      </c>
      <c r="KNF4">
        <f>'Pathways sector energy demand'!KNF9</f>
        <v>0</v>
      </c>
      <c r="KNG4">
        <f>'Pathways sector energy demand'!KNG9</f>
        <v>0</v>
      </c>
      <c r="KNH4">
        <f>'Pathways sector energy demand'!KNH9</f>
        <v>0</v>
      </c>
      <c r="KNI4">
        <f>'Pathways sector energy demand'!KNI9</f>
        <v>0</v>
      </c>
      <c r="KNJ4">
        <f>'Pathways sector energy demand'!KNJ9</f>
        <v>0</v>
      </c>
      <c r="KNK4">
        <f>'Pathways sector energy demand'!KNK9</f>
        <v>0</v>
      </c>
      <c r="KNL4">
        <f>'Pathways sector energy demand'!KNL9</f>
        <v>0</v>
      </c>
      <c r="KNM4">
        <f>'Pathways sector energy demand'!KNM9</f>
        <v>0</v>
      </c>
      <c r="KNN4">
        <f>'Pathways sector energy demand'!KNN9</f>
        <v>0</v>
      </c>
      <c r="KNO4">
        <f>'Pathways sector energy demand'!KNO9</f>
        <v>0</v>
      </c>
      <c r="KNP4">
        <f>'Pathways sector energy demand'!KNP9</f>
        <v>0</v>
      </c>
      <c r="KNQ4">
        <f>'Pathways sector energy demand'!KNQ9</f>
        <v>0</v>
      </c>
      <c r="KNR4">
        <f>'Pathways sector energy demand'!KNR9</f>
        <v>0</v>
      </c>
      <c r="KNS4">
        <f>'Pathways sector energy demand'!KNS9</f>
        <v>0</v>
      </c>
      <c r="KNT4">
        <f>'Pathways sector energy demand'!KNT9</f>
        <v>0</v>
      </c>
      <c r="KNU4">
        <f>'Pathways sector energy demand'!KNU9</f>
        <v>0</v>
      </c>
      <c r="KNV4">
        <f>'Pathways sector energy demand'!KNV9</f>
        <v>0</v>
      </c>
      <c r="KNW4">
        <f>'Pathways sector energy demand'!KNW9</f>
        <v>0</v>
      </c>
      <c r="KNX4">
        <f>'Pathways sector energy demand'!KNX9</f>
        <v>0</v>
      </c>
      <c r="KNY4">
        <f>'Pathways sector energy demand'!KNY9</f>
        <v>0</v>
      </c>
      <c r="KNZ4">
        <f>'Pathways sector energy demand'!KNZ9</f>
        <v>0</v>
      </c>
      <c r="KOA4">
        <f>'Pathways sector energy demand'!KOA9</f>
        <v>0</v>
      </c>
      <c r="KOB4">
        <f>'Pathways sector energy demand'!KOB9</f>
        <v>0</v>
      </c>
      <c r="KOC4">
        <f>'Pathways sector energy demand'!KOC9</f>
        <v>0</v>
      </c>
      <c r="KOD4">
        <f>'Pathways sector energy demand'!KOD9</f>
        <v>0</v>
      </c>
      <c r="KOE4">
        <f>'Pathways sector energy demand'!KOE9</f>
        <v>0</v>
      </c>
      <c r="KOF4">
        <f>'Pathways sector energy demand'!KOF9</f>
        <v>0</v>
      </c>
      <c r="KOG4">
        <f>'Pathways sector energy demand'!KOG9</f>
        <v>0</v>
      </c>
      <c r="KOH4">
        <f>'Pathways sector energy demand'!KOH9</f>
        <v>0</v>
      </c>
      <c r="KOI4">
        <f>'Pathways sector energy demand'!KOI9</f>
        <v>0</v>
      </c>
      <c r="KOJ4">
        <f>'Pathways sector energy demand'!KOJ9</f>
        <v>0</v>
      </c>
      <c r="KOK4">
        <f>'Pathways sector energy demand'!KOK9</f>
        <v>0</v>
      </c>
      <c r="KOL4">
        <f>'Pathways sector energy demand'!KOL9</f>
        <v>0</v>
      </c>
      <c r="KOM4">
        <f>'Pathways sector energy demand'!KOM9</f>
        <v>0</v>
      </c>
      <c r="KON4">
        <f>'Pathways sector energy demand'!KON9</f>
        <v>0</v>
      </c>
      <c r="KOO4">
        <f>'Pathways sector energy demand'!KOO9</f>
        <v>0</v>
      </c>
      <c r="KOP4">
        <f>'Pathways sector energy demand'!KOP9</f>
        <v>0</v>
      </c>
      <c r="KOQ4">
        <f>'Pathways sector energy demand'!KOQ9</f>
        <v>0</v>
      </c>
      <c r="KOR4">
        <f>'Pathways sector energy demand'!KOR9</f>
        <v>0</v>
      </c>
      <c r="KOS4">
        <f>'Pathways sector energy demand'!KOS9</f>
        <v>0</v>
      </c>
      <c r="KOT4">
        <f>'Pathways sector energy demand'!KOT9</f>
        <v>0</v>
      </c>
      <c r="KOU4">
        <f>'Pathways sector energy demand'!KOU9</f>
        <v>0</v>
      </c>
      <c r="KOV4">
        <f>'Pathways sector energy demand'!KOV9</f>
        <v>0</v>
      </c>
      <c r="KOW4">
        <f>'Pathways sector energy demand'!KOW9</f>
        <v>0</v>
      </c>
      <c r="KOX4">
        <f>'Pathways sector energy demand'!KOX9</f>
        <v>0</v>
      </c>
      <c r="KOY4">
        <f>'Pathways sector energy demand'!KOY9</f>
        <v>0</v>
      </c>
      <c r="KOZ4">
        <f>'Pathways sector energy demand'!KOZ9</f>
        <v>0</v>
      </c>
      <c r="KPA4">
        <f>'Pathways sector energy demand'!KPA9</f>
        <v>0</v>
      </c>
      <c r="KPB4">
        <f>'Pathways sector energy demand'!KPB9</f>
        <v>0</v>
      </c>
      <c r="KPC4">
        <f>'Pathways sector energy demand'!KPC9</f>
        <v>0</v>
      </c>
      <c r="KPD4">
        <f>'Pathways sector energy demand'!KPD9</f>
        <v>0</v>
      </c>
      <c r="KPE4">
        <f>'Pathways sector energy demand'!KPE9</f>
        <v>0</v>
      </c>
      <c r="KPF4">
        <f>'Pathways sector energy demand'!KPF9</f>
        <v>0</v>
      </c>
      <c r="KPG4">
        <f>'Pathways sector energy demand'!KPG9</f>
        <v>0</v>
      </c>
      <c r="KPH4">
        <f>'Pathways sector energy demand'!KPH9</f>
        <v>0</v>
      </c>
      <c r="KPI4">
        <f>'Pathways sector energy demand'!KPI9</f>
        <v>0</v>
      </c>
      <c r="KPJ4">
        <f>'Pathways sector energy demand'!KPJ9</f>
        <v>0</v>
      </c>
      <c r="KPK4">
        <f>'Pathways sector energy demand'!KPK9</f>
        <v>0</v>
      </c>
      <c r="KPL4">
        <f>'Pathways sector energy demand'!KPL9</f>
        <v>0</v>
      </c>
      <c r="KPM4">
        <f>'Pathways sector energy demand'!KPM9</f>
        <v>0</v>
      </c>
      <c r="KPN4">
        <f>'Pathways sector energy demand'!KPN9</f>
        <v>0</v>
      </c>
      <c r="KPO4">
        <f>'Pathways sector energy demand'!KPO9</f>
        <v>0</v>
      </c>
      <c r="KPP4">
        <f>'Pathways sector energy demand'!KPP9</f>
        <v>0</v>
      </c>
      <c r="KPQ4">
        <f>'Pathways sector energy demand'!KPQ9</f>
        <v>0</v>
      </c>
      <c r="KPR4">
        <f>'Pathways sector energy demand'!KPR9</f>
        <v>0</v>
      </c>
      <c r="KPS4">
        <f>'Pathways sector energy demand'!KPS9</f>
        <v>0</v>
      </c>
      <c r="KPT4">
        <f>'Pathways sector energy demand'!KPT9</f>
        <v>0</v>
      </c>
      <c r="KPU4">
        <f>'Pathways sector energy demand'!KPU9</f>
        <v>0</v>
      </c>
      <c r="KPV4">
        <f>'Pathways sector energy demand'!KPV9</f>
        <v>0</v>
      </c>
      <c r="KPW4">
        <f>'Pathways sector energy demand'!KPW9</f>
        <v>0</v>
      </c>
      <c r="KPX4">
        <f>'Pathways sector energy demand'!KPX9</f>
        <v>0</v>
      </c>
      <c r="KPY4">
        <f>'Pathways sector energy demand'!KPY9</f>
        <v>0</v>
      </c>
      <c r="KPZ4">
        <f>'Pathways sector energy demand'!KPZ9</f>
        <v>0</v>
      </c>
      <c r="KQA4">
        <f>'Pathways sector energy demand'!KQA9</f>
        <v>0</v>
      </c>
      <c r="KQB4">
        <f>'Pathways sector energy demand'!KQB9</f>
        <v>0</v>
      </c>
      <c r="KQC4">
        <f>'Pathways sector energy demand'!KQC9</f>
        <v>0</v>
      </c>
      <c r="KQD4">
        <f>'Pathways sector energy demand'!KQD9</f>
        <v>0</v>
      </c>
      <c r="KQE4">
        <f>'Pathways sector energy demand'!KQE9</f>
        <v>0</v>
      </c>
      <c r="KQF4">
        <f>'Pathways sector energy demand'!KQF9</f>
        <v>0</v>
      </c>
      <c r="KQG4">
        <f>'Pathways sector energy demand'!KQG9</f>
        <v>0</v>
      </c>
      <c r="KQH4">
        <f>'Pathways sector energy demand'!KQH9</f>
        <v>0</v>
      </c>
      <c r="KQI4">
        <f>'Pathways sector energy demand'!KQI9</f>
        <v>0</v>
      </c>
      <c r="KQJ4">
        <f>'Pathways sector energy demand'!KQJ9</f>
        <v>0</v>
      </c>
      <c r="KQK4">
        <f>'Pathways sector energy demand'!KQK9</f>
        <v>0</v>
      </c>
      <c r="KQL4">
        <f>'Pathways sector energy demand'!KQL9</f>
        <v>0</v>
      </c>
      <c r="KQM4">
        <f>'Pathways sector energy demand'!KQM9</f>
        <v>0</v>
      </c>
      <c r="KQN4">
        <f>'Pathways sector energy demand'!KQN9</f>
        <v>0</v>
      </c>
      <c r="KQO4">
        <f>'Pathways sector energy demand'!KQO9</f>
        <v>0</v>
      </c>
      <c r="KQP4">
        <f>'Pathways sector energy demand'!KQP9</f>
        <v>0</v>
      </c>
      <c r="KQQ4">
        <f>'Pathways sector energy demand'!KQQ9</f>
        <v>0</v>
      </c>
      <c r="KQR4">
        <f>'Pathways sector energy demand'!KQR9</f>
        <v>0</v>
      </c>
      <c r="KQS4">
        <f>'Pathways sector energy demand'!KQS9</f>
        <v>0</v>
      </c>
      <c r="KQT4">
        <f>'Pathways sector energy demand'!KQT9</f>
        <v>0</v>
      </c>
      <c r="KQU4">
        <f>'Pathways sector energy demand'!KQU9</f>
        <v>0</v>
      </c>
      <c r="KQV4">
        <f>'Pathways sector energy demand'!KQV9</f>
        <v>0</v>
      </c>
      <c r="KQW4">
        <f>'Pathways sector energy demand'!KQW9</f>
        <v>0</v>
      </c>
      <c r="KQX4">
        <f>'Pathways sector energy demand'!KQX9</f>
        <v>0</v>
      </c>
      <c r="KQY4">
        <f>'Pathways sector energy demand'!KQY9</f>
        <v>0</v>
      </c>
      <c r="KQZ4">
        <f>'Pathways sector energy demand'!KQZ9</f>
        <v>0</v>
      </c>
      <c r="KRA4">
        <f>'Pathways sector energy demand'!KRA9</f>
        <v>0</v>
      </c>
      <c r="KRB4">
        <f>'Pathways sector energy demand'!KRB9</f>
        <v>0</v>
      </c>
      <c r="KRC4">
        <f>'Pathways sector energy demand'!KRC9</f>
        <v>0</v>
      </c>
      <c r="KRD4">
        <f>'Pathways sector energy demand'!KRD9</f>
        <v>0</v>
      </c>
      <c r="KRE4">
        <f>'Pathways sector energy demand'!KRE9</f>
        <v>0</v>
      </c>
      <c r="KRF4">
        <f>'Pathways sector energy demand'!KRF9</f>
        <v>0</v>
      </c>
      <c r="KRG4">
        <f>'Pathways sector energy demand'!KRG9</f>
        <v>0</v>
      </c>
      <c r="KRH4">
        <f>'Pathways sector energy demand'!KRH9</f>
        <v>0</v>
      </c>
      <c r="KRI4">
        <f>'Pathways sector energy demand'!KRI9</f>
        <v>0</v>
      </c>
      <c r="KRJ4">
        <f>'Pathways sector energy demand'!KRJ9</f>
        <v>0</v>
      </c>
      <c r="KRK4">
        <f>'Pathways sector energy demand'!KRK9</f>
        <v>0</v>
      </c>
      <c r="KRL4">
        <f>'Pathways sector energy demand'!KRL9</f>
        <v>0</v>
      </c>
      <c r="KRM4">
        <f>'Pathways sector energy demand'!KRM9</f>
        <v>0</v>
      </c>
      <c r="KRN4">
        <f>'Pathways sector energy demand'!KRN9</f>
        <v>0</v>
      </c>
      <c r="KRO4">
        <f>'Pathways sector energy demand'!KRO9</f>
        <v>0</v>
      </c>
      <c r="KRP4">
        <f>'Pathways sector energy demand'!KRP9</f>
        <v>0</v>
      </c>
      <c r="KRQ4">
        <f>'Pathways sector energy demand'!KRQ9</f>
        <v>0</v>
      </c>
      <c r="KRR4">
        <f>'Pathways sector energy demand'!KRR9</f>
        <v>0</v>
      </c>
      <c r="KRS4">
        <f>'Pathways sector energy demand'!KRS9</f>
        <v>0</v>
      </c>
      <c r="KRT4">
        <f>'Pathways sector energy demand'!KRT9</f>
        <v>0</v>
      </c>
      <c r="KRU4">
        <f>'Pathways sector energy demand'!KRU9</f>
        <v>0</v>
      </c>
      <c r="KRV4">
        <f>'Pathways sector energy demand'!KRV9</f>
        <v>0</v>
      </c>
      <c r="KRW4">
        <f>'Pathways sector energy demand'!KRW9</f>
        <v>0</v>
      </c>
      <c r="KRX4">
        <f>'Pathways sector energy demand'!KRX9</f>
        <v>0</v>
      </c>
      <c r="KRY4">
        <f>'Pathways sector energy demand'!KRY9</f>
        <v>0</v>
      </c>
      <c r="KRZ4">
        <f>'Pathways sector energy demand'!KRZ9</f>
        <v>0</v>
      </c>
      <c r="KSA4">
        <f>'Pathways sector energy demand'!KSA9</f>
        <v>0</v>
      </c>
      <c r="KSB4">
        <f>'Pathways sector energy demand'!KSB9</f>
        <v>0</v>
      </c>
      <c r="KSC4">
        <f>'Pathways sector energy demand'!KSC9</f>
        <v>0</v>
      </c>
      <c r="KSD4">
        <f>'Pathways sector energy demand'!KSD9</f>
        <v>0</v>
      </c>
      <c r="KSE4">
        <f>'Pathways sector energy demand'!KSE9</f>
        <v>0</v>
      </c>
      <c r="KSF4">
        <f>'Pathways sector energy demand'!KSF9</f>
        <v>0</v>
      </c>
      <c r="KSG4">
        <f>'Pathways sector energy demand'!KSG9</f>
        <v>0</v>
      </c>
      <c r="KSH4">
        <f>'Pathways sector energy demand'!KSH9</f>
        <v>0</v>
      </c>
      <c r="KSI4">
        <f>'Pathways sector energy demand'!KSI9</f>
        <v>0</v>
      </c>
      <c r="KSJ4">
        <f>'Pathways sector energy demand'!KSJ9</f>
        <v>0</v>
      </c>
      <c r="KSK4">
        <f>'Pathways sector energy demand'!KSK9</f>
        <v>0</v>
      </c>
      <c r="KSL4">
        <f>'Pathways sector energy demand'!KSL9</f>
        <v>0</v>
      </c>
      <c r="KSM4">
        <f>'Pathways sector energy demand'!KSM9</f>
        <v>0</v>
      </c>
      <c r="KSN4">
        <f>'Pathways sector energy demand'!KSN9</f>
        <v>0</v>
      </c>
      <c r="KSO4">
        <f>'Pathways sector energy demand'!KSO9</f>
        <v>0</v>
      </c>
      <c r="KSP4">
        <f>'Pathways sector energy demand'!KSP9</f>
        <v>0</v>
      </c>
      <c r="KSQ4">
        <f>'Pathways sector energy demand'!KSQ9</f>
        <v>0</v>
      </c>
      <c r="KSR4">
        <f>'Pathways sector energy demand'!KSR9</f>
        <v>0</v>
      </c>
      <c r="KSS4">
        <f>'Pathways sector energy demand'!KSS9</f>
        <v>0</v>
      </c>
      <c r="KST4">
        <f>'Pathways sector energy demand'!KST9</f>
        <v>0</v>
      </c>
      <c r="KSU4">
        <f>'Pathways sector energy demand'!KSU9</f>
        <v>0</v>
      </c>
      <c r="KSV4">
        <f>'Pathways sector energy demand'!KSV9</f>
        <v>0</v>
      </c>
      <c r="KSW4">
        <f>'Pathways sector energy demand'!KSW9</f>
        <v>0</v>
      </c>
      <c r="KSX4">
        <f>'Pathways sector energy demand'!KSX9</f>
        <v>0</v>
      </c>
      <c r="KSY4">
        <f>'Pathways sector energy demand'!KSY9</f>
        <v>0</v>
      </c>
      <c r="KSZ4">
        <f>'Pathways sector energy demand'!KSZ9</f>
        <v>0</v>
      </c>
      <c r="KTA4">
        <f>'Pathways sector energy demand'!KTA9</f>
        <v>0</v>
      </c>
      <c r="KTB4">
        <f>'Pathways sector energy demand'!KTB9</f>
        <v>0</v>
      </c>
      <c r="KTC4">
        <f>'Pathways sector energy demand'!KTC9</f>
        <v>0</v>
      </c>
      <c r="KTD4">
        <f>'Pathways sector energy demand'!KTD9</f>
        <v>0</v>
      </c>
      <c r="KTE4">
        <f>'Pathways sector energy demand'!KTE9</f>
        <v>0</v>
      </c>
      <c r="KTF4">
        <f>'Pathways sector energy demand'!KTF9</f>
        <v>0</v>
      </c>
      <c r="KTG4">
        <f>'Pathways sector energy demand'!KTG9</f>
        <v>0</v>
      </c>
      <c r="KTH4">
        <f>'Pathways sector energy demand'!KTH9</f>
        <v>0</v>
      </c>
      <c r="KTI4">
        <f>'Pathways sector energy demand'!KTI9</f>
        <v>0</v>
      </c>
      <c r="KTJ4">
        <f>'Pathways sector energy demand'!KTJ9</f>
        <v>0</v>
      </c>
      <c r="KTK4">
        <f>'Pathways sector energy demand'!KTK9</f>
        <v>0</v>
      </c>
      <c r="KTL4">
        <f>'Pathways sector energy demand'!KTL9</f>
        <v>0</v>
      </c>
      <c r="KTM4">
        <f>'Pathways sector energy demand'!KTM9</f>
        <v>0</v>
      </c>
      <c r="KTN4">
        <f>'Pathways sector energy demand'!KTN9</f>
        <v>0</v>
      </c>
      <c r="KTO4">
        <f>'Pathways sector energy demand'!KTO9</f>
        <v>0</v>
      </c>
      <c r="KTP4">
        <f>'Pathways sector energy demand'!KTP9</f>
        <v>0</v>
      </c>
      <c r="KTQ4">
        <f>'Pathways sector energy demand'!KTQ9</f>
        <v>0</v>
      </c>
      <c r="KTR4">
        <f>'Pathways sector energy demand'!KTR9</f>
        <v>0</v>
      </c>
      <c r="KTS4">
        <f>'Pathways sector energy demand'!KTS9</f>
        <v>0</v>
      </c>
      <c r="KTT4">
        <f>'Pathways sector energy demand'!KTT9</f>
        <v>0</v>
      </c>
      <c r="KTU4">
        <f>'Pathways sector energy demand'!KTU9</f>
        <v>0</v>
      </c>
      <c r="KTV4">
        <f>'Pathways sector energy demand'!KTV9</f>
        <v>0</v>
      </c>
      <c r="KTW4">
        <f>'Pathways sector energy demand'!KTW9</f>
        <v>0</v>
      </c>
      <c r="KTX4">
        <f>'Pathways sector energy demand'!KTX9</f>
        <v>0</v>
      </c>
      <c r="KTY4">
        <f>'Pathways sector energy demand'!KTY9</f>
        <v>0</v>
      </c>
      <c r="KTZ4">
        <f>'Pathways sector energy demand'!KTZ9</f>
        <v>0</v>
      </c>
      <c r="KUA4">
        <f>'Pathways sector energy demand'!KUA9</f>
        <v>0</v>
      </c>
      <c r="KUB4">
        <f>'Pathways sector energy demand'!KUB9</f>
        <v>0</v>
      </c>
      <c r="KUC4">
        <f>'Pathways sector energy demand'!KUC9</f>
        <v>0</v>
      </c>
      <c r="KUD4">
        <f>'Pathways sector energy demand'!KUD9</f>
        <v>0</v>
      </c>
      <c r="KUE4">
        <f>'Pathways sector energy demand'!KUE9</f>
        <v>0</v>
      </c>
      <c r="KUF4">
        <f>'Pathways sector energy demand'!KUF9</f>
        <v>0</v>
      </c>
      <c r="KUG4">
        <f>'Pathways sector energy demand'!KUG9</f>
        <v>0</v>
      </c>
      <c r="KUH4">
        <f>'Pathways sector energy demand'!KUH9</f>
        <v>0</v>
      </c>
      <c r="KUI4">
        <f>'Pathways sector energy demand'!KUI9</f>
        <v>0</v>
      </c>
      <c r="KUJ4">
        <f>'Pathways sector energy demand'!KUJ9</f>
        <v>0</v>
      </c>
      <c r="KUK4">
        <f>'Pathways sector energy demand'!KUK9</f>
        <v>0</v>
      </c>
      <c r="KUL4">
        <f>'Pathways sector energy demand'!KUL9</f>
        <v>0</v>
      </c>
      <c r="KUM4">
        <f>'Pathways sector energy demand'!KUM9</f>
        <v>0</v>
      </c>
      <c r="KUN4">
        <f>'Pathways sector energy demand'!KUN9</f>
        <v>0</v>
      </c>
      <c r="KUO4">
        <f>'Pathways sector energy demand'!KUO9</f>
        <v>0</v>
      </c>
      <c r="KUP4">
        <f>'Pathways sector energy demand'!KUP9</f>
        <v>0</v>
      </c>
      <c r="KUQ4">
        <f>'Pathways sector energy demand'!KUQ9</f>
        <v>0</v>
      </c>
      <c r="KUR4">
        <f>'Pathways sector energy demand'!KUR9</f>
        <v>0</v>
      </c>
      <c r="KUS4">
        <f>'Pathways sector energy demand'!KUS9</f>
        <v>0</v>
      </c>
      <c r="KUT4">
        <f>'Pathways sector energy demand'!KUT9</f>
        <v>0</v>
      </c>
      <c r="KUU4">
        <f>'Pathways sector energy demand'!KUU9</f>
        <v>0</v>
      </c>
      <c r="KUV4">
        <f>'Pathways sector energy demand'!KUV9</f>
        <v>0</v>
      </c>
      <c r="KUW4">
        <f>'Pathways sector energy demand'!KUW9</f>
        <v>0</v>
      </c>
      <c r="KUX4">
        <f>'Pathways sector energy demand'!KUX9</f>
        <v>0</v>
      </c>
      <c r="KUY4">
        <f>'Pathways sector energy demand'!KUY9</f>
        <v>0</v>
      </c>
      <c r="KUZ4">
        <f>'Pathways sector energy demand'!KUZ9</f>
        <v>0</v>
      </c>
      <c r="KVA4">
        <f>'Pathways sector energy demand'!KVA9</f>
        <v>0</v>
      </c>
      <c r="KVB4">
        <f>'Pathways sector energy demand'!KVB9</f>
        <v>0</v>
      </c>
      <c r="KVC4">
        <f>'Pathways sector energy demand'!KVC9</f>
        <v>0</v>
      </c>
      <c r="KVD4">
        <f>'Pathways sector energy demand'!KVD9</f>
        <v>0</v>
      </c>
      <c r="KVE4">
        <f>'Pathways sector energy demand'!KVE9</f>
        <v>0</v>
      </c>
      <c r="KVF4">
        <f>'Pathways sector energy demand'!KVF9</f>
        <v>0</v>
      </c>
      <c r="KVG4">
        <f>'Pathways sector energy demand'!KVG9</f>
        <v>0</v>
      </c>
      <c r="KVH4">
        <f>'Pathways sector energy demand'!KVH9</f>
        <v>0</v>
      </c>
      <c r="KVI4">
        <f>'Pathways sector energy demand'!KVI9</f>
        <v>0</v>
      </c>
      <c r="KVJ4">
        <f>'Pathways sector energy demand'!KVJ9</f>
        <v>0</v>
      </c>
      <c r="KVK4">
        <f>'Pathways sector energy demand'!KVK9</f>
        <v>0</v>
      </c>
      <c r="KVL4">
        <f>'Pathways sector energy demand'!KVL9</f>
        <v>0</v>
      </c>
      <c r="KVM4">
        <f>'Pathways sector energy demand'!KVM9</f>
        <v>0</v>
      </c>
      <c r="KVN4">
        <f>'Pathways sector energy demand'!KVN9</f>
        <v>0</v>
      </c>
      <c r="KVO4">
        <f>'Pathways sector energy demand'!KVO9</f>
        <v>0</v>
      </c>
      <c r="KVP4">
        <f>'Pathways sector energy demand'!KVP9</f>
        <v>0</v>
      </c>
      <c r="KVQ4">
        <f>'Pathways sector energy demand'!KVQ9</f>
        <v>0</v>
      </c>
      <c r="KVR4">
        <f>'Pathways sector energy demand'!KVR9</f>
        <v>0</v>
      </c>
      <c r="KVS4">
        <f>'Pathways sector energy demand'!KVS9</f>
        <v>0</v>
      </c>
      <c r="KVT4">
        <f>'Pathways sector energy demand'!KVT9</f>
        <v>0</v>
      </c>
      <c r="KVU4">
        <f>'Pathways sector energy demand'!KVU9</f>
        <v>0</v>
      </c>
      <c r="KVV4">
        <f>'Pathways sector energy demand'!KVV9</f>
        <v>0</v>
      </c>
      <c r="KVW4">
        <f>'Pathways sector energy demand'!KVW9</f>
        <v>0</v>
      </c>
      <c r="KVX4">
        <f>'Pathways sector energy demand'!KVX9</f>
        <v>0</v>
      </c>
      <c r="KVY4">
        <f>'Pathways sector energy demand'!KVY9</f>
        <v>0</v>
      </c>
      <c r="KVZ4">
        <f>'Pathways sector energy demand'!KVZ9</f>
        <v>0</v>
      </c>
      <c r="KWA4">
        <f>'Pathways sector energy demand'!KWA9</f>
        <v>0</v>
      </c>
      <c r="KWB4">
        <f>'Pathways sector energy demand'!KWB9</f>
        <v>0</v>
      </c>
      <c r="KWC4">
        <f>'Pathways sector energy demand'!KWC9</f>
        <v>0</v>
      </c>
      <c r="KWD4">
        <f>'Pathways sector energy demand'!KWD9</f>
        <v>0</v>
      </c>
      <c r="KWE4">
        <f>'Pathways sector energy demand'!KWE9</f>
        <v>0</v>
      </c>
      <c r="KWF4">
        <f>'Pathways sector energy demand'!KWF9</f>
        <v>0</v>
      </c>
      <c r="KWG4">
        <f>'Pathways sector energy demand'!KWG9</f>
        <v>0</v>
      </c>
      <c r="KWH4">
        <f>'Pathways sector energy demand'!KWH9</f>
        <v>0</v>
      </c>
      <c r="KWI4">
        <f>'Pathways sector energy demand'!KWI9</f>
        <v>0</v>
      </c>
      <c r="KWJ4">
        <f>'Pathways sector energy demand'!KWJ9</f>
        <v>0</v>
      </c>
      <c r="KWK4">
        <f>'Pathways sector energy demand'!KWK9</f>
        <v>0</v>
      </c>
      <c r="KWL4">
        <f>'Pathways sector energy demand'!KWL9</f>
        <v>0</v>
      </c>
      <c r="KWM4">
        <f>'Pathways sector energy demand'!KWM9</f>
        <v>0</v>
      </c>
      <c r="KWN4">
        <f>'Pathways sector energy demand'!KWN9</f>
        <v>0</v>
      </c>
      <c r="KWO4">
        <f>'Pathways sector energy demand'!KWO9</f>
        <v>0</v>
      </c>
      <c r="KWP4">
        <f>'Pathways sector energy demand'!KWP9</f>
        <v>0</v>
      </c>
      <c r="KWQ4">
        <f>'Pathways sector energy demand'!KWQ9</f>
        <v>0</v>
      </c>
      <c r="KWR4">
        <f>'Pathways sector energy demand'!KWR9</f>
        <v>0</v>
      </c>
      <c r="KWS4">
        <f>'Pathways sector energy demand'!KWS9</f>
        <v>0</v>
      </c>
      <c r="KWT4">
        <f>'Pathways sector energy demand'!KWT9</f>
        <v>0</v>
      </c>
      <c r="KWU4">
        <f>'Pathways sector energy demand'!KWU9</f>
        <v>0</v>
      </c>
      <c r="KWV4">
        <f>'Pathways sector energy demand'!KWV9</f>
        <v>0</v>
      </c>
      <c r="KWW4">
        <f>'Pathways sector energy demand'!KWW9</f>
        <v>0</v>
      </c>
      <c r="KWX4">
        <f>'Pathways sector energy demand'!KWX9</f>
        <v>0</v>
      </c>
      <c r="KWY4">
        <f>'Pathways sector energy demand'!KWY9</f>
        <v>0</v>
      </c>
      <c r="KWZ4">
        <f>'Pathways sector energy demand'!KWZ9</f>
        <v>0</v>
      </c>
      <c r="KXA4">
        <f>'Pathways sector energy demand'!KXA9</f>
        <v>0</v>
      </c>
      <c r="KXB4">
        <f>'Pathways sector energy demand'!KXB9</f>
        <v>0</v>
      </c>
      <c r="KXC4">
        <f>'Pathways sector energy demand'!KXC9</f>
        <v>0</v>
      </c>
      <c r="KXD4">
        <f>'Pathways sector energy demand'!KXD9</f>
        <v>0</v>
      </c>
      <c r="KXE4">
        <f>'Pathways sector energy demand'!KXE9</f>
        <v>0</v>
      </c>
      <c r="KXF4">
        <f>'Pathways sector energy demand'!KXF9</f>
        <v>0</v>
      </c>
      <c r="KXG4">
        <f>'Pathways sector energy demand'!KXG9</f>
        <v>0</v>
      </c>
      <c r="KXH4">
        <f>'Pathways sector energy demand'!KXH9</f>
        <v>0</v>
      </c>
      <c r="KXI4">
        <f>'Pathways sector energy demand'!KXI9</f>
        <v>0</v>
      </c>
      <c r="KXJ4">
        <f>'Pathways sector energy demand'!KXJ9</f>
        <v>0</v>
      </c>
      <c r="KXK4">
        <f>'Pathways sector energy demand'!KXK9</f>
        <v>0</v>
      </c>
      <c r="KXL4">
        <f>'Pathways sector energy demand'!KXL9</f>
        <v>0</v>
      </c>
      <c r="KXM4">
        <f>'Pathways sector energy demand'!KXM9</f>
        <v>0</v>
      </c>
      <c r="KXN4">
        <f>'Pathways sector energy demand'!KXN9</f>
        <v>0</v>
      </c>
      <c r="KXO4">
        <f>'Pathways sector energy demand'!KXO9</f>
        <v>0</v>
      </c>
      <c r="KXP4">
        <f>'Pathways sector energy demand'!KXP9</f>
        <v>0</v>
      </c>
      <c r="KXQ4">
        <f>'Pathways sector energy demand'!KXQ9</f>
        <v>0</v>
      </c>
      <c r="KXR4">
        <f>'Pathways sector energy demand'!KXR9</f>
        <v>0</v>
      </c>
      <c r="KXS4">
        <f>'Pathways sector energy demand'!KXS9</f>
        <v>0</v>
      </c>
      <c r="KXT4">
        <f>'Pathways sector energy demand'!KXT9</f>
        <v>0</v>
      </c>
      <c r="KXU4">
        <f>'Pathways sector energy demand'!KXU9</f>
        <v>0</v>
      </c>
      <c r="KXV4">
        <f>'Pathways sector energy demand'!KXV9</f>
        <v>0</v>
      </c>
      <c r="KXW4">
        <f>'Pathways sector energy demand'!KXW9</f>
        <v>0</v>
      </c>
      <c r="KXX4">
        <f>'Pathways sector energy demand'!KXX9</f>
        <v>0</v>
      </c>
      <c r="KXY4">
        <f>'Pathways sector energy demand'!KXY9</f>
        <v>0</v>
      </c>
      <c r="KXZ4">
        <f>'Pathways sector energy demand'!KXZ9</f>
        <v>0</v>
      </c>
      <c r="KYA4">
        <f>'Pathways sector energy demand'!KYA9</f>
        <v>0</v>
      </c>
      <c r="KYB4">
        <f>'Pathways sector energy demand'!KYB9</f>
        <v>0</v>
      </c>
      <c r="KYC4">
        <f>'Pathways sector energy demand'!KYC9</f>
        <v>0</v>
      </c>
      <c r="KYD4">
        <f>'Pathways sector energy demand'!KYD9</f>
        <v>0</v>
      </c>
      <c r="KYE4">
        <f>'Pathways sector energy demand'!KYE9</f>
        <v>0</v>
      </c>
      <c r="KYF4">
        <f>'Pathways sector energy demand'!KYF9</f>
        <v>0</v>
      </c>
      <c r="KYG4">
        <f>'Pathways sector energy demand'!KYG9</f>
        <v>0</v>
      </c>
      <c r="KYH4">
        <f>'Pathways sector energy demand'!KYH9</f>
        <v>0</v>
      </c>
      <c r="KYI4">
        <f>'Pathways sector energy demand'!KYI9</f>
        <v>0</v>
      </c>
      <c r="KYJ4">
        <f>'Pathways sector energy demand'!KYJ9</f>
        <v>0</v>
      </c>
      <c r="KYK4">
        <f>'Pathways sector energy demand'!KYK9</f>
        <v>0</v>
      </c>
      <c r="KYL4">
        <f>'Pathways sector energy demand'!KYL9</f>
        <v>0</v>
      </c>
      <c r="KYM4">
        <f>'Pathways sector energy demand'!KYM9</f>
        <v>0</v>
      </c>
      <c r="KYN4">
        <f>'Pathways sector energy demand'!KYN9</f>
        <v>0</v>
      </c>
      <c r="KYO4">
        <f>'Pathways sector energy demand'!KYO9</f>
        <v>0</v>
      </c>
      <c r="KYP4">
        <f>'Pathways sector energy demand'!KYP9</f>
        <v>0</v>
      </c>
      <c r="KYQ4">
        <f>'Pathways sector energy demand'!KYQ9</f>
        <v>0</v>
      </c>
      <c r="KYR4">
        <f>'Pathways sector energy demand'!KYR9</f>
        <v>0</v>
      </c>
      <c r="KYS4">
        <f>'Pathways sector energy demand'!KYS9</f>
        <v>0</v>
      </c>
      <c r="KYT4">
        <f>'Pathways sector energy demand'!KYT9</f>
        <v>0</v>
      </c>
      <c r="KYU4">
        <f>'Pathways sector energy demand'!KYU9</f>
        <v>0</v>
      </c>
      <c r="KYV4">
        <f>'Pathways sector energy demand'!KYV9</f>
        <v>0</v>
      </c>
      <c r="KYW4">
        <f>'Pathways sector energy demand'!KYW9</f>
        <v>0</v>
      </c>
      <c r="KYX4">
        <f>'Pathways sector energy demand'!KYX9</f>
        <v>0</v>
      </c>
      <c r="KYY4">
        <f>'Pathways sector energy demand'!KYY9</f>
        <v>0</v>
      </c>
      <c r="KYZ4">
        <f>'Pathways sector energy demand'!KYZ9</f>
        <v>0</v>
      </c>
      <c r="KZA4">
        <f>'Pathways sector energy demand'!KZA9</f>
        <v>0</v>
      </c>
      <c r="KZB4">
        <f>'Pathways sector energy demand'!KZB9</f>
        <v>0</v>
      </c>
      <c r="KZC4">
        <f>'Pathways sector energy demand'!KZC9</f>
        <v>0</v>
      </c>
      <c r="KZD4">
        <f>'Pathways sector energy demand'!KZD9</f>
        <v>0</v>
      </c>
      <c r="KZE4">
        <f>'Pathways sector energy demand'!KZE9</f>
        <v>0</v>
      </c>
      <c r="KZF4">
        <f>'Pathways sector energy demand'!KZF9</f>
        <v>0</v>
      </c>
      <c r="KZG4">
        <f>'Pathways sector energy demand'!KZG9</f>
        <v>0</v>
      </c>
      <c r="KZH4">
        <f>'Pathways sector energy demand'!KZH9</f>
        <v>0</v>
      </c>
      <c r="KZI4">
        <f>'Pathways sector energy demand'!KZI9</f>
        <v>0</v>
      </c>
      <c r="KZJ4">
        <f>'Pathways sector energy demand'!KZJ9</f>
        <v>0</v>
      </c>
      <c r="KZK4">
        <f>'Pathways sector energy demand'!KZK9</f>
        <v>0</v>
      </c>
      <c r="KZL4">
        <f>'Pathways sector energy demand'!KZL9</f>
        <v>0</v>
      </c>
      <c r="KZM4">
        <f>'Pathways sector energy demand'!KZM9</f>
        <v>0</v>
      </c>
      <c r="KZN4">
        <f>'Pathways sector energy demand'!KZN9</f>
        <v>0</v>
      </c>
      <c r="KZO4">
        <f>'Pathways sector energy demand'!KZO9</f>
        <v>0</v>
      </c>
      <c r="KZP4">
        <f>'Pathways sector energy demand'!KZP9</f>
        <v>0</v>
      </c>
      <c r="KZQ4">
        <f>'Pathways sector energy demand'!KZQ9</f>
        <v>0</v>
      </c>
      <c r="KZR4">
        <f>'Pathways sector energy demand'!KZR9</f>
        <v>0</v>
      </c>
      <c r="KZS4">
        <f>'Pathways sector energy demand'!KZS9</f>
        <v>0</v>
      </c>
      <c r="KZT4">
        <f>'Pathways sector energy demand'!KZT9</f>
        <v>0</v>
      </c>
      <c r="KZU4">
        <f>'Pathways sector energy demand'!KZU9</f>
        <v>0</v>
      </c>
      <c r="KZV4">
        <f>'Pathways sector energy demand'!KZV9</f>
        <v>0</v>
      </c>
      <c r="KZW4">
        <f>'Pathways sector energy demand'!KZW9</f>
        <v>0</v>
      </c>
      <c r="KZX4">
        <f>'Pathways sector energy demand'!KZX9</f>
        <v>0</v>
      </c>
      <c r="KZY4">
        <f>'Pathways sector energy demand'!KZY9</f>
        <v>0</v>
      </c>
      <c r="KZZ4">
        <f>'Pathways sector energy demand'!KZZ9</f>
        <v>0</v>
      </c>
      <c r="LAA4">
        <f>'Pathways sector energy demand'!LAA9</f>
        <v>0</v>
      </c>
      <c r="LAB4">
        <f>'Pathways sector energy demand'!LAB9</f>
        <v>0</v>
      </c>
      <c r="LAC4">
        <f>'Pathways sector energy demand'!LAC9</f>
        <v>0</v>
      </c>
      <c r="LAD4">
        <f>'Pathways sector energy demand'!LAD9</f>
        <v>0</v>
      </c>
      <c r="LAE4">
        <f>'Pathways sector energy demand'!LAE9</f>
        <v>0</v>
      </c>
      <c r="LAF4">
        <f>'Pathways sector energy demand'!LAF9</f>
        <v>0</v>
      </c>
      <c r="LAG4">
        <f>'Pathways sector energy demand'!LAG9</f>
        <v>0</v>
      </c>
      <c r="LAH4">
        <f>'Pathways sector energy demand'!LAH9</f>
        <v>0</v>
      </c>
      <c r="LAI4">
        <f>'Pathways sector energy demand'!LAI9</f>
        <v>0</v>
      </c>
      <c r="LAJ4">
        <f>'Pathways sector energy demand'!LAJ9</f>
        <v>0</v>
      </c>
      <c r="LAK4">
        <f>'Pathways sector energy demand'!LAK9</f>
        <v>0</v>
      </c>
      <c r="LAL4">
        <f>'Pathways sector energy demand'!LAL9</f>
        <v>0</v>
      </c>
      <c r="LAM4">
        <f>'Pathways sector energy demand'!LAM9</f>
        <v>0</v>
      </c>
      <c r="LAN4">
        <f>'Pathways sector energy demand'!LAN9</f>
        <v>0</v>
      </c>
      <c r="LAO4">
        <f>'Pathways sector energy demand'!LAO9</f>
        <v>0</v>
      </c>
      <c r="LAP4">
        <f>'Pathways sector energy demand'!LAP9</f>
        <v>0</v>
      </c>
      <c r="LAQ4">
        <f>'Pathways sector energy demand'!LAQ9</f>
        <v>0</v>
      </c>
      <c r="LAR4">
        <f>'Pathways sector energy demand'!LAR9</f>
        <v>0</v>
      </c>
      <c r="LAS4">
        <f>'Pathways sector energy demand'!LAS9</f>
        <v>0</v>
      </c>
      <c r="LAT4">
        <f>'Pathways sector energy demand'!LAT9</f>
        <v>0</v>
      </c>
      <c r="LAU4">
        <f>'Pathways sector energy demand'!LAU9</f>
        <v>0</v>
      </c>
      <c r="LAV4">
        <f>'Pathways sector energy demand'!LAV9</f>
        <v>0</v>
      </c>
      <c r="LAW4">
        <f>'Pathways sector energy demand'!LAW9</f>
        <v>0</v>
      </c>
      <c r="LAX4">
        <f>'Pathways sector energy demand'!LAX9</f>
        <v>0</v>
      </c>
      <c r="LAY4">
        <f>'Pathways sector energy demand'!LAY9</f>
        <v>0</v>
      </c>
      <c r="LAZ4">
        <f>'Pathways sector energy demand'!LAZ9</f>
        <v>0</v>
      </c>
      <c r="LBA4">
        <f>'Pathways sector energy demand'!LBA9</f>
        <v>0</v>
      </c>
      <c r="LBB4">
        <f>'Pathways sector energy demand'!LBB9</f>
        <v>0</v>
      </c>
      <c r="LBC4">
        <f>'Pathways sector energy demand'!LBC9</f>
        <v>0</v>
      </c>
      <c r="LBD4">
        <f>'Pathways sector energy demand'!LBD9</f>
        <v>0</v>
      </c>
      <c r="LBE4">
        <f>'Pathways sector energy demand'!LBE9</f>
        <v>0</v>
      </c>
      <c r="LBF4">
        <f>'Pathways sector energy demand'!LBF9</f>
        <v>0</v>
      </c>
      <c r="LBG4">
        <f>'Pathways sector energy demand'!LBG9</f>
        <v>0</v>
      </c>
      <c r="LBH4">
        <f>'Pathways sector energy demand'!LBH9</f>
        <v>0</v>
      </c>
      <c r="LBI4">
        <f>'Pathways sector energy demand'!LBI9</f>
        <v>0</v>
      </c>
      <c r="LBJ4">
        <f>'Pathways sector energy demand'!LBJ9</f>
        <v>0</v>
      </c>
      <c r="LBK4">
        <f>'Pathways sector energy demand'!LBK9</f>
        <v>0</v>
      </c>
      <c r="LBL4">
        <f>'Pathways sector energy demand'!LBL9</f>
        <v>0</v>
      </c>
      <c r="LBM4">
        <f>'Pathways sector energy demand'!LBM9</f>
        <v>0</v>
      </c>
      <c r="LBN4">
        <f>'Pathways sector energy demand'!LBN9</f>
        <v>0</v>
      </c>
      <c r="LBO4">
        <f>'Pathways sector energy demand'!LBO9</f>
        <v>0</v>
      </c>
      <c r="LBP4">
        <f>'Pathways sector energy demand'!LBP9</f>
        <v>0</v>
      </c>
      <c r="LBQ4">
        <f>'Pathways sector energy demand'!LBQ9</f>
        <v>0</v>
      </c>
      <c r="LBR4">
        <f>'Pathways sector energy demand'!LBR9</f>
        <v>0</v>
      </c>
      <c r="LBS4">
        <f>'Pathways sector energy demand'!LBS9</f>
        <v>0</v>
      </c>
      <c r="LBT4">
        <f>'Pathways sector energy demand'!LBT9</f>
        <v>0</v>
      </c>
      <c r="LBU4">
        <f>'Pathways sector energy demand'!LBU9</f>
        <v>0</v>
      </c>
      <c r="LBV4">
        <f>'Pathways sector energy demand'!LBV9</f>
        <v>0</v>
      </c>
      <c r="LBW4">
        <f>'Pathways sector energy demand'!LBW9</f>
        <v>0</v>
      </c>
      <c r="LBX4">
        <f>'Pathways sector energy demand'!LBX9</f>
        <v>0</v>
      </c>
      <c r="LBY4">
        <f>'Pathways sector energy demand'!LBY9</f>
        <v>0</v>
      </c>
      <c r="LBZ4">
        <f>'Pathways sector energy demand'!LBZ9</f>
        <v>0</v>
      </c>
      <c r="LCA4">
        <f>'Pathways sector energy demand'!LCA9</f>
        <v>0</v>
      </c>
      <c r="LCB4">
        <f>'Pathways sector energy demand'!LCB9</f>
        <v>0</v>
      </c>
      <c r="LCC4">
        <f>'Pathways sector energy demand'!LCC9</f>
        <v>0</v>
      </c>
      <c r="LCD4">
        <f>'Pathways sector energy demand'!LCD9</f>
        <v>0</v>
      </c>
      <c r="LCE4">
        <f>'Pathways sector energy demand'!LCE9</f>
        <v>0</v>
      </c>
      <c r="LCF4">
        <f>'Pathways sector energy demand'!LCF9</f>
        <v>0</v>
      </c>
      <c r="LCG4">
        <f>'Pathways sector energy demand'!LCG9</f>
        <v>0</v>
      </c>
      <c r="LCH4">
        <f>'Pathways sector energy demand'!LCH9</f>
        <v>0</v>
      </c>
      <c r="LCI4">
        <f>'Pathways sector energy demand'!LCI9</f>
        <v>0</v>
      </c>
      <c r="LCJ4">
        <f>'Pathways sector energy demand'!LCJ9</f>
        <v>0</v>
      </c>
      <c r="LCK4">
        <f>'Pathways sector energy demand'!LCK9</f>
        <v>0</v>
      </c>
      <c r="LCL4">
        <f>'Pathways sector energy demand'!LCL9</f>
        <v>0</v>
      </c>
      <c r="LCM4">
        <f>'Pathways sector energy demand'!LCM9</f>
        <v>0</v>
      </c>
      <c r="LCN4">
        <f>'Pathways sector energy demand'!LCN9</f>
        <v>0</v>
      </c>
      <c r="LCO4">
        <f>'Pathways sector energy demand'!LCO9</f>
        <v>0</v>
      </c>
      <c r="LCP4">
        <f>'Pathways sector energy demand'!LCP9</f>
        <v>0</v>
      </c>
      <c r="LCQ4">
        <f>'Pathways sector energy demand'!LCQ9</f>
        <v>0</v>
      </c>
      <c r="LCR4">
        <f>'Pathways sector energy demand'!LCR9</f>
        <v>0</v>
      </c>
      <c r="LCS4">
        <f>'Pathways sector energy demand'!LCS9</f>
        <v>0</v>
      </c>
      <c r="LCT4">
        <f>'Pathways sector energy demand'!LCT9</f>
        <v>0</v>
      </c>
      <c r="LCU4">
        <f>'Pathways sector energy demand'!LCU9</f>
        <v>0</v>
      </c>
      <c r="LCV4">
        <f>'Pathways sector energy demand'!LCV9</f>
        <v>0</v>
      </c>
      <c r="LCW4">
        <f>'Pathways sector energy demand'!LCW9</f>
        <v>0</v>
      </c>
      <c r="LCX4">
        <f>'Pathways sector energy demand'!LCX9</f>
        <v>0</v>
      </c>
      <c r="LCY4">
        <f>'Pathways sector energy demand'!LCY9</f>
        <v>0</v>
      </c>
      <c r="LCZ4">
        <f>'Pathways sector energy demand'!LCZ9</f>
        <v>0</v>
      </c>
      <c r="LDA4">
        <f>'Pathways sector energy demand'!LDA9</f>
        <v>0</v>
      </c>
      <c r="LDB4">
        <f>'Pathways sector energy demand'!LDB9</f>
        <v>0</v>
      </c>
      <c r="LDC4">
        <f>'Pathways sector energy demand'!LDC9</f>
        <v>0</v>
      </c>
      <c r="LDD4">
        <f>'Pathways sector energy demand'!LDD9</f>
        <v>0</v>
      </c>
      <c r="LDE4">
        <f>'Pathways sector energy demand'!LDE9</f>
        <v>0</v>
      </c>
      <c r="LDF4">
        <f>'Pathways sector energy demand'!LDF9</f>
        <v>0</v>
      </c>
      <c r="LDG4">
        <f>'Pathways sector energy demand'!LDG9</f>
        <v>0</v>
      </c>
      <c r="LDH4">
        <f>'Pathways sector energy demand'!LDH9</f>
        <v>0</v>
      </c>
      <c r="LDI4">
        <f>'Pathways sector energy demand'!LDI9</f>
        <v>0</v>
      </c>
      <c r="LDJ4">
        <f>'Pathways sector energy demand'!LDJ9</f>
        <v>0</v>
      </c>
      <c r="LDK4">
        <f>'Pathways sector energy demand'!LDK9</f>
        <v>0</v>
      </c>
      <c r="LDL4">
        <f>'Pathways sector energy demand'!LDL9</f>
        <v>0</v>
      </c>
      <c r="LDM4">
        <f>'Pathways sector energy demand'!LDM9</f>
        <v>0</v>
      </c>
      <c r="LDN4">
        <f>'Pathways sector energy demand'!LDN9</f>
        <v>0</v>
      </c>
      <c r="LDO4">
        <f>'Pathways sector energy demand'!LDO9</f>
        <v>0</v>
      </c>
      <c r="LDP4">
        <f>'Pathways sector energy demand'!LDP9</f>
        <v>0</v>
      </c>
      <c r="LDQ4">
        <f>'Pathways sector energy demand'!LDQ9</f>
        <v>0</v>
      </c>
      <c r="LDR4">
        <f>'Pathways sector energy demand'!LDR9</f>
        <v>0</v>
      </c>
      <c r="LDS4">
        <f>'Pathways sector energy demand'!LDS9</f>
        <v>0</v>
      </c>
      <c r="LDT4">
        <f>'Pathways sector energy demand'!LDT9</f>
        <v>0</v>
      </c>
      <c r="LDU4">
        <f>'Pathways sector energy demand'!LDU9</f>
        <v>0</v>
      </c>
      <c r="LDV4">
        <f>'Pathways sector energy demand'!LDV9</f>
        <v>0</v>
      </c>
      <c r="LDW4">
        <f>'Pathways sector energy demand'!LDW9</f>
        <v>0</v>
      </c>
      <c r="LDX4">
        <f>'Pathways sector energy demand'!LDX9</f>
        <v>0</v>
      </c>
      <c r="LDY4">
        <f>'Pathways sector energy demand'!LDY9</f>
        <v>0</v>
      </c>
      <c r="LDZ4">
        <f>'Pathways sector energy demand'!LDZ9</f>
        <v>0</v>
      </c>
      <c r="LEA4">
        <f>'Pathways sector energy demand'!LEA9</f>
        <v>0</v>
      </c>
      <c r="LEB4">
        <f>'Pathways sector energy demand'!LEB9</f>
        <v>0</v>
      </c>
      <c r="LEC4">
        <f>'Pathways sector energy demand'!LEC9</f>
        <v>0</v>
      </c>
      <c r="LED4">
        <f>'Pathways sector energy demand'!LED9</f>
        <v>0</v>
      </c>
      <c r="LEE4">
        <f>'Pathways sector energy demand'!LEE9</f>
        <v>0</v>
      </c>
      <c r="LEF4">
        <f>'Pathways sector energy demand'!LEF9</f>
        <v>0</v>
      </c>
      <c r="LEG4">
        <f>'Pathways sector energy demand'!LEG9</f>
        <v>0</v>
      </c>
      <c r="LEH4">
        <f>'Pathways sector energy demand'!LEH9</f>
        <v>0</v>
      </c>
      <c r="LEI4">
        <f>'Pathways sector energy demand'!LEI9</f>
        <v>0</v>
      </c>
      <c r="LEJ4">
        <f>'Pathways sector energy demand'!LEJ9</f>
        <v>0</v>
      </c>
      <c r="LEK4">
        <f>'Pathways sector energy demand'!LEK9</f>
        <v>0</v>
      </c>
      <c r="LEL4">
        <f>'Pathways sector energy demand'!LEL9</f>
        <v>0</v>
      </c>
      <c r="LEM4">
        <f>'Pathways sector energy demand'!LEM9</f>
        <v>0</v>
      </c>
      <c r="LEN4">
        <f>'Pathways sector energy demand'!LEN9</f>
        <v>0</v>
      </c>
      <c r="LEO4">
        <f>'Pathways sector energy demand'!LEO9</f>
        <v>0</v>
      </c>
      <c r="LEP4">
        <f>'Pathways sector energy demand'!LEP9</f>
        <v>0</v>
      </c>
      <c r="LEQ4">
        <f>'Pathways sector energy demand'!LEQ9</f>
        <v>0</v>
      </c>
      <c r="LER4">
        <f>'Pathways sector energy demand'!LER9</f>
        <v>0</v>
      </c>
      <c r="LES4">
        <f>'Pathways sector energy demand'!LES9</f>
        <v>0</v>
      </c>
      <c r="LET4">
        <f>'Pathways sector energy demand'!LET9</f>
        <v>0</v>
      </c>
      <c r="LEU4">
        <f>'Pathways sector energy demand'!LEU9</f>
        <v>0</v>
      </c>
      <c r="LEV4">
        <f>'Pathways sector energy demand'!LEV9</f>
        <v>0</v>
      </c>
      <c r="LEW4">
        <f>'Pathways sector energy demand'!LEW9</f>
        <v>0</v>
      </c>
      <c r="LEX4">
        <f>'Pathways sector energy demand'!LEX9</f>
        <v>0</v>
      </c>
      <c r="LEY4">
        <f>'Pathways sector energy demand'!LEY9</f>
        <v>0</v>
      </c>
      <c r="LEZ4">
        <f>'Pathways sector energy demand'!LEZ9</f>
        <v>0</v>
      </c>
      <c r="LFA4">
        <f>'Pathways sector energy demand'!LFA9</f>
        <v>0</v>
      </c>
      <c r="LFB4">
        <f>'Pathways sector energy demand'!LFB9</f>
        <v>0</v>
      </c>
      <c r="LFC4">
        <f>'Pathways sector energy demand'!LFC9</f>
        <v>0</v>
      </c>
      <c r="LFD4">
        <f>'Pathways sector energy demand'!LFD9</f>
        <v>0</v>
      </c>
      <c r="LFE4">
        <f>'Pathways sector energy demand'!LFE9</f>
        <v>0</v>
      </c>
      <c r="LFF4">
        <f>'Pathways sector energy demand'!LFF9</f>
        <v>0</v>
      </c>
      <c r="LFG4">
        <f>'Pathways sector energy demand'!LFG9</f>
        <v>0</v>
      </c>
      <c r="LFH4">
        <f>'Pathways sector energy demand'!LFH9</f>
        <v>0</v>
      </c>
      <c r="LFI4">
        <f>'Pathways sector energy demand'!LFI9</f>
        <v>0</v>
      </c>
      <c r="LFJ4">
        <f>'Pathways sector energy demand'!LFJ9</f>
        <v>0</v>
      </c>
      <c r="LFK4">
        <f>'Pathways sector energy demand'!LFK9</f>
        <v>0</v>
      </c>
      <c r="LFL4">
        <f>'Pathways sector energy demand'!LFL9</f>
        <v>0</v>
      </c>
      <c r="LFM4">
        <f>'Pathways sector energy demand'!LFM9</f>
        <v>0</v>
      </c>
      <c r="LFN4">
        <f>'Pathways sector energy demand'!LFN9</f>
        <v>0</v>
      </c>
      <c r="LFO4">
        <f>'Pathways sector energy demand'!LFO9</f>
        <v>0</v>
      </c>
      <c r="LFP4">
        <f>'Pathways sector energy demand'!LFP9</f>
        <v>0</v>
      </c>
      <c r="LFQ4">
        <f>'Pathways sector energy demand'!LFQ9</f>
        <v>0</v>
      </c>
      <c r="LFR4">
        <f>'Pathways sector energy demand'!LFR9</f>
        <v>0</v>
      </c>
      <c r="LFS4">
        <f>'Pathways sector energy demand'!LFS9</f>
        <v>0</v>
      </c>
      <c r="LFT4">
        <f>'Pathways sector energy demand'!LFT9</f>
        <v>0</v>
      </c>
      <c r="LFU4">
        <f>'Pathways sector energy demand'!LFU9</f>
        <v>0</v>
      </c>
      <c r="LFV4">
        <f>'Pathways sector energy demand'!LFV9</f>
        <v>0</v>
      </c>
      <c r="LFW4">
        <f>'Pathways sector energy demand'!LFW9</f>
        <v>0</v>
      </c>
      <c r="LFX4">
        <f>'Pathways sector energy demand'!LFX9</f>
        <v>0</v>
      </c>
      <c r="LFY4">
        <f>'Pathways sector energy demand'!LFY9</f>
        <v>0</v>
      </c>
      <c r="LFZ4">
        <f>'Pathways sector energy demand'!LFZ9</f>
        <v>0</v>
      </c>
      <c r="LGA4">
        <f>'Pathways sector energy demand'!LGA9</f>
        <v>0</v>
      </c>
      <c r="LGB4">
        <f>'Pathways sector energy demand'!LGB9</f>
        <v>0</v>
      </c>
      <c r="LGC4">
        <f>'Pathways sector energy demand'!LGC9</f>
        <v>0</v>
      </c>
      <c r="LGD4">
        <f>'Pathways sector energy demand'!LGD9</f>
        <v>0</v>
      </c>
      <c r="LGE4">
        <f>'Pathways sector energy demand'!LGE9</f>
        <v>0</v>
      </c>
      <c r="LGF4">
        <f>'Pathways sector energy demand'!LGF9</f>
        <v>0</v>
      </c>
      <c r="LGG4">
        <f>'Pathways sector energy demand'!LGG9</f>
        <v>0</v>
      </c>
      <c r="LGH4">
        <f>'Pathways sector energy demand'!LGH9</f>
        <v>0</v>
      </c>
      <c r="LGI4">
        <f>'Pathways sector energy demand'!LGI9</f>
        <v>0</v>
      </c>
      <c r="LGJ4">
        <f>'Pathways sector energy demand'!LGJ9</f>
        <v>0</v>
      </c>
      <c r="LGK4">
        <f>'Pathways sector energy demand'!LGK9</f>
        <v>0</v>
      </c>
      <c r="LGL4">
        <f>'Pathways sector energy demand'!LGL9</f>
        <v>0</v>
      </c>
      <c r="LGM4">
        <f>'Pathways sector energy demand'!LGM9</f>
        <v>0</v>
      </c>
      <c r="LGN4">
        <f>'Pathways sector energy demand'!LGN9</f>
        <v>0</v>
      </c>
      <c r="LGO4">
        <f>'Pathways sector energy demand'!LGO9</f>
        <v>0</v>
      </c>
      <c r="LGP4">
        <f>'Pathways sector energy demand'!LGP9</f>
        <v>0</v>
      </c>
      <c r="LGQ4">
        <f>'Pathways sector energy demand'!LGQ9</f>
        <v>0</v>
      </c>
      <c r="LGR4">
        <f>'Pathways sector energy demand'!LGR9</f>
        <v>0</v>
      </c>
      <c r="LGS4">
        <f>'Pathways sector energy demand'!LGS9</f>
        <v>0</v>
      </c>
      <c r="LGT4">
        <f>'Pathways sector energy demand'!LGT9</f>
        <v>0</v>
      </c>
      <c r="LGU4">
        <f>'Pathways sector energy demand'!LGU9</f>
        <v>0</v>
      </c>
      <c r="LGV4">
        <f>'Pathways sector energy demand'!LGV9</f>
        <v>0</v>
      </c>
      <c r="LGW4">
        <f>'Pathways sector energy demand'!LGW9</f>
        <v>0</v>
      </c>
      <c r="LGX4">
        <f>'Pathways sector energy demand'!LGX9</f>
        <v>0</v>
      </c>
      <c r="LGY4">
        <f>'Pathways sector energy demand'!LGY9</f>
        <v>0</v>
      </c>
      <c r="LGZ4">
        <f>'Pathways sector energy demand'!LGZ9</f>
        <v>0</v>
      </c>
      <c r="LHA4">
        <f>'Pathways sector energy demand'!LHA9</f>
        <v>0</v>
      </c>
      <c r="LHB4">
        <f>'Pathways sector energy demand'!LHB9</f>
        <v>0</v>
      </c>
      <c r="LHC4">
        <f>'Pathways sector energy demand'!LHC9</f>
        <v>0</v>
      </c>
      <c r="LHD4">
        <f>'Pathways sector energy demand'!LHD9</f>
        <v>0</v>
      </c>
      <c r="LHE4">
        <f>'Pathways sector energy demand'!LHE9</f>
        <v>0</v>
      </c>
      <c r="LHF4">
        <f>'Pathways sector energy demand'!LHF9</f>
        <v>0</v>
      </c>
      <c r="LHG4">
        <f>'Pathways sector energy demand'!LHG9</f>
        <v>0</v>
      </c>
      <c r="LHH4">
        <f>'Pathways sector energy demand'!LHH9</f>
        <v>0</v>
      </c>
      <c r="LHI4">
        <f>'Pathways sector energy demand'!LHI9</f>
        <v>0</v>
      </c>
      <c r="LHJ4">
        <f>'Pathways sector energy demand'!LHJ9</f>
        <v>0</v>
      </c>
      <c r="LHK4">
        <f>'Pathways sector energy demand'!LHK9</f>
        <v>0</v>
      </c>
      <c r="LHL4">
        <f>'Pathways sector energy demand'!LHL9</f>
        <v>0</v>
      </c>
      <c r="LHM4">
        <f>'Pathways sector energy demand'!LHM9</f>
        <v>0</v>
      </c>
      <c r="LHN4">
        <f>'Pathways sector energy demand'!LHN9</f>
        <v>0</v>
      </c>
      <c r="LHO4">
        <f>'Pathways sector energy demand'!LHO9</f>
        <v>0</v>
      </c>
      <c r="LHP4">
        <f>'Pathways sector energy demand'!LHP9</f>
        <v>0</v>
      </c>
      <c r="LHQ4">
        <f>'Pathways sector energy demand'!LHQ9</f>
        <v>0</v>
      </c>
      <c r="LHR4">
        <f>'Pathways sector energy demand'!LHR9</f>
        <v>0</v>
      </c>
      <c r="LHS4">
        <f>'Pathways sector energy demand'!LHS9</f>
        <v>0</v>
      </c>
      <c r="LHT4">
        <f>'Pathways sector energy demand'!LHT9</f>
        <v>0</v>
      </c>
      <c r="LHU4">
        <f>'Pathways sector energy demand'!LHU9</f>
        <v>0</v>
      </c>
      <c r="LHV4">
        <f>'Pathways sector energy demand'!LHV9</f>
        <v>0</v>
      </c>
      <c r="LHW4">
        <f>'Pathways sector energy demand'!LHW9</f>
        <v>0</v>
      </c>
      <c r="LHX4">
        <f>'Pathways sector energy demand'!LHX9</f>
        <v>0</v>
      </c>
      <c r="LHY4">
        <f>'Pathways sector energy demand'!LHY9</f>
        <v>0</v>
      </c>
      <c r="LHZ4">
        <f>'Pathways sector energy demand'!LHZ9</f>
        <v>0</v>
      </c>
      <c r="LIA4">
        <f>'Pathways sector energy demand'!LIA9</f>
        <v>0</v>
      </c>
      <c r="LIB4">
        <f>'Pathways sector energy demand'!LIB9</f>
        <v>0</v>
      </c>
      <c r="LIC4">
        <f>'Pathways sector energy demand'!LIC9</f>
        <v>0</v>
      </c>
      <c r="LID4">
        <f>'Pathways sector energy demand'!LID9</f>
        <v>0</v>
      </c>
      <c r="LIE4">
        <f>'Pathways sector energy demand'!LIE9</f>
        <v>0</v>
      </c>
      <c r="LIF4">
        <f>'Pathways sector energy demand'!LIF9</f>
        <v>0</v>
      </c>
      <c r="LIG4">
        <f>'Pathways sector energy demand'!LIG9</f>
        <v>0</v>
      </c>
      <c r="LIH4">
        <f>'Pathways sector energy demand'!LIH9</f>
        <v>0</v>
      </c>
      <c r="LII4">
        <f>'Pathways sector energy demand'!LII9</f>
        <v>0</v>
      </c>
      <c r="LIJ4">
        <f>'Pathways sector energy demand'!LIJ9</f>
        <v>0</v>
      </c>
      <c r="LIK4">
        <f>'Pathways sector energy demand'!LIK9</f>
        <v>0</v>
      </c>
      <c r="LIL4">
        <f>'Pathways sector energy demand'!LIL9</f>
        <v>0</v>
      </c>
      <c r="LIM4">
        <f>'Pathways sector energy demand'!LIM9</f>
        <v>0</v>
      </c>
      <c r="LIN4">
        <f>'Pathways sector energy demand'!LIN9</f>
        <v>0</v>
      </c>
      <c r="LIO4">
        <f>'Pathways sector energy demand'!LIO9</f>
        <v>0</v>
      </c>
      <c r="LIP4">
        <f>'Pathways sector energy demand'!LIP9</f>
        <v>0</v>
      </c>
      <c r="LIQ4">
        <f>'Pathways sector energy demand'!LIQ9</f>
        <v>0</v>
      </c>
      <c r="LIR4">
        <f>'Pathways sector energy demand'!LIR9</f>
        <v>0</v>
      </c>
      <c r="LIS4">
        <f>'Pathways sector energy demand'!LIS9</f>
        <v>0</v>
      </c>
      <c r="LIT4">
        <f>'Pathways sector energy demand'!LIT9</f>
        <v>0</v>
      </c>
      <c r="LIU4">
        <f>'Pathways sector energy demand'!LIU9</f>
        <v>0</v>
      </c>
      <c r="LIV4">
        <f>'Pathways sector energy demand'!LIV9</f>
        <v>0</v>
      </c>
      <c r="LIW4">
        <f>'Pathways sector energy demand'!LIW9</f>
        <v>0</v>
      </c>
      <c r="LIX4">
        <f>'Pathways sector energy demand'!LIX9</f>
        <v>0</v>
      </c>
      <c r="LIY4">
        <f>'Pathways sector energy demand'!LIY9</f>
        <v>0</v>
      </c>
      <c r="LIZ4">
        <f>'Pathways sector energy demand'!LIZ9</f>
        <v>0</v>
      </c>
      <c r="LJA4">
        <f>'Pathways sector energy demand'!LJA9</f>
        <v>0</v>
      </c>
      <c r="LJB4">
        <f>'Pathways sector energy demand'!LJB9</f>
        <v>0</v>
      </c>
      <c r="LJC4">
        <f>'Pathways sector energy demand'!LJC9</f>
        <v>0</v>
      </c>
      <c r="LJD4">
        <f>'Pathways sector energy demand'!LJD9</f>
        <v>0</v>
      </c>
      <c r="LJE4">
        <f>'Pathways sector energy demand'!LJE9</f>
        <v>0</v>
      </c>
      <c r="LJF4">
        <f>'Pathways sector energy demand'!LJF9</f>
        <v>0</v>
      </c>
      <c r="LJG4">
        <f>'Pathways sector energy demand'!LJG9</f>
        <v>0</v>
      </c>
      <c r="LJH4">
        <f>'Pathways sector energy demand'!LJH9</f>
        <v>0</v>
      </c>
      <c r="LJI4">
        <f>'Pathways sector energy demand'!LJI9</f>
        <v>0</v>
      </c>
      <c r="LJJ4">
        <f>'Pathways sector energy demand'!LJJ9</f>
        <v>0</v>
      </c>
      <c r="LJK4">
        <f>'Pathways sector energy demand'!LJK9</f>
        <v>0</v>
      </c>
      <c r="LJL4">
        <f>'Pathways sector energy demand'!LJL9</f>
        <v>0</v>
      </c>
      <c r="LJM4">
        <f>'Pathways sector energy demand'!LJM9</f>
        <v>0</v>
      </c>
      <c r="LJN4">
        <f>'Pathways sector energy demand'!LJN9</f>
        <v>0</v>
      </c>
      <c r="LJO4">
        <f>'Pathways sector energy demand'!LJO9</f>
        <v>0</v>
      </c>
      <c r="LJP4">
        <f>'Pathways sector energy demand'!LJP9</f>
        <v>0</v>
      </c>
      <c r="LJQ4">
        <f>'Pathways sector energy demand'!LJQ9</f>
        <v>0</v>
      </c>
      <c r="LJR4">
        <f>'Pathways sector energy demand'!LJR9</f>
        <v>0</v>
      </c>
      <c r="LJS4">
        <f>'Pathways sector energy demand'!LJS9</f>
        <v>0</v>
      </c>
      <c r="LJT4">
        <f>'Pathways sector energy demand'!LJT9</f>
        <v>0</v>
      </c>
      <c r="LJU4">
        <f>'Pathways sector energy demand'!LJU9</f>
        <v>0</v>
      </c>
      <c r="LJV4">
        <f>'Pathways sector energy demand'!LJV9</f>
        <v>0</v>
      </c>
      <c r="LJW4">
        <f>'Pathways sector energy demand'!LJW9</f>
        <v>0</v>
      </c>
      <c r="LJX4">
        <f>'Pathways sector energy demand'!LJX9</f>
        <v>0</v>
      </c>
      <c r="LJY4">
        <f>'Pathways sector energy demand'!LJY9</f>
        <v>0</v>
      </c>
      <c r="LJZ4">
        <f>'Pathways sector energy demand'!LJZ9</f>
        <v>0</v>
      </c>
      <c r="LKA4">
        <f>'Pathways sector energy demand'!LKA9</f>
        <v>0</v>
      </c>
      <c r="LKB4">
        <f>'Pathways sector energy demand'!LKB9</f>
        <v>0</v>
      </c>
      <c r="LKC4">
        <f>'Pathways sector energy demand'!LKC9</f>
        <v>0</v>
      </c>
      <c r="LKD4">
        <f>'Pathways sector energy demand'!LKD9</f>
        <v>0</v>
      </c>
      <c r="LKE4">
        <f>'Pathways sector energy demand'!LKE9</f>
        <v>0</v>
      </c>
      <c r="LKF4">
        <f>'Pathways sector energy demand'!LKF9</f>
        <v>0</v>
      </c>
      <c r="LKG4">
        <f>'Pathways sector energy demand'!LKG9</f>
        <v>0</v>
      </c>
      <c r="LKH4">
        <f>'Pathways sector energy demand'!LKH9</f>
        <v>0</v>
      </c>
      <c r="LKI4">
        <f>'Pathways sector energy demand'!LKI9</f>
        <v>0</v>
      </c>
      <c r="LKJ4">
        <f>'Pathways sector energy demand'!LKJ9</f>
        <v>0</v>
      </c>
      <c r="LKK4">
        <f>'Pathways sector energy demand'!LKK9</f>
        <v>0</v>
      </c>
      <c r="LKL4">
        <f>'Pathways sector energy demand'!LKL9</f>
        <v>0</v>
      </c>
      <c r="LKM4">
        <f>'Pathways sector energy demand'!LKM9</f>
        <v>0</v>
      </c>
      <c r="LKN4">
        <f>'Pathways sector energy demand'!LKN9</f>
        <v>0</v>
      </c>
      <c r="LKO4">
        <f>'Pathways sector energy demand'!LKO9</f>
        <v>0</v>
      </c>
      <c r="LKP4">
        <f>'Pathways sector energy demand'!LKP9</f>
        <v>0</v>
      </c>
      <c r="LKQ4">
        <f>'Pathways sector energy demand'!LKQ9</f>
        <v>0</v>
      </c>
      <c r="LKR4">
        <f>'Pathways sector energy demand'!LKR9</f>
        <v>0</v>
      </c>
      <c r="LKS4">
        <f>'Pathways sector energy demand'!LKS9</f>
        <v>0</v>
      </c>
      <c r="LKT4">
        <f>'Pathways sector energy demand'!LKT9</f>
        <v>0</v>
      </c>
      <c r="LKU4">
        <f>'Pathways sector energy demand'!LKU9</f>
        <v>0</v>
      </c>
      <c r="LKV4">
        <f>'Pathways sector energy demand'!LKV9</f>
        <v>0</v>
      </c>
      <c r="LKW4">
        <f>'Pathways sector energy demand'!LKW9</f>
        <v>0</v>
      </c>
      <c r="LKX4">
        <f>'Pathways sector energy demand'!LKX9</f>
        <v>0</v>
      </c>
      <c r="LKY4">
        <f>'Pathways sector energy demand'!LKY9</f>
        <v>0</v>
      </c>
      <c r="LKZ4">
        <f>'Pathways sector energy demand'!LKZ9</f>
        <v>0</v>
      </c>
      <c r="LLA4">
        <f>'Pathways sector energy demand'!LLA9</f>
        <v>0</v>
      </c>
      <c r="LLB4">
        <f>'Pathways sector energy demand'!LLB9</f>
        <v>0</v>
      </c>
      <c r="LLC4">
        <f>'Pathways sector energy demand'!LLC9</f>
        <v>0</v>
      </c>
      <c r="LLD4">
        <f>'Pathways sector energy demand'!LLD9</f>
        <v>0</v>
      </c>
      <c r="LLE4">
        <f>'Pathways sector energy demand'!LLE9</f>
        <v>0</v>
      </c>
      <c r="LLF4">
        <f>'Pathways sector energy demand'!LLF9</f>
        <v>0</v>
      </c>
      <c r="LLG4">
        <f>'Pathways sector energy demand'!LLG9</f>
        <v>0</v>
      </c>
      <c r="LLH4">
        <f>'Pathways sector energy demand'!LLH9</f>
        <v>0</v>
      </c>
      <c r="LLI4">
        <f>'Pathways sector energy demand'!LLI9</f>
        <v>0</v>
      </c>
      <c r="LLJ4">
        <f>'Pathways sector energy demand'!LLJ9</f>
        <v>0</v>
      </c>
      <c r="LLK4">
        <f>'Pathways sector energy demand'!LLK9</f>
        <v>0</v>
      </c>
      <c r="LLL4">
        <f>'Pathways sector energy demand'!LLL9</f>
        <v>0</v>
      </c>
      <c r="LLM4">
        <f>'Pathways sector energy demand'!LLM9</f>
        <v>0</v>
      </c>
      <c r="LLN4">
        <f>'Pathways sector energy demand'!LLN9</f>
        <v>0</v>
      </c>
      <c r="LLO4">
        <f>'Pathways sector energy demand'!LLO9</f>
        <v>0</v>
      </c>
      <c r="LLP4">
        <f>'Pathways sector energy demand'!LLP9</f>
        <v>0</v>
      </c>
      <c r="LLQ4">
        <f>'Pathways sector energy demand'!LLQ9</f>
        <v>0</v>
      </c>
      <c r="LLR4">
        <f>'Pathways sector energy demand'!LLR9</f>
        <v>0</v>
      </c>
      <c r="LLS4">
        <f>'Pathways sector energy demand'!LLS9</f>
        <v>0</v>
      </c>
      <c r="LLT4">
        <f>'Pathways sector energy demand'!LLT9</f>
        <v>0</v>
      </c>
      <c r="LLU4">
        <f>'Pathways sector energy demand'!LLU9</f>
        <v>0</v>
      </c>
      <c r="LLV4">
        <f>'Pathways sector energy demand'!LLV9</f>
        <v>0</v>
      </c>
      <c r="LLW4">
        <f>'Pathways sector energy demand'!LLW9</f>
        <v>0</v>
      </c>
      <c r="LLX4">
        <f>'Pathways sector energy demand'!LLX9</f>
        <v>0</v>
      </c>
      <c r="LLY4">
        <f>'Pathways sector energy demand'!LLY9</f>
        <v>0</v>
      </c>
      <c r="LLZ4">
        <f>'Pathways sector energy demand'!LLZ9</f>
        <v>0</v>
      </c>
      <c r="LMA4">
        <f>'Pathways sector energy demand'!LMA9</f>
        <v>0</v>
      </c>
      <c r="LMB4">
        <f>'Pathways sector energy demand'!LMB9</f>
        <v>0</v>
      </c>
      <c r="LMC4">
        <f>'Pathways sector energy demand'!LMC9</f>
        <v>0</v>
      </c>
      <c r="LMD4">
        <f>'Pathways sector energy demand'!LMD9</f>
        <v>0</v>
      </c>
      <c r="LME4">
        <f>'Pathways sector energy demand'!LME9</f>
        <v>0</v>
      </c>
      <c r="LMF4">
        <f>'Pathways sector energy demand'!LMF9</f>
        <v>0</v>
      </c>
      <c r="LMG4">
        <f>'Pathways sector energy demand'!LMG9</f>
        <v>0</v>
      </c>
      <c r="LMH4">
        <f>'Pathways sector energy demand'!LMH9</f>
        <v>0</v>
      </c>
      <c r="LMI4">
        <f>'Pathways sector energy demand'!LMI9</f>
        <v>0</v>
      </c>
      <c r="LMJ4">
        <f>'Pathways sector energy demand'!LMJ9</f>
        <v>0</v>
      </c>
      <c r="LMK4">
        <f>'Pathways sector energy demand'!LMK9</f>
        <v>0</v>
      </c>
      <c r="LML4">
        <f>'Pathways sector energy demand'!LML9</f>
        <v>0</v>
      </c>
      <c r="LMM4">
        <f>'Pathways sector energy demand'!LMM9</f>
        <v>0</v>
      </c>
      <c r="LMN4">
        <f>'Pathways sector energy demand'!LMN9</f>
        <v>0</v>
      </c>
      <c r="LMO4">
        <f>'Pathways sector energy demand'!LMO9</f>
        <v>0</v>
      </c>
      <c r="LMP4">
        <f>'Pathways sector energy demand'!LMP9</f>
        <v>0</v>
      </c>
      <c r="LMQ4">
        <f>'Pathways sector energy demand'!LMQ9</f>
        <v>0</v>
      </c>
      <c r="LMR4">
        <f>'Pathways sector energy demand'!LMR9</f>
        <v>0</v>
      </c>
      <c r="LMS4">
        <f>'Pathways sector energy demand'!LMS9</f>
        <v>0</v>
      </c>
      <c r="LMT4">
        <f>'Pathways sector energy demand'!LMT9</f>
        <v>0</v>
      </c>
      <c r="LMU4">
        <f>'Pathways sector energy demand'!LMU9</f>
        <v>0</v>
      </c>
      <c r="LMV4">
        <f>'Pathways sector energy demand'!LMV9</f>
        <v>0</v>
      </c>
      <c r="LMW4">
        <f>'Pathways sector energy demand'!LMW9</f>
        <v>0</v>
      </c>
      <c r="LMX4">
        <f>'Pathways sector energy demand'!LMX9</f>
        <v>0</v>
      </c>
      <c r="LMY4">
        <f>'Pathways sector energy demand'!LMY9</f>
        <v>0</v>
      </c>
      <c r="LMZ4">
        <f>'Pathways sector energy demand'!LMZ9</f>
        <v>0</v>
      </c>
      <c r="LNA4">
        <f>'Pathways sector energy demand'!LNA9</f>
        <v>0</v>
      </c>
      <c r="LNB4">
        <f>'Pathways sector energy demand'!LNB9</f>
        <v>0</v>
      </c>
      <c r="LNC4">
        <f>'Pathways sector energy demand'!LNC9</f>
        <v>0</v>
      </c>
      <c r="LND4">
        <f>'Pathways sector energy demand'!LND9</f>
        <v>0</v>
      </c>
      <c r="LNE4">
        <f>'Pathways sector energy demand'!LNE9</f>
        <v>0</v>
      </c>
      <c r="LNF4">
        <f>'Pathways sector energy demand'!LNF9</f>
        <v>0</v>
      </c>
      <c r="LNG4">
        <f>'Pathways sector energy demand'!LNG9</f>
        <v>0</v>
      </c>
      <c r="LNH4">
        <f>'Pathways sector energy demand'!LNH9</f>
        <v>0</v>
      </c>
      <c r="LNI4">
        <f>'Pathways sector energy demand'!LNI9</f>
        <v>0</v>
      </c>
      <c r="LNJ4">
        <f>'Pathways sector energy demand'!LNJ9</f>
        <v>0</v>
      </c>
      <c r="LNK4">
        <f>'Pathways sector energy demand'!LNK9</f>
        <v>0</v>
      </c>
      <c r="LNL4">
        <f>'Pathways sector energy demand'!LNL9</f>
        <v>0</v>
      </c>
      <c r="LNM4">
        <f>'Pathways sector energy demand'!LNM9</f>
        <v>0</v>
      </c>
      <c r="LNN4">
        <f>'Pathways sector energy demand'!LNN9</f>
        <v>0</v>
      </c>
      <c r="LNO4">
        <f>'Pathways sector energy demand'!LNO9</f>
        <v>0</v>
      </c>
      <c r="LNP4">
        <f>'Pathways sector energy demand'!LNP9</f>
        <v>0</v>
      </c>
      <c r="LNQ4">
        <f>'Pathways sector energy demand'!LNQ9</f>
        <v>0</v>
      </c>
      <c r="LNR4">
        <f>'Pathways sector energy demand'!LNR9</f>
        <v>0</v>
      </c>
      <c r="LNS4">
        <f>'Pathways sector energy demand'!LNS9</f>
        <v>0</v>
      </c>
      <c r="LNT4">
        <f>'Pathways sector energy demand'!LNT9</f>
        <v>0</v>
      </c>
      <c r="LNU4">
        <f>'Pathways sector energy demand'!LNU9</f>
        <v>0</v>
      </c>
      <c r="LNV4">
        <f>'Pathways sector energy demand'!LNV9</f>
        <v>0</v>
      </c>
      <c r="LNW4">
        <f>'Pathways sector energy demand'!LNW9</f>
        <v>0</v>
      </c>
      <c r="LNX4">
        <f>'Pathways sector energy demand'!LNX9</f>
        <v>0</v>
      </c>
      <c r="LNY4">
        <f>'Pathways sector energy demand'!LNY9</f>
        <v>0</v>
      </c>
      <c r="LNZ4">
        <f>'Pathways sector energy demand'!LNZ9</f>
        <v>0</v>
      </c>
      <c r="LOA4">
        <f>'Pathways sector energy demand'!LOA9</f>
        <v>0</v>
      </c>
      <c r="LOB4">
        <f>'Pathways sector energy demand'!LOB9</f>
        <v>0</v>
      </c>
      <c r="LOC4">
        <f>'Pathways sector energy demand'!LOC9</f>
        <v>0</v>
      </c>
      <c r="LOD4">
        <f>'Pathways sector energy demand'!LOD9</f>
        <v>0</v>
      </c>
      <c r="LOE4">
        <f>'Pathways sector energy demand'!LOE9</f>
        <v>0</v>
      </c>
      <c r="LOF4">
        <f>'Pathways sector energy demand'!LOF9</f>
        <v>0</v>
      </c>
      <c r="LOG4">
        <f>'Pathways sector energy demand'!LOG9</f>
        <v>0</v>
      </c>
      <c r="LOH4">
        <f>'Pathways sector energy demand'!LOH9</f>
        <v>0</v>
      </c>
      <c r="LOI4">
        <f>'Pathways sector energy demand'!LOI9</f>
        <v>0</v>
      </c>
      <c r="LOJ4">
        <f>'Pathways sector energy demand'!LOJ9</f>
        <v>0</v>
      </c>
      <c r="LOK4">
        <f>'Pathways sector energy demand'!LOK9</f>
        <v>0</v>
      </c>
      <c r="LOL4">
        <f>'Pathways sector energy demand'!LOL9</f>
        <v>0</v>
      </c>
      <c r="LOM4">
        <f>'Pathways sector energy demand'!LOM9</f>
        <v>0</v>
      </c>
      <c r="LON4">
        <f>'Pathways sector energy demand'!LON9</f>
        <v>0</v>
      </c>
      <c r="LOO4">
        <f>'Pathways sector energy demand'!LOO9</f>
        <v>0</v>
      </c>
      <c r="LOP4">
        <f>'Pathways sector energy demand'!LOP9</f>
        <v>0</v>
      </c>
      <c r="LOQ4">
        <f>'Pathways sector energy demand'!LOQ9</f>
        <v>0</v>
      </c>
      <c r="LOR4">
        <f>'Pathways sector energy demand'!LOR9</f>
        <v>0</v>
      </c>
      <c r="LOS4">
        <f>'Pathways sector energy demand'!LOS9</f>
        <v>0</v>
      </c>
      <c r="LOT4">
        <f>'Pathways sector energy demand'!LOT9</f>
        <v>0</v>
      </c>
      <c r="LOU4">
        <f>'Pathways sector energy demand'!LOU9</f>
        <v>0</v>
      </c>
      <c r="LOV4">
        <f>'Pathways sector energy demand'!LOV9</f>
        <v>0</v>
      </c>
      <c r="LOW4">
        <f>'Pathways sector energy demand'!LOW9</f>
        <v>0</v>
      </c>
      <c r="LOX4">
        <f>'Pathways sector energy demand'!LOX9</f>
        <v>0</v>
      </c>
      <c r="LOY4">
        <f>'Pathways sector energy demand'!LOY9</f>
        <v>0</v>
      </c>
      <c r="LOZ4">
        <f>'Pathways sector energy demand'!LOZ9</f>
        <v>0</v>
      </c>
      <c r="LPA4">
        <f>'Pathways sector energy demand'!LPA9</f>
        <v>0</v>
      </c>
      <c r="LPB4">
        <f>'Pathways sector energy demand'!LPB9</f>
        <v>0</v>
      </c>
      <c r="LPC4">
        <f>'Pathways sector energy demand'!LPC9</f>
        <v>0</v>
      </c>
      <c r="LPD4">
        <f>'Pathways sector energy demand'!LPD9</f>
        <v>0</v>
      </c>
      <c r="LPE4">
        <f>'Pathways sector energy demand'!LPE9</f>
        <v>0</v>
      </c>
      <c r="LPF4">
        <f>'Pathways sector energy demand'!LPF9</f>
        <v>0</v>
      </c>
      <c r="LPG4">
        <f>'Pathways sector energy demand'!LPG9</f>
        <v>0</v>
      </c>
      <c r="LPH4">
        <f>'Pathways sector energy demand'!LPH9</f>
        <v>0</v>
      </c>
      <c r="LPI4">
        <f>'Pathways sector energy demand'!LPI9</f>
        <v>0</v>
      </c>
      <c r="LPJ4">
        <f>'Pathways sector energy demand'!LPJ9</f>
        <v>0</v>
      </c>
      <c r="LPK4">
        <f>'Pathways sector energy demand'!LPK9</f>
        <v>0</v>
      </c>
      <c r="LPL4">
        <f>'Pathways sector energy demand'!LPL9</f>
        <v>0</v>
      </c>
      <c r="LPM4">
        <f>'Pathways sector energy demand'!LPM9</f>
        <v>0</v>
      </c>
      <c r="LPN4">
        <f>'Pathways sector energy demand'!LPN9</f>
        <v>0</v>
      </c>
      <c r="LPO4">
        <f>'Pathways sector energy demand'!LPO9</f>
        <v>0</v>
      </c>
      <c r="LPP4">
        <f>'Pathways sector energy demand'!LPP9</f>
        <v>0</v>
      </c>
      <c r="LPQ4">
        <f>'Pathways sector energy demand'!LPQ9</f>
        <v>0</v>
      </c>
      <c r="LPR4">
        <f>'Pathways sector energy demand'!LPR9</f>
        <v>0</v>
      </c>
      <c r="LPS4">
        <f>'Pathways sector energy demand'!LPS9</f>
        <v>0</v>
      </c>
      <c r="LPT4">
        <f>'Pathways sector energy demand'!LPT9</f>
        <v>0</v>
      </c>
      <c r="LPU4">
        <f>'Pathways sector energy demand'!LPU9</f>
        <v>0</v>
      </c>
      <c r="LPV4">
        <f>'Pathways sector energy demand'!LPV9</f>
        <v>0</v>
      </c>
      <c r="LPW4">
        <f>'Pathways sector energy demand'!LPW9</f>
        <v>0</v>
      </c>
      <c r="LPX4">
        <f>'Pathways sector energy demand'!LPX9</f>
        <v>0</v>
      </c>
      <c r="LPY4">
        <f>'Pathways sector energy demand'!LPY9</f>
        <v>0</v>
      </c>
      <c r="LPZ4">
        <f>'Pathways sector energy demand'!LPZ9</f>
        <v>0</v>
      </c>
      <c r="LQA4">
        <f>'Pathways sector energy demand'!LQA9</f>
        <v>0</v>
      </c>
      <c r="LQB4">
        <f>'Pathways sector energy demand'!LQB9</f>
        <v>0</v>
      </c>
      <c r="LQC4">
        <f>'Pathways sector energy demand'!LQC9</f>
        <v>0</v>
      </c>
      <c r="LQD4">
        <f>'Pathways sector energy demand'!LQD9</f>
        <v>0</v>
      </c>
      <c r="LQE4">
        <f>'Pathways sector energy demand'!LQE9</f>
        <v>0</v>
      </c>
      <c r="LQF4">
        <f>'Pathways sector energy demand'!LQF9</f>
        <v>0</v>
      </c>
      <c r="LQG4">
        <f>'Pathways sector energy demand'!LQG9</f>
        <v>0</v>
      </c>
      <c r="LQH4">
        <f>'Pathways sector energy demand'!LQH9</f>
        <v>0</v>
      </c>
      <c r="LQI4">
        <f>'Pathways sector energy demand'!LQI9</f>
        <v>0</v>
      </c>
      <c r="LQJ4">
        <f>'Pathways sector energy demand'!LQJ9</f>
        <v>0</v>
      </c>
      <c r="LQK4">
        <f>'Pathways sector energy demand'!LQK9</f>
        <v>0</v>
      </c>
      <c r="LQL4">
        <f>'Pathways sector energy demand'!LQL9</f>
        <v>0</v>
      </c>
      <c r="LQM4">
        <f>'Pathways sector energy demand'!LQM9</f>
        <v>0</v>
      </c>
      <c r="LQN4">
        <f>'Pathways sector energy demand'!LQN9</f>
        <v>0</v>
      </c>
      <c r="LQO4">
        <f>'Pathways sector energy demand'!LQO9</f>
        <v>0</v>
      </c>
      <c r="LQP4">
        <f>'Pathways sector energy demand'!LQP9</f>
        <v>0</v>
      </c>
      <c r="LQQ4">
        <f>'Pathways sector energy demand'!LQQ9</f>
        <v>0</v>
      </c>
      <c r="LQR4">
        <f>'Pathways sector energy demand'!LQR9</f>
        <v>0</v>
      </c>
      <c r="LQS4">
        <f>'Pathways sector energy demand'!LQS9</f>
        <v>0</v>
      </c>
      <c r="LQT4">
        <f>'Pathways sector energy demand'!LQT9</f>
        <v>0</v>
      </c>
      <c r="LQU4">
        <f>'Pathways sector energy demand'!LQU9</f>
        <v>0</v>
      </c>
      <c r="LQV4">
        <f>'Pathways sector energy demand'!LQV9</f>
        <v>0</v>
      </c>
      <c r="LQW4">
        <f>'Pathways sector energy demand'!LQW9</f>
        <v>0</v>
      </c>
      <c r="LQX4">
        <f>'Pathways sector energy demand'!LQX9</f>
        <v>0</v>
      </c>
      <c r="LQY4">
        <f>'Pathways sector energy demand'!LQY9</f>
        <v>0</v>
      </c>
      <c r="LQZ4">
        <f>'Pathways sector energy demand'!LQZ9</f>
        <v>0</v>
      </c>
      <c r="LRA4">
        <f>'Pathways sector energy demand'!LRA9</f>
        <v>0</v>
      </c>
      <c r="LRB4">
        <f>'Pathways sector energy demand'!LRB9</f>
        <v>0</v>
      </c>
      <c r="LRC4">
        <f>'Pathways sector energy demand'!LRC9</f>
        <v>0</v>
      </c>
      <c r="LRD4">
        <f>'Pathways sector energy demand'!LRD9</f>
        <v>0</v>
      </c>
      <c r="LRE4">
        <f>'Pathways sector energy demand'!LRE9</f>
        <v>0</v>
      </c>
      <c r="LRF4">
        <f>'Pathways sector energy demand'!LRF9</f>
        <v>0</v>
      </c>
      <c r="LRG4">
        <f>'Pathways sector energy demand'!LRG9</f>
        <v>0</v>
      </c>
      <c r="LRH4">
        <f>'Pathways sector energy demand'!LRH9</f>
        <v>0</v>
      </c>
      <c r="LRI4">
        <f>'Pathways sector energy demand'!LRI9</f>
        <v>0</v>
      </c>
      <c r="LRJ4">
        <f>'Pathways sector energy demand'!LRJ9</f>
        <v>0</v>
      </c>
      <c r="LRK4">
        <f>'Pathways sector energy demand'!LRK9</f>
        <v>0</v>
      </c>
      <c r="LRL4">
        <f>'Pathways sector energy demand'!LRL9</f>
        <v>0</v>
      </c>
      <c r="LRM4">
        <f>'Pathways sector energy demand'!LRM9</f>
        <v>0</v>
      </c>
      <c r="LRN4">
        <f>'Pathways sector energy demand'!LRN9</f>
        <v>0</v>
      </c>
      <c r="LRO4">
        <f>'Pathways sector energy demand'!LRO9</f>
        <v>0</v>
      </c>
      <c r="LRP4">
        <f>'Pathways sector energy demand'!LRP9</f>
        <v>0</v>
      </c>
      <c r="LRQ4">
        <f>'Pathways sector energy demand'!LRQ9</f>
        <v>0</v>
      </c>
      <c r="LRR4">
        <f>'Pathways sector energy demand'!LRR9</f>
        <v>0</v>
      </c>
      <c r="LRS4">
        <f>'Pathways sector energy demand'!LRS9</f>
        <v>0</v>
      </c>
      <c r="LRT4">
        <f>'Pathways sector energy demand'!LRT9</f>
        <v>0</v>
      </c>
      <c r="LRU4">
        <f>'Pathways sector energy demand'!LRU9</f>
        <v>0</v>
      </c>
      <c r="LRV4">
        <f>'Pathways sector energy demand'!LRV9</f>
        <v>0</v>
      </c>
      <c r="LRW4">
        <f>'Pathways sector energy demand'!LRW9</f>
        <v>0</v>
      </c>
      <c r="LRX4">
        <f>'Pathways sector energy demand'!LRX9</f>
        <v>0</v>
      </c>
      <c r="LRY4">
        <f>'Pathways sector energy demand'!LRY9</f>
        <v>0</v>
      </c>
      <c r="LRZ4">
        <f>'Pathways sector energy demand'!LRZ9</f>
        <v>0</v>
      </c>
      <c r="LSA4">
        <f>'Pathways sector energy demand'!LSA9</f>
        <v>0</v>
      </c>
      <c r="LSB4">
        <f>'Pathways sector energy demand'!LSB9</f>
        <v>0</v>
      </c>
      <c r="LSC4">
        <f>'Pathways sector energy demand'!LSC9</f>
        <v>0</v>
      </c>
      <c r="LSD4">
        <f>'Pathways sector energy demand'!LSD9</f>
        <v>0</v>
      </c>
      <c r="LSE4">
        <f>'Pathways sector energy demand'!LSE9</f>
        <v>0</v>
      </c>
      <c r="LSF4">
        <f>'Pathways sector energy demand'!LSF9</f>
        <v>0</v>
      </c>
      <c r="LSG4">
        <f>'Pathways sector energy demand'!LSG9</f>
        <v>0</v>
      </c>
      <c r="LSH4">
        <f>'Pathways sector energy demand'!LSH9</f>
        <v>0</v>
      </c>
      <c r="LSI4">
        <f>'Pathways sector energy demand'!LSI9</f>
        <v>0</v>
      </c>
      <c r="LSJ4">
        <f>'Pathways sector energy demand'!LSJ9</f>
        <v>0</v>
      </c>
      <c r="LSK4">
        <f>'Pathways sector energy demand'!LSK9</f>
        <v>0</v>
      </c>
      <c r="LSL4">
        <f>'Pathways sector energy demand'!LSL9</f>
        <v>0</v>
      </c>
      <c r="LSM4">
        <f>'Pathways sector energy demand'!LSM9</f>
        <v>0</v>
      </c>
      <c r="LSN4">
        <f>'Pathways sector energy demand'!LSN9</f>
        <v>0</v>
      </c>
      <c r="LSO4">
        <f>'Pathways sector energy demand'!LSO9</f>
        <v>0</v>
      </c>
      <c r="LSP4">
        <f>'Pathways sector energy demand'!LSP9</f>
        <v>0</v>
      </c>
      <c r="LSQ4">
        <f>'Pathways sector energy demand'!LSQ9</f>
        <v>0</v>
      </c>
      <c r="LSR4">
        <f>'Pathways sector energy demand'!LSR9</f>
        <v>0</v>
      </c>
      <c r="LSS4">
        <f>'Pathways sector energy demand'!LSS9</f>
        <v>0</v>
      </c>
      <c r="LST4">
        <f>'Pathways sector energy demand'!LST9</f>
        <v>0</v>
      </c>
      <c r="LSU4">
        <f>'Pathways sector energy demand'!LSU9</f>
        <v>0</v>
      </c>
      <c r="LSV4">
        <f>'Pathways sector energy demand'!LSV9</f>
        <v>0</v>
      </c>
      <c r="LSW4">
        <f>'Pathways sector energy demand'!LSW9</f>
        <v>0</v>
      </c>
      <c r="LSX4">
        <f>'Pathways sector energy demand'!LSX9</f>
        <v>0</v>
      </c>
      <c r="LSY4">
        <f>'Pathways sector energy demand'!LSY9</f>
        <v>0</v>
      </c>
      <c r="LSZ4">
        <f>'Pathways sector energy demand'!LSZ9</f>
        <v>0</v>
      </c>
      <c r="LTA4">
        <f>'Pathways sector energy demand'!LTA9</f>
        <v>0</v>
      </c>
      <c r="LTB4">
        <f>'Pathways sector energy demand'!LTB9</f>
        <v>0</v>
      </c>
      <c r="LTC4">
        <f>'Pathways sector energy demand'!LTC9</f>
        <v>0</v>
      </c>
      <c r="LTD4">
        <f>'Pathways sector energy demand'!LTD9</f>
        <v>0</v>
      </c>
      <c r="LTE4">
        <f>'Pathways sector energy demand'!LTE9</f>
        <v>0</v>
      </c>
      <c r="LTF4">
        <f>'Pathways sector energy demand'!LTF9</f>
        <v>0</v>
      </c>
      <c r="LTG4">
        <f>'Pathways sector energy demand'!LTG9</f>
        <v>0</v>
      </c>
      <c r="LTH4">
        <f>'Pathways sector energy demand'!LTH9</f>
        <v>0</v>
      </c>
      <c r="LTI4">
        <f>'Pathways sector energy demand'!LTI9</f>
        <v>0</v>
      </c>
      <c r="LTJ4">
        <f>'Pathways sector energy demand'!LTJ9</f>
        <v>0</v>
      </c>
      <c r="LTK4">
        <f>'Pathways sector energy demand'!LTK9</f>
        <v>0</v>
      </c>
      <c r="LTL4">
        <f>'Pathways sector energy demand'!LTL9</f>
        <v>0</v>
      </c>
      <c r="LTM4">
        <f>'Pathways sector energy demand'!LTM9</f>
        <v>0</v>
      </c>
      <c r="LTN4">
        <f>'Pathways sector energy demand'!LTN9</f>
        <v>0</v>
      </c>
      <c r="LTO4">
        <f>'Pathways sector energy demand'!LTO9</f>
        <v>0</v>
      </c>
      <c r="LTP4">
        <f>'Pathways sector energy demand'!LTP9</f>
        <v>0</v>
      </c>
      <c r="LTQ4">
        <f>'Pathways sector energy demand'!LTQ9</f>
        <v>0</v>
      </c>
      <c r="LTR4">
        <f>'Pathways sector energy demand'!LTR9</f>
        <v>0</v>
      </c>
      <c r="LTS4">
        <f>'Pathways sector energy demand'!LTS9</f>
        <v>0</v>
      </c>
      <c r="LTT4">
        <f>'Pathways sector energy demand'!LTT9</f>
        <v>0</v>
      </c>
      <c r="LTU4">
        <f>'Pathways sector energy demand'!LTU9</f>
        <v>0</v>
      </c>
      <c r="LTV4">
        <f>'Pathways sector energy demand'!LTV9</f>
        <v>0</v>
      </c>
      <c r="LTW4">
        <f>'Pathways sector energy demand'!LTW9</f>
        <v>0</v>
      </c>
      <c r="LTX4">
        <f>'Pathways sector energy demand'!LTX9</f>
        <v>0</v>
      </c>
      <c r="LTY4">
        <f>'Pathways sector energy demand'!LTY9</f>
        <v>0</v>
      </c>
      <c r="LTZ4">
        <f>'Pathways sector energy demand'!LTZ9</f>
        <v>0</v>
      </c>
      <c r="LUA4">
        <f>'Pathways sector energy demand'!LUA9</f>
        <v>0</v>
      </c>
      <c r="LUB4">
        <f>'Pathways sector energy demand'!LUB9</f>
        <v>0</v>
      </c>
      <c r="LUC4">
        <f>'Pathways sector energy demand'!LUC9</f>
        <v>0</v>
      </c>
      <c r="LUD4">
        <f>'Pathways sector energy demand'!LUD9</f>
        <v>0</v>
      </c>
      <c r="LUE4">
        <f>'Pathways sector energy demand'!LUE9</f>
        <v>0</v>
      </c>
      <c r="LUF4">
        <f>'Pathways sector energy demand'!LUF9</f>
        <v>0</v>
      </c>
      <c r="LUG4">
        <f>'Pathways sector energy demand'!LUG9</f>
        <v>0</v>
      </c>
      <c r="LUH4">
        <f>'Pathways sector energy demand'!LUH9</f>
        <v>0</v>
      </c>
      <c r="LUI4">
        <f>'Pathways sector energy demand'!LUI9</f>
        <v>0</v>
      </c>
      <c r="LUJ4">
        <f>'Pathways sector energy demand'!LUJ9</f>
        <v>0</v>
      </c>
      <c r="LUK4">
        <f>'Pathways sector energy demand'!LUK9</f>
        <v>0</v>
      </c>
      <c r="LUL4">
        <f>'Pathways sector energy demand'!LUL9</f>
        <v>0</v>
      </c>
      <c r="LUM4">
        <f>'Pathways sector energy demand'!LUM9</f>
        <v>0</v>
      </c>
      <c r="LUN4">
        <f>'Pathways sector energy demand'!LUN9</f>
        <v>0</v>
      </c>
      <c r="LUO4">
        <f>'Pathways sector energy demand'!LUO9</f>
        <v>0</v>
      </c>
      <c r="LUP4">
        <f>'Pathways sector energy demand'!LUP9</f>
        <v>0</v>
      </c>
      <c r="LUQ4">
        <f>'Pathways sector energy demand'!LUQ9</f>
        <v>0</v>
      </c>
      <c r="LUR4">
        <f>'Pathways sector energy demand'!LUR9</f>
        <v>0</v>
      </c>
      <c r="LUS4">
        <f>'Pathways sector energy demand'!LUS9</f>
        <v>0</v>
      </c>
      <c r="LUT4">
        <f>'Pathways sector energy demand'!LUT9</f>
        <v>0</v>
      </c>
      <c r="LUU4">
        <f>'Pathways sector energy demand'!LUU9</f>
        <v>0</v>
      </c>
      <c r="LUV4">
        <f>'Pathways sector energy demand'!LUV9</f>
        <v>0</v>
      </c>
      <c r="LUW4">
        <f>'Pathways sector energy demand'!LUW9</f>
        <v>0</v>
      </c>
      <c r="LUX4">
        <f>'Pathways sector energy demand'!LUX9</f>
        <v>0</v>
      </c>
      <c r="LUY4">
        <f>'Pathways sector energy demand'!LUY9</f>
        <v>0</v>
      </c>
      <c r="LUZ4">
        <f>'Pathways sector energy demand'!LUZ9</f>
        <v>0</v>
      </c>
      <c r="LVA4">
        <f>'Pathways sector energy demand'!LVA9</f>
        <v>0</v>
      </c>
      <c r="LVB4">
        <f>'Pathways sector energy demand'!LVB9</f>
        <v>0</v>
      </c>
      <c r="LVC4">
        <f>'Pathways sector energy demand'!LVC9</f>
        <v>0</v>
      </c>
      <c r="LVD4">
        <f>'Pathways sector energy demand'!LVD9</f>
        <v>0</v>
      </c>
      <c r="LVE4">
        <f>'Pathways sector energy demand'!LVE9</f>
        <v>0</v>
      </c>
      <c r="LVF4">
        <f>'Pathways sector energy demand'!LVF9</f>
        <v>0</v>
      </c>
      <c r="LVG4">
        <f>'Pathways sector energy demand'!LVG9</f>
        <v>0</v>
      </c>
      <c r="LVH4">
        <f>'Pathways sector energy demand'!LVH9</f>
        <v>0</v>
      </c>
      <c r="LVI4">
        <f>'Pathways sector energy demand'!LVI9</f>
        <v>0</v>
      </c>
      <c r="LVJ4">
        <f>'Pathways sector energy demand'!LVJ9</f>
        <v>0</v>
      </c>
      <c r="LVK4">
        <f>'Pathways sector energy demand'!LVK9</f>
        <v>0</v>
      </c>
      <c r="LVL4">
        <f>'Pathways sector energy demand'!LVL9</f>
        <v>0</v>
      </c>
      <c r="LVM4">
        <f>'Pathways sector energy demand'!LVM9</f>
        <v>0</v>
      </c>
      <c r="LVN4">
        <f>'Pathways sector energy demand'!LVN9</f>
        <v>0</v>
      </c>
      <c r="LVO4">
        <f>'Pathways sector energy demand'!LVO9</f>
        <v>0</v>
      </c>
      <c r="LVP4">
        <f>'Pathways sector energy demand'!LVP9</f>
        <v>0</v>
      </c>
      <c r="LVQ4">
        <f>'Pathways sector energy demand'!LVQ9</f>
        <v>0</v>
      </c>
      <c r="LVR4">
        <f>'Pathways sector energy demand'!LVR9</f>
        <v>0</v>
      </c>
      <c r="LVS4">
        <f>'Pathways sector energy demand'!LVS9</f>
        <v>0</v>
      </c>
      <c r="LVT4">
        <f>'Pathways sector energy demand'!LVT9</f>
        <v>0</v>
      </c>
      <c r="LVU4">
        <f>'Pathways sector energy demand'!LVU9</f>
        <v>0</v>
      </c>
      <c r="LVV4">
        <f>'Pathways sector energy demand'!LVV9</f>
        <v>0</v>
      </c>
      <c r="LVW4">
        <f>'Pathways sector energy demand'!LVW9</f>
        <v>0</v>
      </c>
      <c r="LVX4">
        <f>'Pathways sector energy demand'!LVX9</f>
        <v>0</v>
      </c>
      <c r="LVY4">
        <f>'Pathways sector energy demand'!LVY9</f>
        <v>0</v>
      </c>
      <c r="LVZ4">
        <f>'Pathways sector energy demand'!LVZ9</f>
        <v>0</v>
      </c>
      <c r="LWA4">
        <f>'Pathways sector energy demand'!LWA9</f>
        <v>0</v>
      </c>
      <c r="LWB4">
        <f>'Pathways sector energy demand'!LWB9</f>
        <v>0</v>
      </c>
      <c r="LWC4">
        <f>'Pathways sector energy demand'!LWC9</f>
        <v>0</v>
      </c>
      <c r="LWD4">
        <f>'Pathways sector energy demand'!LWD9</f>
        <v>0</v>
      </c>
      <c r="LWE4">
        <f>'Pathways sector energy demand'!LWE9</f>
        <v>0</v>
      </c>
      <c r="LWF4">
        <f>'Pathways sector energy demand'!LWF9</f>
        <v>0</v>
      </c>
      <c r="LWG4">
        <f>'Pathways sector energy demand'!LWG9</f>
        <v>0</v>
      </c>
      <c r="LWH4">
        <f>'Pathways sector energy demand'!LWH9</f>
        <v>0</v>
      </c>
      <c r="LWI4">
        <f>'Pathways sector energy demand'!LWI9</f>
        <v>0</v>
      </c>
      <c r="LWJ4">
        <f>'Pathways sector energy demand'!LWJ9</f>
        <v>0</v>
      </c>
      <c r="LWK4">
        <f>'Pathways sector energy demand'!LWK9</f>
        <v>0</v>
      </c>
      <c r="LWL4">
        <f>'Pathways sector energy demand'!LWL9</f>
        <v>0</v>
      </c>
      <c r="LWM4">
        <f>'Pathways sector energy demand'!LWM9</f>
        <v>0</v>
      </c>
      <c r="LWN4">
        <f>'Pathways sector energy demand'!LWN9</f>
        <v>0</v>
      </c>
      <c r="LWO4">
        <f>'Pathways sector energy demand'!LWO9</f>
        <v>0</v>
      </c>
      <c r="LWP4">
        <f>'Pathways sector energy demand'!LWP9</f>
        <v>0</v>
      </c>
      <c r="LWQ4">
        <f>'Pathways sector energy demand'!LWQ9</f>
        <v>0</v>
      </c>
      <c r="LWR4">
        <f>'Pathways sector energy demand'!LWR9</f>
        <v>0</v>
      </c>
      <c r="LWS4">
        <f>'Pathways sector energy demand'!LWS9</f>
        <v>0</v>
      </c>
      <c r="LWT4">
        <f>'Pathways sector energy demand'!LWT9</f>
        <v>0</v>
      </c>
      <c r="LWU4">
        <f>'Pathways sector energy demand'!LWU9</f>
        <v>0</v>
      </c>
      <c r="LWV4">
        <f>'Pathways sector energy demand'!LWV9</f>
        <v>0</v>
      </c>
      <c r="LWW4">
        <f>'Pathways sector energy demand'!LWW9</f>
        <v>0</v>
      </c>
      <c r="LWX4">
        <f>'Pathways sector energy demand'!LWX9</f>
        <v>0</v>
      </c>
      <c r="LWY4">
        <f>'Pathways sector energy demand'!LWY9</f>
        <v>0</v>
      </c>
      <c r="LWZ4">
        <f>'Pathways sector energy demand'!LWZ9</f>
        <v>0</v>
      </c>
      <c r="LXA4">
        <f>'Pathways sector energy demand'!LXA9</f>
        <v>0</v>
      </c>
      <c r="LXB4">
        <f>'Pathways sector energy demand'!LXB9</f>
        <v>0</v>
      </c>
      <c r="LXC4">
        <f>'Pathways sector energy demand'!LXC9</f>
        <v>0</v>
      </c>
      <c r="LXD4">
        <f>'Pathways sector energy demand'!LXD9</f>
        <v>0</v>
      </c>
      <c r="LXE4">
        <f>'Pathways sector energy demand'!LXE9</f>
        <v>0</v>
      </c>
      <c r="LXF4">
        <f>'Pathways sector energy demand'!LXF9</f>
        <v>0</v>
      </c>
      <c r="LXG4">
        <f>'Pathways sector energy demand'!LXG9</f>
        <v>0</v>
      </c>
      <c r="LXH4">
        <f>'Pathways sector energy demand'!LXH9</f>
        <v>0</v>
      </c>
      <c r="LXI4">
        <f>'Pathways sector energy demand'!LXI9</f>
        <v>0</v>
      </c>
      <c r="LXJ4">
        <f>'Pathways sector energy demand'!LXJ9</f>
        <v>0</v>
      </c>
      <c r="LXK4">
        <f>'Pathways sector energy demand'!LXK9</f>
        <v>0</v>
      </c>
      <c r="LXL4">
        <f>'Pathways sector energy demand'!LXL9</f>
        <v>0</v>
      </c>
      <c r="LXM4">
        <f>'Pathways sector energy demand'!LXM9</f>
        <v>0</v>
      </c>
      <c r="LXN4">
        <f>'Pathways sector energy demand'!LXN9</f>
        <v>0</v>
      </c>
      <c r="LXO4">
        <f>'Pathways sector energy demand'!LXO9</f>
        <v>0</v>
      </c>
      <c r="LXP4">
        <f>'Pathways sector energy demand'!LXP9</f>
        <v>0</v>
      </c>
      <c r="LXQ4">
        <f>'Pathways sector energy demand'!LXQ9</f>
        <v>0</v>
      </c>
      <c r="LXR4">
        <f>'Pathways sector energy demand'!LXR9</f>
        <v>0</v>
      </c>
      <c r="LXS4">
        <f>'Pathways sector energy demand'!LXS9</f>
        <v>0</v>
      </c>
      <c r="LXT4">
        <f>'Pathways sector energy demand'!LXT9</f>
        <v>0</v>
      </c>
      <c r="LXU4">
        <f>'Pathways sector energy demand'!LXU9</f>
        <v>0</v>
      </c>
      <c r="LXV4">
        <f>'Pathways sector energy demand'!LXV9</f>
        <v>0</v>
      </c>
      <c r="LXW4">
        <f>'Pathways sector energy demand'!LXW9</f>
        <v>0</v>
      </c>
      <c r="LXX4">
        <f>'Pathways sector energy demand'!LXX9</f>
        <v>0</v>
      </c>
      <c r="LXY4">
        <f>'Pathways sector energy demand'!LXY9</f>
        <v>0</v>
      </c>
      <c r="LXZ4">
        <f>'Pathways sector energy demand'!LXZ9</f>
        <v>0</v>
      </c>
      <c r="LYA4">
        <f>'Pathways sector energy demand'!LYA9</f>
        <v>0</v>
      </c>
      <c r="LYB4">
        <f>'Pathways sector energy demand'!LYB9</f>
        <v>0</v>
      </c>
      <c r="LYC4">
        <f>'Pathways sector energy demand'!LYC9</f>
        <v>0</v>
      </c>
      <c r="LYD4">
        <f>'Pathways sector energy demand'!LYD9</f>
        <v>0</v>
      </c>
      <c r="LYE4">
        <f>'Pathways sector energy demand'!LYE9</f>
        <v>0</v>
      </c>
      <c r="LYF4">
        <f>'Pathways sector energy demand'!LYF9</f>
        <v>0</v>
      </c>
      <c r="LYG4">
        <f>'Pathways sector energy demand'!LYG9</f>
        <v>0</v>
      </c>
      <c r="LYH4">
        <f>'Pathways sector energy demand'!LYH9</f>
        <v>0</v>
      </c>
      <c r="LYI4">
        <f>'Pathways sector energy demand'!LYI9</f>
        <v>0</v>
      </c>
      <c r="LYJ4">
        <f>'Pathways sector energy demand'!LYJ9</f>
        <v>0</v>
      </c>
      <c r="LYK4">
        <f>'Pathways sector energy demand'!LYK9</f>
        <v>0</v>
      </c>
      <c r="LYL4">
        <f>'Pathways sector energy demand'!LYL9</f>
        <v>0</v>
      </c>
      <c r="LYM4">
        <f>'Pathways sector energy demand'!LYM9</f>
        <v>0</v>
      </c>
      <c r="LYN4">
        <f>'Pathways sector energy demand'!LYN9</f>
        <v>0</v>
      </c>
      <c r="LYO4">
        <f>'Pathways sector energy demand'!LYO9</f>
        <v>0</v>
      </c>
      <c r="LYP4">
        <f>'Pathways sector energy demand'!LYP9</f>
        <v>0</v>
      </c>
      <c r="LYQ4">
        <f>'Pathways sector energy demand'!LYQ9</f>
        <v>0</v>
      </c>
      <c r="LYR4">
        <f>'Pathways sector energy demand'!LYR9</f>
        <v>0</v>
      </c>
      <c r="LYS4">
        <f>'Pathways sector energy demand'!LYS9</f>
        <v>0</v>
      </c>
      <c r="LYT4">
        <f>'Pathways sector energy demand'!LYT9</f>
        <v>0</v>
      </c>
      <c r="LYU4">
        <f>'Pathways sector energy demand'!LYU9</f>
        <v>0</v>
      </c>
      <c r="LYV4">
        <f>'Pathways sector energy demand'!LYV9</f>
        <v>0</v>
      </c>
      <c r="LYW4">
        <f>'Pathways sector energy demand'!LYW9</f>
        <v>0</v>
      </c>
      <c r="LYX4">
        <f>'Pathways sector energy demand'!LYX9</f>
        <v>0</v>
      </c>
      <c r="LYY4">
        <f>'Pathways sector energy demand'!LYY9</f>
        <v>0</v>
      </c>
      <c r="LYZ4">
        <f>'Pathways sector energy demand'!LYZ9</f>
        <v>0</v>
      </c>
      <c r="LZA4">
        <f>'Pathways sector energy demand'!LZA9</f>
        <v>0</v>
      </c>
      <c r="LZB4">
        <f>'Pathways sector energy demand'!LZB9</f>
        <v>0</v>
      </c>
      <c r="LZC4">
        <f>'Pathways sector energy demand'!LZC9</f>
        <v>0</v>
      </c>
      <c r="LZD4">
        <f>'Pathways sector energy demand'!LZD9</f>
        <v>0</v>
      </c>
      <c r="LZE4">
        <f>'Pathways sector energy demand'!LZE9</f>
        <v>0</v>
      </c>
      <c r="LZF4">
        <f>'Pathways sector energy demand'!LZF9</f>
        <v>0</v>
      </c>
      <c r="LZG4">
        <f>'Pathways sector energy demand'!LZG9</f>
        <v>0</v>
      </c>
      <c r="LZH4">
        <f>'Pathways sector energy demand'!LZH9</f>
        <v>0</v>
      </c>
      <c r="LZI4">
        <f>'Pathways sector energy demand'!LZI9</f>
        <v>0</v>
      </c>
      <c r="LZJ4">
        <f>'Pathways sector energy demand'!LZJ9</f>
        <v>0</v>
      </c>
      <c r="LZK4">
        <f>'Pathways sector energy demand'!LZK9</f>
        <v>0</v>
      </c>
      <c r="LZL4">
        <f>'Pathways sector energy demand'!LZL9</f>
        <v>0</v>
      </c>
      <c r="LZM4">
        <f>'Pathways sector energy demand'!LZM9</f>
        <v>0</v>
      </c>
      <c r="LZN4">
        <f>'Pathways sector energy demand'!LZN9</f>
        <v>0</v>
      </c>
      <c r="LZO4">
        <f>'Pathways sector energy demand'!LZO9</f>
        <v>0</v>
      </c>
      <c r="LZP4">
        <f>'Pathways sector energy demand'!LZP9</f>
        <v>0</v>
      </c>
      <c r="LZQ4">
        <f>'Pathways sector energy demand'!LZQ9</f>
        <v>0</v>
      </c>
      <c r="LZR4">
        <f>'Pathways sector energy demand'!LZR9</f>
        <v>0</v>
      </c>
      <c r="LZS4">
        <f>'Pathways sector energy demand'!LZS9</f>
        <v>0</v>
      </c>
      <c r="LZT4">
        <f>'Pathways sector energy demand'!LZT9</f>
        <v>0</v>
      </c>
      <c r="LZU4">
        <f>'Pathways sector energy demand'!LZU9</f>
        <v>0</v>
      </c>
      <c r="LZV4">
        <f>'Pathways sector energy demand'!LZV9</f>
        <v>0</v>
      </c>
      <c r="LZW4">
        <f>'Pathways sector energy demand'!LZW9</f>
        <v>0</v>
      </c>
      <c r="LZX4">
        <f>'Pathways sector energy demand'!LZX9</f>
        <v>0</v>
      </c>
      <c r="LZY4">
        <f>'Pathways sector energy demand'!LZY9</f>
        <v>0</v>
      </c>
      <c r="LZZ4">
        <f>'Pathways sector energy demand'!LZZ9</f>
        <v>0</v>
      </c>
      <c r="MAA4">
        <f>'Pathways sector energy demand'!MAA9</f>
        <v>0</v>
      </c>
      <c r="MAB4">
        <f>'Pathways sector energy demand'!MAB9</f>
        <v>0</v>
      </c>
      <c r="MAC4">
        <f>'Pathways sector energy demand'!MAC9</f>
        <v>0</v>
      </c>
      <c r="MAD4">
        <f>'Pathways sector energy demand'!MAD9</f>
        <v>0</v>
      </c>
      <c r="MAE4">
        <f>'Pathways sector energy demand'!MAE9</f>
        <v>0</v>
      </c>
      <c r="MAF4">
        <f>'Pathways sector energy demand'!MAF9</f>
        <v>0</v>
      </c>
      <c r="MAG4">
        <f>'Pathways sector energy demand'!MAG9</f>
        <v>0</v>
      </c>
      <c r="MAH4">
        <f>'Pathways sector energy demand'!MAH9</f>
        <v>0</v>
      </c>
      <c r="MAI4">
        <f>'Pathways sector energy demand'!MAI9</f>
        <v>0</v>
      </c>
      <c r="MAJ4">
        <f>'Pathways sector energy demand'!MAJ9</f>
        <v>0</v>
      </c>
      <c r="MAK4">
        <f>'Pathways sector energy demand'!MAK9</f>
        <v>0</v>
      </c>
      <c r="MAL4">
        <f>'Pathways sector energy demand'!MAL9</f>
        <v>0</v>
      </c>
      <c r="MAM4">
        <f>'Pathways sector energy demand'!MAM9</f>
        <v>0</v>
      </c>
      <c r="MAN4">
        <f>'Pathways sector energy demand'!MAN9</f>
        <v>0</v>
      </c>
      <c r="MAO4">
        <f>'Pathways sector energy demand'!MAO9</f>
        <v>0</v>
      </c>
      <c r="MAP4">
        <f>'Pathways sector energy demand'!MAP9</f>
        <v>0</v>
      </c>
      <c r="MAQ4">
        <f>'Pathways sector energy demand'!MAQ9</f>
        <v>0</v>
      </c>
      <c r="MAR4">
        <f>'Pathways sector energy demand'!MAR9</f>
        <v>0</v>
      </c>
      <c r="MAS4">
        <f>'Pathways sector energy demand'!MAS9</f>
        <v>0</v>
      </c>
      <c r="MAT4">
        <f>'Pathways sector energy demand'!MAT9</f>
        <v>0</v>
      </c>
      <c r="MAU4">
        <f>'Pathways sector energy demand'!MAU9</f>
        <v>0</v>
      </c>
      <c r="MAV4">
        <f>'Pathways sector energy demand'!MAV9</f>
        <v>0</v>
      </c>
      <c r="MAW4">
        <f>'Pathways sector energy demand'!MAW9</f>
        <v>0</v>
      </c>
      <c r="MAX4">
        <f>'Pathways sector energy demand'!MAX9</f>
        <v>0</v>
      </c>
      <c r="MAY4">
        <f>'Pathways sector energy demand'!MAY9</f>
        <v>0</v>
      </c>
      <c r="MAZ4">
        <f>'Pathways sector energy demand'!MAZ9</f>
        <v>0</v>
      </c>
      <c r="MBA4">
        <f>'Pathways sector energy demand'!MBA9</f>
        <v>0</v>
      </c>
      <c r="MBB4">
        <f>'Pathways sector energy demand'!MBB9</f>
        <v>0</v>
      </c>
      <c r="MBC4">
        <f>'Pathways sector energy demand'!MBC9</f>
        <v>0</v>
      </c>
      <c r="MBD4">
        <f>'Pathways sector energy demand'!MBD9</f>
        <v>0</v>
      </c>
      <c r="MBE4">
        <f>'Pathways sector energy demand'!MBE9</f>
        <v>0</v>
      </c>
      <c r="MBF4">
        <f>'Pathways sector energy demand'!MBF9</f>
        <v>0</v>
      </c>
      <c r="MBG4">
        <f>'Pathways sector energy demand'!MBG9</f>
        <v>0</v>
      </c>
      <c r="MBH4">
        <f>'Pathways sector energy demand'!MBH9</f>
        <v>0</v>
      </c>
      <c r="MBI4">
        <f>'Pathways sector energy demand'!MBI9</f>
        <v>0</v>
      </c>
      <c r="MBJ4">
        <f>'Pathways sector energy demand'!MBJ9</f>
        <v>0</v>
      </c>
      <c r="MBK4">
        <f>'Pathways sector energy demand'!MBK9</f>
        <v>0</v>
      </c>
      <c r="MBL4">
        <f>'Pathways sector energy demand'!MBL9</f>
        <v>0</v>
      </c>
      <c r="MBM4">
        <f>'Pathways sector energy demand'!MBM9</f>
        <v>0</v>
      </c>
      <c r="MBN4">
        <f>'Pathways sector energy demand'!MBN9</f>
        <v>0</v>
      </c>
      <c r="MBO4">
        <f>'Pathways sector energy demand'!MBO9</f>
        <v>0</v>
      </c>
      <c r="MBP4">
        <f>'Pathways sector energy demand'!MBP9</f>
        <v>0</v>
      </c>
      <c r="MBQ4">
        <f>'Pathways sector energy demand'!MBQ9</f>
        <v>0</v>
      </c>
      <c r="MBR4">
        <f>'Pathways sector energy demand'!MBR9</f>
        <v>0</v>
      </c>
      <c r="MBS4">
        <f>'Pathways sector energy demand'!MBS9</f>
        <v>0</v>
      </c>
      <c r="MBT4">
        <f>'Pathways sector energy demand'!MBT9</f>
        <v>0</v>
      </c>
      <c r="MBU4">
        <f>'Pathways sector energy demand'!MBU9</f>
        <v>0</v>
      </c>
      <c r="MBV4">
        <f>'Pathways sector energy demand'!MBV9</f>
        <v>0</v>
      </c>
      <c r="MBW4">
        <f>'Pathways sector energy demand'!MBW9</f>
        <v>0</v>
      </c>
      <c r="MBX4">
        <f>'Pathways sector energy demand'!MBX9</f>
        <v>0</v>
      </c>
      <c r="MBY4">
        <f>'Pathways sector energy demand'!MBY9</f>
        <v>0</v>
      </c>
      <c r="MBZ4">
        <f>'Pathways sector energy demand'!MBZ9</f>
        <v>0</v>
      </c>
      <c r="MCA4">
        <f>'Pathways sector energy demand'!MCA9</f>
        <v>0</v>
      </c>
      <c r="MCB4">
        <f>'Pathways sector energy demand'!MCB9</f>
        <v>0</v>
      </c>
      <c r="MCC4">
        <f>'Pathways sector energy demand'!MCC9</f>
        <v>0</v>
      </c>
      <c r="MCD4">
        <f>'Pathways sector energy demand'!MCD9</f>
        <v>0</v>
      </c>
      <c r="MCE4">
        <f>'Pathways sector energy demand'!MCE9</f>
        <v>0</v>
      </c>
      <c r="MCF4">
        <f>'Pathways sector energy demand'!MCF9</f>
        <v>0</v>
      </c>
      <c r="MCG4">
        <f>'Pathways sector energy demand'!MCG9</f>
        <v>0</v>
      </c>
      <c r="MCH4">
        <f>'Pathways sector energy demand'!MCH9</f>
        <v>0</v>
      </c>
      <c r="MCI4">
        <f>'Pathways sector energy demand'!MCI9</f>
        <v>0</v>
      </c>
      <c r="MCJ4">
        <f>'Pathways sector energy demand'!MCJ9</f>
        <v>0</v>
      </c>
      <c r="MCK4">
        <f>'Pathways sector energy demand'!MCK9</f>
        <v>0</v>
      </c>
      <c r="MCL4">
        <f>'Pathways sector energy demand'!MCL9</f>
        <v>0</v>
      </c>
      <c r="MCM4">
        <f>'Pathways sector energy demand'!MCM9</f>
        <v>0</v>
      </c>
      <c r="MCN4">
        <f>'Pathways sector energy demand'!MCN9</f>
        <v>0</v>
      </c>
      <c r="MCO4">
        <f>'Pathways sector energy demand'!MCO9</f>
        <v>0</v>
      </c>
      <c r="MCP4">
        <f>'Pathways sector energy demand'!MCP9</f>
        <v>0</v>
      </c>
      <c r="MCQ4">
        <f>'Pathways sector energy demand'!MCQ9</f>
        <v>0</v>
      </c>
      <c r="MCR4">
        <f>'Pathways sector energy demand'!MCR9</f>
        <v>0</v>
      </c>
      <c r="MCS4">
        <f>'Pathways sector energy demand'!MCS9</f>
        <v>0</v>
      </c>
      <c r="MCT4">
        <f>'Pathways sector energy demand'!MCT9</f>
        <v>0</v>
      </c>
      <c r="MCU4">
        <f>'Pathways sector energy demand'!MCU9</f>
        <v>0</v>
      </c>
      <c r="MCV4">
        <f>'Pathways sector energy demand'!MCV9</f>
        <v>0</v>
      </c>
      <c r="MCW4">
        <f>'Pathways sector energy demand'!MCW9</f>
        <v>0</v>
      </c>
      <c r="MCX4">
        <f>'Pathways sector energy demand'!MCX9</f>
        <v>0</v>
      </c>
      <c r="MCY4">
        <f>'Pathways sector energy demand'!MCY9</f>
        <v>0</v>
      </c>
      <c r="MCZ4">
        <f>'Pathways sector energy demand'!MCZ9</f>
        <v>0</v>
      </c>
      <c r="MDA4">
        <f>'Pathways sector energy demand'!MDA9</f>
        <v>0</v>
      </c>
      <c r="MDB4">
        <f>'Pathways sector energy demand'!MDB9</f>
        <v>0</v>
      </c>
      <c r="MDC4">
        <f>'Pathways sector energy demand'!MDC9</f>
        <v>0</v>
      </c>
      <c r="MDD4">
        <f>'Pathways sector energy demand'!MDD9</f>
        <v>0</v>
      </c>
      <c r="MDE4">
        <f>'Pathways sector energy demand'!MDE9</f>
        <v>0</v>
      </c>
      <c r="MDF4">
        <f>'Pathways sector energy demand'!MDF9</f>
        <v>0</v>
      </c>
      <c r="MDG4">
        <f>'Pathways sector energy demand'!MDG9</f>
        <v>0</v>
      </c>
      <c r="MDH4">
        <f>'Pathways sector energy demand'!MDH9</f>
        <v>0</v>
      </c>
      <c r="MDI4">
        <f>'Pathways sector energy demand'!MDI9</f>
        <v>0</v>
      </c>
      <c r="MDJ4">
        <f>'Pathways sector energy demand'!MDJ9</f>
        <v>0</v>
      </c>
      <c r="MDK4">
        <f>'Pathways sector energy demand'!MDK9</f>
        <v>0</v>
      </c>
      <c r="MDL4">
        <f>'Pathways sector energy demand'!MDL9</f>
        <v>0</v>
      </c>
      <c r="MDM4">
        <f>'Pathways sector energy demand'!MDM9</f>
        <v>0</v>
      </c>
      <c r="MDN4">
        <f>'Pathways sector energy demand'!MDN9</f>
        <v>0</v>
      </c>
      <c r="MDO4">
        <f>'Pathways sector energy demand'!MDO9</f>
        <v>0</v>
      </c>
      <c r="MDP4">
        <f>'Pathways sector energy demand'!MDP9</f>
        <v>0</v>
      </c>
      <c r="MDQ4">
        <f>'Pathways sector energy demand'!MDQ9</f>
        <v>0</v>
      </c>
      <c r="MDR4">
        <f>'Pathways sector energy demand'!MDR9</f>
        <v>0</v>
      </c>
      <c r="MDS4">
        <f>'Pathways sector energy demand'!MDS9</f>
        <v>0</v>
      </c>
      <c r="MDT4">
        <f>'Pathways sector energy demand'!MDT9</f>
        <v>0</v>
      </c>
      <c r="MDU4">
        <f>'Pathways sector energy demand'!MDU9</f>
        <v>0</v>
      </c>
      <c r="MDV4">
        <f>'Pathways sector energy demand'!MDV9</f>
        <v>0</v>
      </c>
      <c r="MDW4">
        <f>'Pathways sector energy demand'!MDW9</f>
        <v>0</v>
      </c>
      <c r="MDX4">
        <f>'Pathways sector energy demand'!MDX9</f>
        <v>0</v>
      </c>
      <c r="MDY4">
        <f>'Pathways sector energy demand'!MDY9</f>
        <v>0</v>
      </c>
      <c r="MDZ4">
        <f>'Pathways sector energy demand'!MDZ9</f>
        <v>0</v>
      </c>
      <c r="MEA4">
        <f>'Pathways sector energy demand'!MEA9</f>
        <v>0</v>
      </c>
      <c r="MEB4">
        <f>'Pathways sector energy demand'!MEB9</f>
        <v>0</v>
      </c>
      <c r="MEC4">
        <f>'Pathways sector energy demand'!MEC9</f>
        <v>0</v>
      </c>
      <c r="MED4">
        <f>'Pathways sector energy demand'!MED9</f>
        <v>0</v>
      </c>
      <c r="MEE4">
        <f>'Pathways sector energy demand'!MEE9</f>
        <v>0</v>
      </c>
      <c r="MEF4">
        <f>'Pathways sector energy demand'!MEF9</f>
        <v>0</v>
      </c>
      <c r="MEG4">
        <f>'Pathways sector energy demand'!MEG9</f>
        <v>0</v>
      </c>
      <c r="MEH4">
        <f>'Pathways sector energy demand'!MEH9</f>
        <v>0</v>
      </c>
      <c r="MEI4">
        <f>'Pathways sector energy demand'!MEI9</f>
        <v>0</v>
      </c>
      <c r="MEJ4">
        <f>'Pathways sector energy demand'!MEJ9</f>
        <v>0</v>
      </c>
      <c r="MEK4">
        <f>'Pathways sector energy demand'!MEK9</f>
        <v>0</v>
      </c>
      <c r="MEL4">
        <f>'Pathways sector energy demand'!MEL9</f>
        <v>0</v>
      </c>
      <c r="MEM4">
        <f>'Pathways sector energy demand'!MEM9</f>
        <v>0</v>
      </c>
      <c r="MEN4">
        <f>'Pathways sector energy demand'!MEN9</f>
        <v>0</v>
      </c>
      <c r="MEO4">
        <f>'Pathways sector energy demand'!MEO9</f>
        <v>0</v>
      </c>
      <c r="MEP4">
        <f>'Pathways sector energy demand'!MEP9</f>
        <v>0</v>
      </c>
      <c r="MEQ4">
        <f>'Pathways sector energy demand'!MEQ9</f>
        <v>0</v>
      </c>
      <c r="MER4">
        <f>'Pathways sector energy demand'!MER9</f>
        <v>0</v>
      </c>
      <c r="MES4">
        <f>'Pathways sector energy demand'!MES9</f>
        <v>0</v>
      </c>
      <c r="MET4">
        <f>'Pathways sector energy demand'!MET9</f>
        <v>0</v>
      </c>
      <c r="MEU4">
        <f>'Pathways sector energy demand'!MEU9</f>
        <v>0</v>
      </c>
      <c r="MEV4">
        <f>'Pathways sector energy demand'!MEV9</f>
        <v>0</v>
      </c>
      <c r="MEW4">
        <f>'Pathways sector energy demand'!MEW9</f>
        <v>0</v>
      </c>
      <c r="MEX4">
        <f>'Pathways sector energy demand'!MEX9</f>
        <v>0</v>
      </c>
      <c r="MEY4">
        <f>'Pathways sector energy demand'!MEY9</f>
        <v>0</v>
      </c>
      <c r="MEZ4">
        <f>'Pathways sector energy demand'!MEZ9</f>
        <v>0</v>
      </c>
      <c r="MFA4">
        <f>'Pathways sector energy demand'!MFA9</f>
        <v>0</v>
      </c>
      <c r="MFB4">
        <f>'Pathways sector energy demand'!MFB9</f>
        <v>0</v>
      </c>
      <c r="MFC4">
        <f>'Pathways sector energy demand'!MFC9</f>
        <v>0</v>
      </c>
      <c r="MFD4">
        <f>'Pathways sector energy demand'!MFD9</f>
        <v>0</v>
      </c>
      <c r="MFE4">
        <f>'Pathways sector energy demand'!MFE9</f>
        <v>0</v>
      </c>
      <c r="MFF4">
        <f>'Pathways sector energy demand'!MFF9</f>
        <v>0</v>
      </c>
      <c r="MFG4">
        <f>'Pathways sector energy demand'!MFG9</f>
        <v>0</v>
      </c>
      <c r="MFH4">
        <f>'Pathways sector energy demand'!MFH9</f>
        <v>0</v>
      </c>
      <c r="MFI4">
        <f>'Pathways sector energy demand'!MFI9</f>
        <v>0</v>
      </c>
      <c r="MFJ4">
        <f>'Pathways sector energy demand'!MFJ9</f>
        <v>0</v>
      </c>
      <c r="MFK4">
        <f>'Pathways sector energy demand'!MFK9</f>
        <v>0</v>
      </c>
      <c r="MFL4">
        <f>'Pathways sector energy demand'!MFL9</f>
        <v>0</v>
      </c>
      <c r="MFM4">
        <f>'Pathways sector energy demand'!MFM9</f>
        <v>0</v>
      </c>
      <c r="MFN4">
        <f>'Pathways sector energy demand'!MFN9</f>
        <v>0</v>
      </c>
      <c r="MFO4">
        <f>'Pathways sector energy demand'!MFO9</f>
        <v>0</v>
      </c>
      <c r="MFP4">
        <f>'Pathways sector energy demand'!MFP9</f>
        <v>0</v>
      </c>
      <c r="MFQ4">
        <f>'Pathways sector energy demand'!MFQ9</f>
        <v>0</v>
      </c>
      <c r="MFR4">
        <f>'Pathways sector energy demand'!MFR9</f>
        <v>0</v>
      </c>
      <c r="MFS4">
        <f>'Pathways sector energy demand'!MFS9</f>
        <v>0</v>
      </c>
      <c r="MFT4">
        <f>'Pathways sector energy demand'!MFT9</f>
        <v>0</v>
      </c>
      <c r="MFU4">
        <f>'Pathways sector energy demand'!MFU9</f>
        <v>0</v>
      </c>
      <c r="MFV4">
        <f>'Pathways sector energy demand'!MFV9</f>
        <v>0</v>
      </c>
      <c r="MFW4">
        <f>'Pathways sector energy demand'!MFW9</f>
        <v>0</v>
      </c>
      <c r="MFX4">
        <f>'Pathways sector energy demand'!MFX9</f>
        <v>0</v>
      </c>
      <c r="MFY4">
        <f>'Pathways sector energy demand'!MFY9</f>
        <v>0</v>
      </c>
      <c r="MFZ4">
        <f>'Pathways sector energy demand'!MFZ9</f>
        <v>0</v>
      </c>
      <c r="MGA4">
        <f>'Pathways sector energy demand'!MGA9</f>
        <v>0</v>
      </c>
      <c r="MGB4">
        <f>'Pathways sector energy demand'!MGB9</f>
        <v>0</v>
      </c>
      <c r="MGC4">
        <f>'Pathways sector energy demand'!MGC9</f>
        <v>0</v>
      </c>
      <c r="MGD4">
        <f>'Pathways sector energy demand'!MGD9</f>
        <v>0</v>
      </c>
      <c r="MGE4">
        <f>'Pathways sector energy demand'!MGE9</f>
        <v>0</v>
      </c>
      <c r="MGF4">
        <f>'Pathways sector energy demand'!MGF9</f>
        <v>0</v>
      </c>
      <c r="MGG4">
        <f>'Pathways sector energy demand'!MGG9</f>
        <v>0</v>
      </c>
      <c r="MGH4">
        <f>'Pathways sector energy demand'!MGH9</f>
        <v>0</v>
      </c>
      <c r="MGI4">
        <f>'Pathways sector energy demand'!MGI9</f>
        <v>0</v>
      </c>
      <c r="MGJ4">
        <f>'Pathways sector energy demand'!MGJ9</f>
        <v>0</v>
      </c>
      <c r="MGK4">
        <f>'Pathways sector energy demand'!MGK9</f>
        <v>0</v>
      </c>
      <c r="MGL4">
        <f>'Pathways sector energy demand'!MGL9</f>
        <v>0</v>
      </c>
      <c r="MGM4">
        <f>'Pathways sector energy demand'!MGM9</f>
        <v>0</v>
      </c>
      <c r="MGN4">
        <f>'Pathways sector energy demand'!MGN9</f>
        <v>0</v>
      </c>
      <c r="MGO4">
        <f>'Pathways sector energy demand'!MGO9</f>
        <v>0</v>
      </c>
      <c r="MGP4">
        <f>'Pathways sector energy demand'!MGP9</f>
        <v>0</v>
      </c>
      <c r="MGQ4">
        <f>'Pathways sector energy demand'!MGQ9</f>
        <v>0</v>
      </c>
      <c r="MGR4">
        <f>'Pathways sector energy demand'!MGR9</f>
        <v>0</v>
      </c>
      <c r="MGS4">
        <f>'Pathways sector energy demand'!MGS9</f>
        <v>0</v>
      </c>
      <c r="MGT4">
        <f>'Pathways sector energy demand'!MGT9</f>
        <v>0</v>
      </c>
      <c r="MGU4">
        <f>'Pathways sector energy demand'!MGU9</f>
        <v>0</v>
      </c>
      <c r="MGV4">
        <f>'Pathways sector energy demand'!MGV9</f>
        <v>0</v>
      </c>
      <c r="MGW4">
        <f>'Pathways sector energy demand'!MGW9</f>
        <v>0</v>
      </c>
      <c r="MGX4">
        <f>'Pathways sector energy demand'!MGX9</f>
        <v>0</v>
      </c>
      <c r="MGY4">
        <f>'Pathways sector energy demand'!MGY9</f>
        <v>0</v>
      </c>
      <c r="MGZ4">
        <f>'Pathways sector energy demand'!MGZ9</f>
        <v>0</v>
      </c>
      <c r="MHA4">
        <f>'Pathways sector energy demand'!MHA9</f>
        <v>0</v>
      </c>
      <c r="MHB4">
        <f>'Pathways sector energy demand'!MHB9</f>
        <v>0</v>
      </c>
      <c r="MHC4">
        <f>'Pathways sector energy demand'!MHC9</f>
        <v>0</v>
      </c>
      <c r="MHD4">
        <f>'Pathways sector energy demand'!MHD9</f>
        <v>0</v>
      </c>
      <c r="MHE4">
        <f>'Pathways sector energy demand'!MHE9</f>
        <v>0</v>
      </c>
      <c r="MHF4">
        <f>'Pathways sector energy demand'!MHF9</f>
        <v>0</v>
      </c>
      <c r="MHG4">
        <f>'Pathways sector energy demand'!MHG9</f>
        <v>0</v>
      </c>
      <c r="MHH4">
        <f>'Pathways sector energy demand'!MHH9</f>
        <v>0</v>
      </c>
      <c r="MHI4">
        <f>'Pathways sector energy demand'!MHI9</f>
        <v>0</v>
      </c>
      <c r="MHJ4">
        <f>'Pathways sector energy demand'!MHJ9</f>
        <v>0</v>
      </c>
      <c r="MHK4">
        <f>'Pathways sector energy demand'!MHK9</f>
        <v>0</v>
      </c>
      <c r="MHL4">
        <f>'Pathways sector energy demand'!MHL9</f>
        <v>0</v>
      </c>
      <c r="MHM4">
        <f>'Pathways sector energy demand'!MHM9</f>
        <v>0</v>
      </c>
      <c r="MHN4">
        <f>'Pathways sector energy demand'!MHN9</f>
        <v>0</v>
      </c>
      <c r="MHO4">
        <f>'Pathways sector energy demand'!MHO9</f>
        <v>0</v>
      </c>
      <c r="MHP4">
        <f>'Pathways sector energy demand'!MHP9</f>
        <v>0</v>
      </c>
      <c r="MHQ4">
        <f>'Pathways sector energy demand'!MHQ9</f>
        <v>0</v>
      </c>
      <c r="MHR4">
        <f>'Pathways sector energy demand'!MHR9</f>
        <v>0</v>
      </c>
      <c r="MHS4">
        <f>'Pathways sector energy demand'!MHS9</f>
        <v>0</v>
      </c>
      <c r="MHT4">
        <f>'Pathways sector energy demand'!MHT9</f>
        <v>0</v>
      </c>
      <c r="MHU4">
        <f>'Pathways sector energy demand'!MHU9</f>
        <v>0</v>
      </c>
      <c r="MHV4">
        <f>'Pathways sector energy demand'!MHV9</f>
        <v>0</v>
      </c>
      <c r="MHW4">
        <f>'Pathways sector energy demand'!MHW9</f>
        <v>0</v>
      </c>
      <c r="MHX4">
        <f>'Pathways sector energy demand'!MHX9</f>
        <v>0</v>
      </c>
      <c r="MHY4">
        <f>'Pathways sector energy demand'!MHY9</f>
        <v>0</v>
      </c>
      <c r="MHZ4">
        <f>'Pathways sector energy demand'!MHZ9</f>
        <v>0</v>
      </c>
      <c r="MIA4">
        <f>'Pathways sector energy demand'!MIA9</f>
        <v>0</v>
      </c>
      <c r="MIB4">
        <f>'Pathways sector energy demand'!MIB9</f>
        <v>0</v>
      </c>
      <c r="MIC4">
        <f>'Pathways sector energy demand'!MIC9</f>
        <v>0</v>
      </c>
      <c r="MID4">
        <f>'Pathways sector energy demand'!MID9</f>
        <v>0</v>
      </c>
      <c r="MIE4">
        <f>'Pathways sector energy demand'!MIE9</f>
        <v>0</v>
      </c>
      <c r="MIF4">
        <f>'Pathways sector energy demand'!MIF9</f>
        <v>0</v>
      </c>
      <c r="MIG4">
        <f>'Pathways sector energy demand'!MIG9</f>
        <v>0</v>
      </c>
      <c r="MIH4">
        <f>'Pathways sector energy demand'!MIH9</f>
        <v>0</v>
      </c>
      <c r="MII4">
        <f>'Pathways sector energy demand'!MII9</f>
        <v>0</v>
      </c>
      <c r="MIJ4">
        <f>'Pathways sector energy demand'!MIJ9</f>
        <v>0</v>
      </c>
      <c r="MIK4">
        <f>'Pathways sector energy demand'!MIK9</f>
        <v>0</v>
      </c>
      <c r="MIL4">
        <f>'Pathways sector energy demand'!MIL9</f>
        <v>0</v>
      </c>
      <c r="MIM4">
        <f>'Pathways sector energy demand'!MIM9</f>
        <v>0</v>
      </c>
      <c r="MIN4">
        <f>'Pathways sector energy demand'!MIN9</f>
        <v>0</v>
      </c>
      <c r="MIO4">
        <f>'Pathways sector energy demand'!MIO9</f>
        <v>0</v>
      </c>
      <c r="MIP4">
        <f>'Pathways sector energy demand'!MIP9</f>
        <v>0</v>
      </c>
      <c r="MIQ4">
        <f>'Pathways sector energy demand'!MIQ9</f>
        <v>0</v>
      </c>
      <c r="MIR4">
        <f>'Pathways sector energy demand'!MIR9</f>
        <v>0</v>
      </c>
      <c r="MIS4">
        <f>'Pathways sector energy demand'!MIS9</f>
        <v>0</v>
      </c>
      <c r="MIT4">
        <f>'Pathways sector energy demand'!MIT9</f>
        <v>0</v>
      </c>
      <c r="MIU4">
        <f>'Pathways sector energy demand'!MIU9</f>
        <v>0</v>
      </c>
      <c r="MIV4">
        <f>'Pathways sector energy demand'!MIV9</f>
        <v>0</v>
      </c>
      <c r="MIW4">
        <f>'Pathways sector energy demand'!MIW9</f>
        <v>0</v>
      </c>
      <c r="MIX4">
        <f>'Pathways sector energy demand'!MIX9</f>
        <v>0</v>
      </c>
      <c r="MIY4">
        <f>'Pathways sector energy demand'!MIY9</f>
        <v>0</v>
      </c>
      <c r="MIZ4">
        <f>'Pathways sector energy demand'!MIZ9</f>
        <v>0</v>
      </c>
      <c r="MJA4">
        <f>'Pathways sector energy demand'!MJA9</f>
        <v>0</v>
      </c>
      <c r="MJB4">
        <f>'Pathways sector energy demand'!MJB9</f>
        <v>0</v>
      </c>
      <c r="MJC4">
        <f>'Pathways sector energy demand'!MJC9</f>
        <v>0</v>
      </c>
      <c r="MJD4">
        <f>'Pathways sector energy demand'!MJD9</f>
        <v>0</v>
      </c>
      <c r="MJE4">
        <f>'Pathways sector energy demand'!MJE9</f>
        <v>0</v>
      </c>
      <c r="MJF4">
        <f>'Pathways sector energy demand'!MJF9</f>
        <v>0</v>
      </c>
      <c r="MJG4">
        <f>'Pathways sector energy demand'!MJG9</f>
        <v>0</v>
      </c>
      <c r="MJH4">
        <f>'Pathways sector energy demand'!MJH9</f>
        <v>0</v>
      </c>
      <c r="MJI4">
        <f>'Pathways sector energy demand'!MJI9</f>
        <v>0</v>
      </c>
      <c r="MJJ4">
        <f>'Pathways sector energy demand'!MJJ9</f>
        <v>0</v>
      </c>
      <c r="MJK4">
        <f>'Pathways sector energy demand'!MJK9</f>
        <v>0</v>
      </c>
      <c r="MJL4">
        <f>'Pathways sector energy demand'!MJL9</f>
        <v>0</v>
      </c>
      <c r="MJM4">
        <f>'Pathways sector energy demand'!MJM9</f>
        <v>0</v>
      </c>
      <c r="MJN4">
        <f>'Pathways sector energy demand'!MJN9</f>
        <v>0</v>
      </c>
      <c r="MJO4">
        <f>'Pathways sector energy demand'!MJO9</f>
        <v>0</v>
      </c>
      <c r="MJP4">
        <f>'Pathways sector energy demand'!MJP9</f>
        <v>0</v>
      </c>
      <c r="MJQ4">
        <f>'Pathways sector energy demand'!MJQ9</f>
        <v>0</v>
      </c>
      <c r="MJR4">
        <f>'Pathways sector energy demand'!MJR9</f>
        <v>0</v>
      </c>
      <c r="MJS4">
        <f>'Pathways sector energy demand'!MJS9</f>
        <v>0</v>
      </c>
      <c r="MJT4">
        <f>'Pathways sector energy demand'!MJT9</f>
        <v>0</v>
      </c>
      <c r="MJU4">
        <f>'Pathways sector energy demand'!MJU9</f>
        <v>0</v>
      </c>
      <c r="MJV4">
        <f>'Pathways sector energy demand'!MJV9</f>
        <v>0</v>
      </c>
      <c r="MJW4">
        <f>'Pathways sector energy demand'!MJW9</f>
        <v>0</v>
      </c>
      <c r="MJX4">
        <f>'Pathways sector energy demand'!MJX9</f>
        <v>0</v>
      </c>
      <c r="MJY4">
        <f>'Pathways sector energy demand'!MJY9</f>
        <v>0</v>
      </c>
      <c r="MJZ4">
        <f>'Pathways sector energy demand'!MJZ9</f>
        <v>0</v>
      </c>
      <c r="MKA4">
        <f>'Pathways sector energy demand'!MKA9</f>
        <v>0</v>
      </c>
      <c r="MKB4">
        <f>'Pathways sector energy demand'!MKB9</f>
        <v>0</v>
      </c>
      <c r="MKC4">
        <f>'Pathways sector energy demand'!MKC9</f>
        <v>0</v>
      </c>
      <c r="MKD4">
        <f>'Pathways sector energy demand'!MKD9</f>
        <v>0</v>
      </c>
      <c r="MKE4">
        <f>'Pathways sector energy demand'!MKE9</f>
        <v>0</v>
      </c>
      <c r="MKF4">
        <f>'Pathways sector energy demand'!MKF9</f>
        <v>0</v>
      </c>
      <c r="MKG4">
        <f>'Pathways sector energy demand'!MKG9</f>
        <v>0</v>
      </c>
      <c r="MKH4">
        <f>'Pathways sector energy demand'!MKH9</f>
        <v>0</v>
      </c>
      <c r="MKI4">
        <f>'Pathways sector energy demand'!MKI9</f>
        <v>0</v>
      </c>
      <c r="MKJ4">
        <f>'Pathways sector energy demand'!MKJ9</f>
        <v>0</v>
      </c>
      <c r="MKK4">
        <f>'Pathways sector energy demand'!MKK9</f>
        <v>0</v>
      </c>
      <c r="MKL4">
        <f>'Pathways sector energy demand'!MKL9</f>
        <v>0</v>
      </c>
      <c r="MKM4">
        <f>'Pathways sector energy demand'!MKM9</f>
        <v>0</v>
      </c>
      <c r="MKN4">
        <f>'Pathways sector energy demand'!MKN9</f>
        <v>0</v>
      </c>
      <c r="MKO4">
        <f>'Pathways sector energy demand'!MKO9</f>
        <v>0</v>
      </c>
      <c r="MKP4">
        <f>'Pathways sector energy demand'!MKP9</f>
        <v>0</v>
      </c>
      <c r="MKQ4">
        <f>'Pathways sector energy demand'!MKQ9</f>
        <v>0</v>
      </c>
      <c r="MKR4">
        <f>'Pathways sector energy demand'!MKR9</f>
        <v>0</v>
      </c>
      <c r="MKS4">
        <f>'Pathways sector energy demand'!MKS9</f>
        <v>0</v>
      </c>
      <c r="MKT4">
        <f>'Pathways sector energy demand'!MKT9</f>
        <v>0</v>
      </c>
      <c r="MKU4">
        <f>'Pathways sector energy demand'!MKU9</f>
        <v>0</v>
      </c>
      <c r="MKV4">
        <f>'Pathways sector energy demand'!MKV9</f>
        <v>0</v>
      </c>
      <c r="MKW4">
        <f>'Pathways sector energy demand'!MKW9</f>
        <v>0</v>
      </c>
      <c r="MKX4">
        <f>'Pathways sector energy demand'!MKX9</f>
        <v>0</v>
      </c>
      <c r="MKY4">
        <f>'Pathways sector energy demand'!MKY9</f>
        <v>0</v>
      </c>
      <c r="MKZ4">
        <f>'Pathways sector energy demand'!MKZ9</f>
        <v>0</v>
      </c>
      <c r="MLA4">
        <f>'Pathways sector energy demand'!MLA9</f>
        <v>0</v>
      </c>
      <c r="MLB4">
        <f>'Pathways sector energy demand'!MLB9</f>
        <v>0</v>
      </c>
      <c r="MLC4">
        <f>'Pathways sector energy demand'!MLC9</f>
        <v>0</v>
      </c>
      <c r="MLD4">
        <f>'Pathways sector energy demand'!MLD9</f>
        <v>0</v>
      </c>
      <c r="MLE4">
        <f>'Pathways sector energy demand'!MLE9</f>
        <v>0</v>
      </c>
      <c r="MLF4">
        <f>'Pathways sector energy demand'!MLF9</f>
        <v>0</v>
      </c>
      <c r="MLG4">
        <f>'Pathways sector energy demand'!MLG9</f>
        <v>0</v>
      </c>
      <c r="MLH4">
        <f>'Pathways sector energy demand'!MLH9</f>
        <v>0</v>
      </c>
      <c r="MLI4">
        <f>'Pathways sector energy demand'!MLI9</f>
        <v>0</v>
      </c>
      <c r="MLJ4">
        <f>'Pathways sector energy demand'!MLJ9</f>
        <v>0</v>
      </c>
      <c r="MLK4">
        <f>'Pathways sector energy demand'!MLK9</f>
        <v>0</v>
      </c>
      <c r="MLL4">
        <f>'Pathways sector energy demand'!MLL9</f>
        <v>0</v>
      </c>
      <c r="MLM4">
        <f>'Pathways sector energy demand'!MLM9</f>
        <v>0</v>
      </c>
      <c r="MLN4">
        <f>'Pathways sector energy demand'!MLN9</f>
        <v>0</v>
      </c>
      <c r="MLO4">
        <f>'Pathways sector energy demand'!MLO9</f>
        <v>0</v>
      </c>
      <c r="MLP4">
        <f>'Pathways sector energy demand'!MLP9</f>
        <v>0</v>
      </c>
      <c r="MLQ4">
        <f>'Pathways sector energy demand'!MLQ9</f>
        <v>0</v>
      </c>
      <c r="MLR4">
        <f>'Pathways sector energy demand'!MLR9</f>
        <v>0</v>
      </c>
      <c r="MLS4">
        <f>'Pathways sector energy demand'!MLS9</f>
        <v>0</v>
      </c>
      <c r="MLT4">
        <f>'Pathways sector energy demand'!MLT9</f>
        <v>0</v>
      </c>
      <c r="MLU4">
        <f>'Pathways sector energy demand'!MLU9</f>
        <v>0</v>
      </c>
      <c r="MLV4">
        <f>'Pathways sector energy demand'!MLV9</f>
        <v>0</v>
      </c>
      <c r="MLW4">
        <f>'Pathways sector energy demand'!MLW9</f>
        <v>0</v>
      </c>
      <c r="MLX4">
        <f>'Pathways sector energy demand'!MLX9</f>
        <v>0</v>
      </c>
      <c r="MLY4">
        <f>'Pathways sector energy demand'!MLY9</f>
        <v>0</v>
      </c>
      <c r="MLZ4">
        <f>'Pathways sector energy demand'!MLZ9</f>
        <v>0</v>
      </c>
      <c r="MMA4">
        <f>'Pathways sector energy demand'!MMA9</f>
        <v>0</v>
      </c>
      <c r="MMB4">
        <f>'Pathways sector energy demand'!MMB9</f>
        <v>0</v>
      </c>
      <c r="MMC4">
        <f>'Pathways sector energy demand'!MMC9</f>
        <v>0</v>
      </c>
      <c r="MMD4">
        <f>'Pathways sector energy demand'!MMD9</f>
        <v>0</v>
      </c>
      <c r="MME4">
        <f>'Pathways sector energy demand'!MME9</f>
        <v>0</v>
      </c>
      <c r="MMF4">
        <f>'Pathways sector energy demand'!MMF9</f>
        <v>0</v>
      </c>
      <c r="MMG4">
        <f>'Pathways sector energy demand'!MMG9</f>
        <v>0</v>
      </c>
      <c r="MMH4">
        <f>'Pathways sector energy demand'!MMH9</f>
        <v>0</v>
      </c>
      <c r="MMI4">
        <f>'Pathways sector energy demand'!MMI9</f>
        <v>0</v>
      </c>
      <c r="MMJ4">
        <f>'Pathways sector energy demand'!MMJ9</f>
        <v>0</v>
      </c>
      <c r="MMK4">
        <f>'Pathways sector energy demand'!MMK9</f>
        <v>0</v>
      </c>
      <c r="MML4">
        <f>'Pathways sector energy demand'!MML9</f>
        <v>0</v>
      </c>
      <c r="MMM4">
        <f>'Pathways sector energy demand'!MMM9</f>
        <v>0</v>
      </c>
      <c r="MMN4">
        <f>'Pathways sector energy demand'!MMN9</f>
        <v>0</v>
      </c>
      <c r="MMO4">
        <f>'Pathways sector energy demand'!MMO9</f>
        <v>0</v>
      </c>
      <c r="MMP4">
        <f>'Pathways sector energy demand'!MMP9</f>
        <v>0</v>
      </c>
      <c r="MMQ4">
        <f>'Pathways sector energy demand'!MMQ9</f>
        <v>0</v>
      </c>
      <c r="MMR4">
        <f>'Pathways sector energy demand'!MMR9</f>
        <v>0</v>
      </c>
      <c r="MMS4">
        <f>'Pathways sector energy demand'!MMS9</f>
        <v>0</v>
      </c>
      <c r="MMT4">
        <f>'Pathways sector energy demand'!MMT9</f>
        <v>0</v>
      </c>
      <c r="MMU4">
        <f>'Pathways sector energy demand'!MMU9</f>
        <v>0</v>
      </c>
      <c r="MMV4">
        <f>'Pathways sector energy demand'!MMV9</f>
        <v>0</v>
      </c>
      <c r="MMW4">
        <f>'Pathways sector energy demand'!MMW9</f>
        <v>0</v>
      </c>
      <c r="MMX4">
        <f>'Pathways sector energy demand'!MMX9</f>
        <v>0</v>
      </c>
      <c r="MMY4">
        <f>'Pathways sector energy demand'!MMY9</f>
        <v>0</v>
      </c>
      <c r="MMZ4">
        <f>'Pathways sector energy demand'!MMZ9</f>
        <v>0</v>
      </c>
      <c r="MNA4">
        <f>'Pathways sector energy demand'!MNA9</f>
        <v>0</v>
      </c>
      <c r="MNB4">
        <f>'Pathways sector energy demand'!MNB9</f>
        <v>0</v>
      </c>
      <c r="MNC4">
        <f>'Pathways sector energy demand'!MNC9</f>
        <v>0</v>
      </c>
      <c r="MND4">
        <f>'Pathways sector energy demand'!MND9</f>
        <v>0</v>
      </c>
      <c r="MNE4">
        <f>'Pathways sector energy demand'!MNE9</f>
        <v>0</v>
      </c>
      <c r="MNF4">
        <f>'Pathways sector energy demand'!MNF9</f>
        <v>0</v>
      </c>
      <c r="MNG4">
        <f>'Pathways sector energy demand'!MNG9</f>
        <v>0</v>
      </c>
      <c r="MNH4">
        <f>'Pathways sector energy demand'!MNH9</f>
        <v>0</v>
      </c>
      <c r="MNI4">
        <f>'Pathways sector energy demand'!MNI9</f>
        <v>0</v>
      </c>
      <c r="MNJ4">
        <f>'Pathways sector energy demand'!MNJ9</f>
        <v>0</v>
      </c>
      <c r="MNK4">
        <f>'Pathways sector energy demand'!MNK9</f>
        <v>0</v>
      </c>
      <c r="MNL4">
        <f>'Pathways sector energy demand'!MNL9</f>
        <v>0</v>
      </c>
      <c r="MNM4">
        <f>'Pathways sector energy demand'!MNM9</f>
        <v>0</v>
      </c>
      <c r="MNN4">
        <f>'Pathways sector energy demand'!MNN9</f>
        <v>0</v>
      </c>
      <c r="MNO4">
        <f>'Pathways sector energy demand'!MNO9</f>
        <v>0</v>
      </c>
      <c r="MNP4">
        <f>'Pathways sector energy demand'!MNP9</f>
        <v>0</v>
      </c>
      <c r="MNQ4">
        <f>'Pathways sector energy demand'!MNQ9</f>
        <v>0</v>
      </c>
      <c r="MNR4">
        <f>'Pathways sector energy demand'!MNR9</f>
        <v>0</v>
      </c>
      <c r="MNS4">
        <f>'Pathways sector energy demand'!MNS9</f>
        <v>0</v>
      </c>
      <c r="MNT4">
        <f>'Pathways sector energy demand'!MNT9</f>
        <v>0</v>
      </c>
      <c r="MNU4">
        <f>'Pathways sector energy demand'!MNU9</f>
        <v>0</v>
      </c>
      <c r="MNV4">
        <f>'Pathways sector energy demand'!MNV9</f>
        <v>0</v>
      </c>
      <c r="MNW4">
        <f>'Pathways sector energy demand'!MNW9</f>
        <v>0</v>
      </c>
      <c r="MNX4">
        <f>'Pathways sector energy demand'!MNX9</f>
        <v>0</v>
      </c>
      <c r="MNY4">
        <f>'Pathways sector energy demand'!MNY9</f>
        <v>0</v>
      </c>
      <c r="MNZ4">
        <f>'Pathways sector energy demand'!MNZ9</f>
        <v>0</v>
      </c>
      <c r="MOA4">
        <f>'Pathways sector energy demand'!MOA9</f>
        <v>0</v>
      </c>
      <c r="MOB4">
        <f>'Pathways sector energy demand'!MOB9</f>
        <v>0</v>
      </c>
      <c r="MOC4">
        <f>'Pathways sector energy demand'!MOC9</f>
        <v>0</v>
      </c>
      <c r="MOD4">
        <f>'Pathways sector energy demand'!MOD9</f>
        <v>0</v>
      </c>
      <c r="MOE4">
        <f>'Pathways sector energy demand'!MOE9</f>
        <v>0</v>
      </c>
      <c r="MOF4">
        <f>'Pathways sector energy demand'!MOF9</f>
        <v>0</v>
      </c>
      <c r="MOG4">
        <f>'Pathways sector energy demand'!MOG9</f>
        <v>0</v>
      </c>
      <c r="MOH4">
        <f>'Pathways sector energy demand'!MOH9</f>
        <v>0</v>
      </c>
      <c r="MOI4">
        <f>'Pathways sector energy demand'!MOI9</f>
        <v>0</v>
      </c>
      <c r="MOJ4">
        <f>'Pathways sector energy demand'!MOJ9</f>
        <v>0</v>
      </c>
      <c r="MOK4">
        <f>'Pathways sector energy demand'!MOK9</f>
        <v>0</v>
      </c>
      <c r="MOL4">
        <f>'Pathways sector energy demand'!MOL9</f>
        <v>0</v>
      </c>
      <c r="MOM4">
        <f>'Pathways sector energy demand'!MOM9</f>
        <v>0</v>
      </c>
      <c r="MON4">
        <f>'Pathways sector energy demand'!MON9</f>
        <v>0</v>
      </c>
      <c r="MOO4">
        <f>'Pathways sector energy demand'!MOO9</f>
        <v>0</v>
      </c>
      <c r="MOP4">
        <f>'Pathways sector energy demand'!MOP9</f>
        <v>0</v>
      </c>
      <c r="MOQ4">
        <f>'Pathways sector energy demand'!MOQ9</f>
        <v>0</v>
      </c>
      <c r="MOR4">
        <f>'Pathways sector energy demand'!MOR9</f>
        <v>0</v>
      </c>
      <c r="MOS4">
        <f>'Pathways sector energy demand'!MOS9</f>
        <v>0</v>
      </c>
      <c r="MOT4">
        <f>'Pathways sector energy demand'!MOT9</f>
        <v>0</v>
      </c>
      <c r="MOU4">
        <f>'Pathways sector energy demand'!MOU9</f>
        <v>0</v>
      </c>
      <c r="MOV4">
        <f>'Pathways sector energy demand'!MOV9</f>
        <v>0</v>
      </c>
      <c r="MOW4">
        <f>'Pathways sector energy demand'!MOW9</f>
        <v>0</v>
      </c>
      <c r="MOX4">
        <f>'Pathways sector energy demand'!MOX9</f>
        <v>0</v>
      </c>
      <c r="MOY4">
        <f>'Pathways sector energy demand'!MOY9</f>
        <v>0</v>
      </c>
      <c r="MOZ4">
        <f>'Pathways sector energy demand'!MOZ9</f>
        <v>0</v>
      </c>
      <c r="MPA4">
        <f>'Pathways sector energy demand'!MPA9</f>
        <v>0</v>
      </c>
      <c r="MPB4">
        <f>'Pathways sector energy demand'!MPB9</f>
        <v>0</v>
      </c>
      <c r="MPC4">
        <f>'Pathways sector energy demand'!MPC9</f>
        <v>0</v>
      </c>
      <c r="MPD4">
        <f>'Pathways sector energy demand'!MPD9</f>
        <v>0</v>
      </c>
      <c r="MPE4">
        <f>'Pathways sector energy demand'!MPE9</f>
        <v>0</v>
      </c>
      <c r="MPF4">
        <f>'Pathways sector energy demand'!MPF9</f>
        <v>0</v>
      </c>
      <c r="MPG4">
        <f>'Pathways sector energy demand'!MPG9</f>
        <v>0</v>
      </c>
      <c r="MPH4">
        <f>'Pathways sector energy demand'!MPH9</f>
        <v>0</v>
      </c>
      <c r="MPI4">
        <f>'Pathways sector energy demand'!MPI9</f>
        <v>0</v>
      </c>
      <c r="MPJ4">
        <f>'Pathways sector energy demand'!MPJ9</f>
        <v>0</v>
      </c>
      <c r="MPK4">
        <f>'Pathways sector energy demand'!MPK9</f>
        <v>0</v>
      </c>
      <c r="MPL4">
        <f>'Pathways sector energy demand'!MPL9</f>
        <v>0</v>
      </c>
      <c r="MPM4">
        <f>'Pathways sector energy demand'!MPM9</f>
        <v>0</v>
      </c>
      <c r="MPN4">
        <f>'Pathways sector energy demand'!MPN9</f>
        <v>0</v>
      </c>
      <c r="MPO4">
        <f>'Pathways sector energy demand'!MPO9</f>
        <v>0</v>
      </c>
      <c r="MPP4">
        <f>'Pathways sector energy demand'!MPP9</f>
        <v>0</v>
      </c>
      <c r="MPQ4">
        <f>'Pathways sector energy demand'!MPQ9</f>
        <v>0</v>
      </c>
      <c r="MPR4">
        <f>'Pathways sector energy demand'!MPR9</f>
        <v>0</v>
      </c>
      <c r="MPS4">
        <f>'Pathways sector energy demand'!MPS9</f>
        <v>0</v>
      </c>
      <c r="MPT4">
        <f>'Pathways sector energy demand'!MPT9</f>
        <v>0</v>
      </c>
      <c r="MPU4">
        <f>'Pathways sector energy demand'!MPU9</f>
        <v>0</v>
      </c>
      <c r="MPV4">
        <f>'Pathways sector energy demand'!MPV9</f>
        <v>0</v>
      </c>
      <c r="MPW4">
        <f>'Pathways sector energy demand'!MPW9</f>
        <v>0</v>
      </c>
      <c r="MPX4">
        <f>'Pathways sector energy demand'!MPX9</f>
        <v>0</v>
      </c>
      <c r="MPY4">
        <f>'Pathways sector energy demand'!MPY9</f>
        <v>0</v>
      </c>
      <c r="MPZ4">
        <f>'Pathways sector energy demand'!MPZ9</f>
        <v>0</v>
      </c>
      <c r="MQA4">
        <f>'Pathways sector energy demand'!MQA9</f>
        <v>0</v>
      </c>
      <c r="MQB4">
        <f>'Pathways sector energy demand'!MQB9</f>
        <v>0</v>
      </c>
      <c r="MQC4">
        <f>'Pathways sector energy demand'!MQC9</f>
        <v>0</v>
      </c>
      <c r="MQD4">
        <f>'Pathways sector energy demand'!MQD9</f>
        <v>0</v>
      </c>
      <c r="MQE4">
        <f>'Pathways sector energy demand'!MQE9</f>
        <v>0</v>
      </c>
      <c r="MQF4">
        <f>'Pathways sector energy demand'!MQF9</f>
        <v>0</v>
      </c>
      <c r="MQG4">
        <f>'Pathways sector energy demand'!MQG9</f>
        <v>0</v>
      </c>
      <c r="MQH4">
        <f>'Pathways sector energy demand'!MQH9</f>
        <v>0</v>
      </c>
      <c r="MQI4">
        <f>'Pathways sector energy demand'!MQI9</f>
        <v>0</v>
      </c>
      <c r="MQJ4">
        <f>'Pathways sector energy demand'!MQJ9</f>
        <v>0</v>
      </c>
      <c r="MQK4">
        <f>'Pathways sector energy demand'!MQK9</f>
        <v>0</v>
      </c>
      <c r="MQL4">
        <f>'Pathways sector energy demand'!MQL9</f>
        <v>0</v>
      </c>
      <c r="MQM4">
        <f>'Pathways sector energy demand'!MQM9</f>
        <v>0</v>
      </c>
      <c r="MQN4">
        <f>'Pathways sector energy demand'!MQN9</f>
        <v>0</v>
      </c>
      <c r="MQO4">
        <f>'Pathways sector energy demand'!MQO9</f>
        <v>0</v>
      </c>
      <c r="MQP4">
        <f>'Pathways sector energy demand'!MQP9</f>
        <v>0</v>
      </c>
      <c r="MQQ4">
        <f>'Pathways sector energy demand'!MQQ9</f>
        <v>0</v>
      </c>
      <c r="MQR4">
        <f>'Pathways sector energy demand'!MQR9</f>
        <v>0</v>
      </c>
      <c r="MQS4">
        <f>'Pathways sector energy demand'!MQS9</f>
        <v>0</v>
      </c>
      <c r="MQT4">
        <f>'Pathways sector energy demand'!MQT9</f>
        <v>0</v>
      </c>
      <c r="MQU4">
        <f>'Pathways sector energy demand'!MQU9</f>
        <v>0</v>
      </c>
      <c r="MQV4">
        <f>'Pathways sector energy demand'!MQV9</f>
        <v>0</v>
      </c>
      <c r="MQW4">
        <f>'Pathways sector energy demand'!MQW9</f>
        <v>0</v>
      </c>
      <c r="MQX4">
        <f>'Pathways sector energy demand'!MQX9</f>
        <v>0</v>
      </c>
      <c r="MQY4">
        <f>'Pathways sector energy demand'!MQY9</f>
        <v>0</v>
      </c>
      <c r="MQZ4">
        <f>'Pathways sector energy demand'!MQZ9</f>
        <v>0</v>
      </c>
      <c r="MRA4">
        <f>'Pathways sector energy demand'!MRA9</f>
        <v>0</v>
      </c>
      <c r="MRB4">
        <f>'Pathways sector energy demand'!MRB9</f>
        <v>0</v>
      </c>
      <c r="MRC4">
        <f>'Pathways sector energy demand'!MRC9</f>
        <v>0</v>
      </c>
      <c r="MRD4">
        <f>'Pathways sector energy demand'!MRD9</f>
        <v>0</v>
      </c>
      <c r="MRE4">
        <f>'Pathways sector energy demand'!MRE9</f>
        <v>0</v>
      </c>
      <c r="MRF4">
        <f>'Pathways sector energy demand'!MRF9</f>
        <v>0</v>
      </c>
      <c r="MRG4">
        <f>'Pathways sector energy demand'!MRG9</f>
        <v>0</v>
      </c>
      <c r="MRH4">
        <f>'Pathways sector energy demand'!MRH9</f>
        <v>0</v>
      </c>
      <c r="MRI4">
        <f>'Pathways sector energy demand'!MRI9</f>
        <v>0</v>
      </c>
      <c r="MRJ4">
        <f>'Pathways sector energy demand'!MRJ9</f>
        <v>0</v>
      </c>
      <c r="MRK4">
        <f>'Pathways sector energy demand'!MRK9</f>
        <v>0</v>
      </c>
      <c r="MRL4">
        <f>'Pathways sector energy demand'!MRL9</f>
        <v>0</v>
      </c>
      <c r="MRM4">
        <f>'Pathways sector energy demand'!MRM9</f>
        <v>0</v>
      </c>
      <c r="MRN4">
        <f>'Pathways sector energy demand'!MRN9</f>
        <v>0</v>
      </c>
      <c r="MRO4">
        <f>'Pathways sector energy demand'!MRO9</f>
        <v>0</v>
      </c>
      <c r="MRP4">
        <f>'Pathways sector energy demand'!MRP9</f>
        <v>0</v>
      </c>
      <c r="MRQ4">
        <f>'Pathways sector energy demand'!MRQ9</f>
        <v>0</v>
      </c>
      <c r="MRR4">
        <f>'Pathways sector energy demand'!MRR9</f>
        <v>0</v>
      </c>
      <c r="MRS4">
        <f>'Pathways sector energy demand'!MRS9</f>
        <v>0</v>
      </c>
      <c r="MRT4">
        <f>'Pathways sector energy demand'!MRT9</f>
        <v>0</v>
      </c>
      <c r="MRU4">
        <f>'Pathways sector energy demand'!MRU9</f>
        <v>0</v>
      </c>
      <c r="MRV4">
        <f>'Pathways sector energy demand'!MRV9</f>
        <v>0</v>
      </c>
      <c r="MRW4">
        <f>'Pathways sector energy demand'!MRW9</f>
        <v>0</v>
      </c>
      <c r="MRX4">
        <f>'Pathways sector energy demand'!MRX9</f>
        <v>0</v>
      </c>
      <c r="MRY4">
        <f>'Pathways sector energy demand'!MRY9</f>
        <v>0</v>
      </c>
      <c r="MRZ4">
        <f>'Pathways sector energy demand'!MRZ9</f>
        <v>0</v>
      </c>
      <c r="MSA4">
        <f>'Pathways sector energy demand'!MSA9</f>
        <v>0</v>
      </c>
      <c r="MSB4">
        <f>'Pathways sector energy demand'!MSB9</f>
        <v>0</v>
      </c>
      <c r="MSC4">
        <f>'Pathways sector energy demand'!MSC9</f>
        <v>0</v>
      </c>
      <c r="MSD4">
        <f>'Pathways sector energy demand'!MSD9</f>
        <v>0</v>
      </c>
      <c r="MSE4">
        <f>'Pathways sector energy demand'!MSE9</f>
        <v>0</v>
      </c>
      <c r="MSF4">
        <f>'Pathways sector energy demand'!MSF9</f>
        <v>0</v>
      </c>
      <c r="MSG4">
        <f>'Pathways sector energy demand'!MSG9</f>
        <v>0</v>
      </c>
      <c r="MSH4">
        <f>'Pathways sector energy demand'!MSH9</f>
        <v>0</v>
      </c>
      <c r="MSI4">
        <f>'Pathways sector energy demand'!MSI9</f>
        <v>0</v>
      </c>
      <c r="MSJ4">
        <f>'Pathways sector energy demand'!MSJ9</f>
        <v>0</v>
      </c>
      <c r="MSK4">
        <f>'Pathways sector energy demand'!MSK9</f>
        <v>0</v>
      </c>
      <c r="MSL4">
        <f>'Pathways sector energy demand'!MSL9</f>
        <v>0</v>
      </c>
      <c r="MSM4">
        <f>'Pathways sector energy demand'!MSM9</f>
        <v>0</v>
      </c>
      <c r="MSN4">
        <f>'Pathways sector energy demand'!MSN9</f>
        <v>0</v>
      </c>
      <c r="MSO4">
        <f>'Pathways sector energy demand'!MSO9</f>
        <v>0</v>
      </c>
      <c r="MSP4">
        <f>'Pathways sector energy demand'!MSP9</f>
        <v>0</v>
      </c>
      <c r="MSQ4">
        <f>'Pathways sector energy demand'!MSQ9</f>
        <v>0</v>
      </c>
      <c r="MSR4">
        <f>'Pathways sector energy demand'!MSR9</f>
        <v>0</v>
      </c>
      <c r="MSS4">
        <f>'Pathways sector energy demand'!MSS9</f>
        <v>0</v>
      </c>
      <c r="MST4">
        <f>'Pathways sector energy demand'!MST9</f>
        <v>0</v>
      </c>
      <c r="MSU4">
        <f>'Pathways sector energy demand'!MSU9</f>
        <v>0</v>
      </c>
      <c r="MSV4">
        <f>'Pathways sector energy demand'!MSV9</f>
        <v>0</v>
      </c>
      <c r="MSW4">
        <f>'Pathways sector energy demand'!MSW9</f>
        <v>0</v>
      </c>
      <c r="MSX4">
        <f>'Pathways sector energy demand'!MSX9</f>
        <v>0</v>
      </c>
      <c r="MSY4">
        <f>'Pathways sector energy demand'!MSY9</f>
        <v>0</v>
      </c>
      <c r="MSZ4">
        <f>'Pathways sector energy demand'!MSZ9</f>
        <v>0</v>
      </c>
      <c r="MTA4">
        <f>'Pathways sector energy demand'!MTA9</f>
        <v>0</v>
      </c>
      <c r="MTB4">
        <f>'Pathways sector energy demand'!MTB9</f>
        <v>0</v>
      </c>
      <c r="MTC4">
        <f>'Pathways sector energy demand'!MTC9</f>
        <v>0</v>
      </c>
      <c r="MTD4">
        <f>'Pathways sector energy demand'!MTD9</f>
        <v>0</v>
      </c>
      <c r="MTE4">
        <f>'Pathways sector energy demand'!MTE9</f>
        <v>0</v>
      </c>
      <c r="MTF4">
        <f>'Pathways sector energy demand'!MTF9</f>
        <v>0</v>
      </c>
      <c r="MTG4">
        <f>'Pathways sector energy demand'!MTG9</f>
        <v>0</v>
      </c>
      <c r="MTH4">
        <f>'Pathways sector energy demand'!MTH9</f>
        <v>0</v>
      </c>
      <c r="MTI4">
        <f>'Pathways sector energy demand'!MTI9</f>
        <v>0</v>
      </c>
      <c r="MTJ4">
        <f>'Pathways sector energy demand'!MTJ9</f>
        <v>0</v>
      </c>
      <c r="MTK4">
        <f>'Pathways sector energy demand'!MTK9</f>
        <v>0</v>
      </c>
      <c r="MTL4">
        <f>'Pathways sector energy demand'!MTL9</f>
        <v>0</v>
      </c>
      <c r="MTM4">
        <f>'Pathways sector energy demand'!MTM9</f>
        <v>0</v>
      </c>
      <c r="MTN4">
        <f>'Pathways sector energy demand'!MTN9</f>
        <v>0</v>
      </c>
      <c r="MTO4">
        <f>'Pathways sector energy demand'!MTO9</f>
        <v>0</v>
      </c>
      <c r="MTP4">
        <f>'Pathways sector energy demand'!MTP9</f>
        <v>0</v>
      </c>
      <c r="MTQ4">
        <f>'Pathways sector energy demand'!MTQ9</f>
        <v>0</v>
      </c>
      <c r="MTR4">
        <f>'Pathways sector energy demand'!MTR9</f>
        <v>0</v>
      </c>
      <c r="MTS4">
        <f>'Pathways sector energy demand'!MTS9</f>
        <v>0</v>
      </c>
      <c r="MTT4">
        <f>'Pathways sector energy demand'!MTT9</f>
        <v>0</v>
      </c>
      <c r="MTU4">
        <f>'Pathways sector energy demand'!MTU9</f>
        <v>0</v>
      </c>
      <c r="MTV4">
        <f>'Pathways sector energy demand'!MTV9</f>
        <v>0</v>
      </c>
      <c r="MTW4">
        <f>'Pathways sector energy demand'!MTW9</f>
        <v>0</v>
      </c>
      <c r="MTX4">
        <f>'Pathways sector energy demand'!MTX9</f>
        <v>0</v>
      </c>
      <c r="MTY4">
        <f>'Pathways sector energy demand'!MTY9</f>
        <v>0</v>
      </c>
      <c r="MTZ4">
        <f>'Pathways sector energy demand'!MTZ9</f>
        <v>0</v>
      </c>
      <c r="MUA4">
        <f>'Pathways sector energy demand'!MUA9</f>
        <v>0</v>
      </c>
      <c r="MUB4">
        <f>'Pathways sector energy demand'!MUB9</f>
        <v>0</v>
      </c>
      <c r="MUC4">
        <f>'Pathways sector energy demand'!MUC9</f>
        <v>0</v>
      </c>
      <c r="MUD4">
        <f>'Pathways sector energy demand'!MUD9</f>
        <v>0</v>
      </c>
      <c r="MUE4">
        <f>'Pathways sector energy demand'!MUE9</f>
        <v>0</v>
      </c>
      <c r="MUF4">
        <f>'Pathways sector energy demand'!MUF9</f>
        <v>0</v>
      </c>
      <c r="MUG4">
        <f>'Pathways sector energy demand'!MUG9</f>
        <v>0</v>
      </c>
      <c r="MUH4">
        <f>'Pathways sector energy demand'!MUH9</f>
        <v>0</v>
      </c>
      <c r="MUI4">
        <f>'Pathways sector energy demand'!MUI9</f>
        <v>0</v>
      </c>
      <c r="MUJ4">
        <f>'Pathways sector energy demand'!MUJ9</f>
        <v>0</v>
      </c>
      <c r="MUK4">
        <f>'Pathways sector energy demand'!MUK9</f>
        <v>0</v>
      </c>
      <c r="MUL4">
        <f>'Pathways sector energy demand'!MUL9</f>
        <v>0</v>
      </c>
      <c r="MUM4">
        <f>'Pathways sector energy demand'!MUM9</f>
        <v>0</v>
      </c>
      <c r="MUN4">
        <f>'Pathways sector energy demand'!MUN9</f>
        <v>0</v>
      </c>
      <c r="MUO4">
        <f>'Pathways sector energy demand'!MUO9</f>
        <v>0</v>
      </c>
      <c r="MUP4">
        <f>'Pathways sector energy demand'!MUP9</f>
        <v>0</v>
      </c>
      <c r="MUQ4">
        <f>'Pathways sector energy demand'!MUQ9</f>
        <v>0</v>
      </c>
      <c r="MUR4">
        <f>'Pathways sector energy demand'!MUR9</f>
        <v>0</v>
      </c>
      <c r="MUS4">
        <f>'Pathways sector energy demand'!MUS9</f>
        <v>0</v>
      </c>
      <c r="MUT4">
        <f>'Pathways sector energy demand'!MUT9</f>
        <v>0</v>
      </c>
      <c r="MUU4">
        <f>'Pathways sector energy demand'!MUU9</f>
        <v>0</v>
      </c>
      <c r="MUV4">
        <f>'Pathways sector energy demand'!MUV9</f>
        <v>0</v>
      </c>
      <c r="MUW4">
        <f>'Pathways sector energy demand'!MUW9</f>
        <v>0</v>
      </c>
      <c r="MUX4">
        <f>'Pathways sector energy demand'!MUX9</f>
        <v>0</v>
      </c>
      <c r="MUY4">
        <f>'Pathways sector energy demand'!MUY9</f>
        <v>0</v>
      </c>
      <c r="MUZ4">
        <f>'Pathways sector energy demand'!MUZ9</f>
        <v>0</v>
      </c>
      <c r="MVA4">
        <f>'Pathways sector energy demand'!MVA9</f>
        <v>0</v>
      </c>
      <c r="MVB4">
        <f>'Pathways sector energy demand'!MVB9</f>
        <v>0</v>
      </c>
      <c r="MVC4">
        <f>'Pathways sector energy demand'!MVC9</f>
        <v>0</v>
      </c>
      <c r="MVD4">
        <f>'Pathways sector energy demand'!MVD9</f>
        <v>0</v>
      </c>
      <c r="MVE4">
        <f>'Pathways sector energy demand'!MVE9</f>
        <v>0</v>
      </c>
      <c r="MVF4">
        <f>'Pathways sector energy demand'!MVF9</f>
        <v>0</v>
      </c>
      <c r="MVG4">
        <f>'Pathways sector energy demand'!MVG9</f>
        <v>0</v>
      </c>
      <c r="MVH4">
        <f>'Pathways sector energy demand'!MVH9</f>
        <v>0</v>
      </c>
      <c r="MVI4">
        <f>'Pathways sector energy demand'!MVI9</f>
        <v>0</v>
      </c>
      <c r="MVJ4">
        <f>'Pathways sector energy demand'!MVJ9</f>
        <v>0</v>
      </c>
      <c r="MVK4">
        <f>'Pathways sector energy demand'!MVK9</f>
        <v>0</v>
      </c>
      <c r="MVL4">
        <f>'Pathways sector energy demand'!MVL9</f>
        <v>0</v>
      </c>
      <c r="MVM4">
        <f>'Pathways sector energy demand'!MVM9</f>
        <v>0</v>
      </c>
      <c r="MVN4">
        <f>'Pathways sector energy demand'!MVN9</f>
        <v>0</v>
      </c>
      <c r="MVO4">
        <f>'Pathways sector energy demand'!MVO9</f>
        <v>0</v>
      </c>
      <c r="MVP4">
        <f>'Pathways sector energy demand'!MVP9</f>
        <v>0</v>
      </c>
      <c r="MVQ4">
        <f>'Pathways sector energy demand'!MVQ9</f>
        <v>0</v>
      </c>
      <c r="MVR4">
        <f>'Pathways sector energy demand'!MVR9</f>
        <v>0</v>
      </c>
      <c r="MVS4">
        <f>'Pathways sector energy demand'!MVS9</f>
        <v>0</v>
      </c>
      <c r="MVT4">
        <f>'Pathways sector energy demand'!MVT9</f>
        <v>0</v>
      </c>
      <c r="MVU4">
        <f>'Pathways sector energy demand'!MVU9</f>
        <v>0</v>
      </c>
      <c r="MVV4">
        <f>'Pathways sector energy demand'!MVV9</f>
        <v>0</v>
      </c>
      <c r="MVW4">
        <f>'Pathways sector energy demand'!MVW9</f>
        <v>0</v>
      </c>
      <c r="MVX4">
        <f>'Pathways sector energy demand'!MVX9</f>
        <v>0</v>
      </c>
      <c r="MVY4">
        <f>'Pathways sector energy demand'!MVY9</f>
        <v>0</v>
      </c>
      <c r="MVZ4">
        <f>'Pathways sector energy demand'!MVZ9</f>
        <v>0</v>
      </c>
      <c r="MWA4">
        <f>'Pathways sector energy demand'!MWA9</f>
        <v>0</v>
      </c>
      <c r="MWB4">
        <f>'Pathways sector energy demand'!MWB9</f>
        <v>0</v>
      </c>
      <c r="MWC4">
        <f>'Pathways sector energy demand'!MWC9</f>
        <v>0</v>
      </c>
      <c r="MWD4">
        <f>'Pathways sector energy demand'!MWD9</f>
        <v>0</v>
      </c>
      <c r="MWE4">
        <f>'Pathways sector energy demand'!MWE9</f>
        <v>0</v>
      </c>
      <c r="MWF4">
        <f>'Pathways sector energy demand'!MWF9</f>
        <v>0</v>
      </c>
      <c r="MWG4">
        <f>'Pathways sector energy demand'!MWG9</f>
        <v>0</v>
      </c>
      <c r="MWH4">
        <f>'Pathways sector energy demand'!MWH9</f>
        <v>0</v>
      </c>
      <c r="MWI4">
        <f>'Pathways sector energy demand'!MWI9</f>
        <v>0</v>
      </c>
      <c r="MWJ4">
        <f>'Pathways sector energy demand'!MWJ9</f>
        <v>0</v>
      </c>
      <c r="MWK4">
        <f>'Pathways sector energy demand'!MWK9</f>
        <v>0</v>
      </c>
      <c r="MWL4">
        <f>'Pathways sector energy demand'!MWL9</f>
        <v>0</v>
      </c>
      <c r="MWM4">
        <f>'Pathways sector energy demand'!MWM9</f>
        <v>0</v>
      </c>
      <c r="MWN4">
        <f>'Pathways sector energy demand'!MWN9</f>
        <v>0</v>
      </c>
      <c r="MWO4">
        <f>'Pathways sector energy demand'!MWO9</f>
        <v>0</v>
      </c>
      <c r="MWP4">
        <f>'Pathways sector energy demand'!MWP9</f>
        <v>0</v>
      </c>
      <c r="MWQ4">
        <f>'Pathways sector energy demand'!MWQ9</f>
        <v>0</v>
      </c>
      <c r="MWR4">
        <f>'Pathways sector energy demand'!MWR9</f>
        <v>0</v>
      </c>
      <c r="MWS4">
        <f>'Pathways sector energy demand'!MWS9</f>
        <v>0</v>
      </c>
      <c r="MWT4">
        <f>'Pathways sector energy demand'!MWT9</f>
        <v>0</v>
      </c>
      <c r="MWU4">
        <f>'Pathways sector energy demand'!MWU9</f>
        <v>0</v>
      </c>
      <c r="MWV4">
        <f>'Pathways sector energy demand'!MWV9</f>
        <v>0</v>
      </c>
      <c r="MWW4">
        <f>'Pathways sector energy demand'!MWW9</f>
        <v>0</v>
      </c>
      <c r="MWX4">
        <f>'Pathways sector energy demand'!MWX9</f>
        <v>0</v>
      </c>
      <c r="MWY4">
        <f>'Pathways sector energy demand'!MWY9</f>
        <v>0</v>
      </c>
      <c r="MWZ4">
        <f>'Pathways sector energy demand'!MWZ9</f>
        <v>0</v>
      </c>
      <c r="MXA4">
        <f>'Pathways sector energy demand'!MXA9</f>
        <v>0</v>
      </c>
      <c r="MXB4">
        <f>'Pathways sector energy demand'!MXB9</f>
        <v>0</v>
      </c>
      <c r="MXC4">
        <f>'Pathways sector energy demand'!MXC9</f>
        <v>0</v>
      </c>
      <c r="MXD4">
        <f>'Pathways sector energy demand'!MXD9</f>
        <v>0</v>
      </c>
      <c r="MXE4">
        <f>'Pathways sector energy demand'!MXE9</f>
        <v>0</v>
      </c>
      <c r="MXF4">
        <f>'Pathways sector energy demand'!MXF9</f>
        <v>0</v>
      </c>
      <c r="MXG4">
        <f>'Pathways sector energy demand'!MXG9</f>
        <v>0</v>
      </c>
      <c r="MXH4">
        <f>'Pathways sector energy demand'!MXH9</f>
        <v>0</v>
      </c>
      <c r="MXI4">
        <f>'Pathways sector energy demand'!MXI9</f>
        <v>0</v>
      </c>
      <c r="MXJ4">
        <f>'Pathways sector energy demand'!MXJ9</f>
        <v>0</v>
      </c>
      <c r="MXK4">
        <f>'Pathways sector energy demand'!MXK9</f>
        <v>0</v>
      </c>
      <c r="MXL4">
        <f>'Pathways sector energy demand'!MXL9</f>
        <v>0</v>
      </c>
      <c r="MXM4">
        <f>'Pathways sector energy demand'!MXM9</f>
        <v>0</v>
      </c>
      <c r="MXN4">
        <f>'Pathways sector energy demand'!MXN9</f>
        <v>0</v>
      </c>
      <c r="MXO4">
        <f>'Pathways sector energy demand'!MXO9</f>
        <v>0</v>
      </c>
      <c r="MXP4">
        <f>'Pathways sector energy demand'!MXP9</f>
        <v>0</v>
      </c>
      <c r="MXQ4">
        <f>'Pathways sector energy demand'!MXQ9</f>
        <v>0</v>
      </c>
      <c r="MXR4">
        <f>'Pathways sector energy demand'!MXR9</f>
        <v>0</v>
      </c>
      <c r="MXS4">
        <f>'Pathways sector energy demand'!MXS9</f>
        <v>0</v>
      </c>
      <c r="MXT4">
        <f>'Pathways sector energy demand'!MXT9</f>
        <v>0</v>
      </c>
      <c r="MXU4">
        <f>'Pathways sector energy demand'!MXU9</f>
        <v>0</v>
      </c>
      <c r="MXV4">
        <f>'Pathways sector energy demand'!MXV9</f>
        <v>0</v>
      </c>
      <c r="MXW4">
        <f>'Pathways sector energy demand'!MXW9</f>
        <v>0</v>
      </c>
      <c r="MXX4">
        <f>'Pathways sector energy demand'!MXX9</f>
        <v>0</v>
      </c>
      <c r="MXY4">
        <f>'Pathways sector energy demand'!MXY9</f>
        <v>0</v>
      </c>
      <c r="MXZ4">
        <f>'Pathways sector energy demand'!MXZ9</f>
        <v>0</v>
      </c>
      <c r="MYA4">
        <f>'Pathways sector energy demand'!MYA9</f>
        <v>0</v>
      </c>
      <c r="MYB4">
        <f>'Pathways sector energy demand'!MYB9</f>
        <v>0</v>
      </c>
      <c r="MYC4">
        <f>'Pathways sector energy demand'!MYC9</f>
        <v>0</v>
      </c>
      <c r="MYD4">
        <f>'Pathways sector energy demand'!MYD9</f>
        <v>0</v>
      </c>
      <c r="MYE4">
        <f>'Pathways sector energy demand'!MYE9</f>
        <v>0</v>
      </c>
      <c r="MYF4">
        <f>'Pathways sector energy demand'!MYF9</f>
        <v>0</v>
      </c>
      <c r="MYG4">
        <f>'Pathways sector energy demand'!MYG9</f>
        <v>0</v>
      </c>
      <c r="MYH4">
        <f>'Pathways sector energy demand'!MYH9</f>
        <v>0</v>
      </c>
      <c r="MYI4">
        <f>'Pathways sector energy demand'!MYI9</f>
        <v>0</v>
      </c>
      <c r="MYJ4">
        <f>'Pathways sector energy demand'!MYJ9</f>
        <v>0</v>
      </c>
      <c r="MYK4">
        <f>'Pathways sector energy demand'!MYK9</f>
        <v>0</v>
      </c>
      <c r="MYL4">
        <f>'Pathways sector energy demand'!MYL9</f>
        <v>0</v>
      </c>
      <c r="MYM4">
        <f>'Pathways sector energy demand'!MYM9</f>
        <v>0</v>
      </c>
      <c r="MYN4">
        <f>'Pathways sector energy demand'!MYN9</f>
        <v>0</v>
      </c>
      <c r="MYO4">
        <f>'Pathways sector energy demand'!MYO9</f>
        <v>0</v>
      </c>
      <c r="MYP4">
        <f>'Pathways sector energy demand'!MYP9</f>
        <v>0</v>
      </c>
      <c r="MYQ4">
        <f>'Pathways sector energy demand'!MYQ9</f>
        <v>0</v>
      </c>
      <c r="MYR4">
        <f>'Pathways sector energy demand'!MYR9</f>
        <v>0</v>
      </c>
      <c r="MYS4">
        <f>'Pathways sector energy demand'!MYS9</f>
        <v>0</v>
      </c>
      <c r="MYT4">
        <f>'Pathways sector energy demand'!MYT9</f>
        <v>0</v>
      </c>
      <c r="MYU4">
        <f>'Pathways sector energy demand'!MYU9</f>
        <v>0</v>
      </c>
      <c r="MYV4">
        <f>'Pathways sector energy demand'!MYV9</f>
        <v>0</v>
      </c>
      <c r="MYW4">
        <f>'Pathways sector energy demand'!MYW9</f>
        <v>0</v>
      </c>
      <c r="MYX4">
        <f>'Pathways sector energy demand'!MYX9</f>
        <v>0</v>
      </c>
      <c r="MYY4">
        <f>'Pathways sector energy demand'!MYY9</f>
        <v>0</v>
      </c>
      <c r="MYZ4">
        <f>'Pathways sector energy demand'!MYZ9</f>
        <v>0</v>
      </c>
      <c r="MZA4">
        <f>'Pathways sector energy demand'!MZA9</f>
        <v>0</v>
      </c>
      <c r="MZB4">
        <f>'Pathways sector energy demand'!MZB9</f>
        <v>0</v>
      </c>
      <c r="MZC4">
        <f>'Pathways sector energy demand'!MZC9</f>
        <v>0</v>
      </c>
      <c r="MZD4">
        <f>'Pathways sector energy demand'!MZD9</f>
        <v>0</v>
      </c>
      <c r="MZE4">
        <f>'Pathways sector energy demand'!MZE9</f>
        <v>0</v>
      </c>
      <c r="MZF4">
        <f>'Pathways sector energy demand'!MZF9</f>
        <v>0</v>
      </c>
      <c r="MZG4">
        <f>'Pathways sector energy demand'!MZG9</f>
        <v>0</v>
      </c>
      <c r="MZH4">
        <f>'Pathways sector energy demand'!MZH9</f>
        <v>0</v>
      </c>
      <c r="MZI4">
        <f>'Pathways sector energy demand'!MZI9</f>
        <v>0</v>
      </c>
      <c r="MZJ4">
        <f>'Pathways sector energy demand'!MZJ9</f>
        <v>0</v>
      </c>
      <c r="MZK4">
        <f>'Pathways sector energy demand'!MZK9</f>
        <v>0</v>
      </c>
      <c r="MZL4">
        <f>'Pathways sector energy demand'!MZL9</f>
        <v>0</v>
      </c>
      <c r="MZM4">
        <f>'Pathways sector energy demand'!MZM9</f>
        <v>0</v>
      </c>
      <c r="MZN4">
        <f>'Pathways sector energy demand'!MZN9</f>
        <v>0</v>
      </c>
      <c r="MZO4">
        <f>'Pathways sector energy demand'!MZO9</f>
        <v>0</v>
      </c>
      <c r="MZP4">
        <f>'Pathways sector energy demand'!MZP9</f>
        <v>0</v>
      </c>
      <c r="MZQ4">
        <f>'Pathways sector energy demand'!MZQ9</f>
        <v>0</v>
      </c>
      <c r="MZR4">
        <f>'Pathways sector energy demand'!MZR9</f>
        <v>0</v>
      </c>
      <c r="MZS4">
        <f>'Pathways sector energy demand'!MZS9</f>
        <v>0</v>
      </c>
      <c r="MZT4">
        <f>'Pathways sector energy demand'!MZT9</f>
        <v>0</v>
      </c>
      <c r="MZU4">
        <f>'Pathways sector energy demand'!MZU9</f>
        <v>0</v>
      </c>
      <c r="MZV4">
        <f>'Pathways sector energy demand'!MZV9</f>
        <v>0</v>
      </c>
      <c r="MZW4">
        <f>'Pathways sector energy demand'!MZW9</f>
        <v>0</v>
      </c>
      <c r="MZX4">
        <f>'Pathways sector energy demand'!MZX9</f>
        <v>0</v>
      </c>
      <c r="MZY4">
        <f>'Pathways sector energy demand'!MZY9</f>
        <v>0</v>
      </c>
      <c r="MZZ4">
        <f>'Pathways sector energy demand'!MZZ9</f>
        <v>0</v>
      </c>
      <c r="NAA4">
        <f>'Pathways sector energy demand'!NAA9</f>
        <v>0</v>
      </c>
      <c r="NAB4">
        <f>'Pathways sector energy demand'!NAB9</f>
        <v>0</v>
      </c>
      <c r="NAC4">
        <f>'Pathways sector energy demand'!NAC9</f>
        <v>0</v>
      </c>
      <c r="NAD4">
        <f>'Pathways sector energy demand'!NAD9</f>
        <v>0</v>
      </c>
      <c r="NAE4">
        <f>'Pathways sector energy demand'!NAE9</f>
        <v>0</v>
      </c>
      <c r="NAF4">
        <f>'Pathways sector energy demand'!NAF9</f>
        <v>0</v>
      </c>
      <c r="NAG4">
        <f>'Pathways sector energy demand'!NAG9</f>
        <v>0</v>
      </c>
      <c r="NAH4">
        <f>'Pathways sector energy demand'!NAH9</f>
        <v>0</v>
      </c>
      <c r="NAI4">
        <f>'Pathways sector energy demand'!NAI9</f>
        <v>0</v>
      </c>
      <c r="NAJ4">
        <f>'Pathways sector energy demand'!NAJ9</f>
        <v>0</v>
      </c>
      <c r="NAK4">
        <f>'Pathways sector energy demand'!NAK9</f>
        <v>0</v>
      </c>
      <c r="NAL4">
        <f>'Pathways sector energy demand'!NAL9</f>
        <v>0</v>
      </c>
      <c r="NAM4">
        <f>'Pathways sector energy demand'!NAM9</f>
        <v>0</v>
      </c>
      <c r="NAN4">
        <f>'Pathways sector energy demand'!NAN9</f>
        <v>0</v>
      </c>
      <c r="NAO4">
        <f>'Pathways sector energy demand'!NAO9</f>
        <v>0</v>
      </c>
      <c r="NAP4">
        <f>'Pathways sector energy demand'!NAP9</f>
        <v>0</v>
      </c>
      <c r="NAQ4">
        <f>'Pathways sector energy demand'!NAQ9</f>
        <v>0</v>
      </c>
      <c r="NAR4">
        <f>'Pathways sector energy demand'!NAR9</f>
        <v>0</v>
      </c>
      <c r="NAS4">
        <f>'Pathways sector energy demand'!NAS9</f>
        <v>0</v>
      </c>
      <c r="NAT4">
        <f>'Pathways sector energy demand'!NAT9</f>
        <v>0</v>
      </c>
      <c r="NAU4">
        <f>'Pathways sector energy demand'!NAU9</f>
        <v>0</v>
      </c>
      <c r="NAV4">
        <f>'Pathways sector energy demand'!NAV9</f>
        <v>0</v>
      </c>
      <c r="NAW4">
        <f>'Pathways sector energy demand'!NAW9</f>
        <v>0</v>
      </c>
      <c r="NAX4">
        <f>'Pathways sector energy demand'!NAX9</f>
        <v>0</v>
      </c>
      <c r="NAY4">
        <f>'Pathways sector energy demand'!NAY9</f>
        <v>0</v>
      </c>
      <c r="NAZ4">
        <f>'Pathways sector energy demand'!NAZ9</f>
        <v>0</v>
      </c>
      <c r="NBA4">
        <f>'Pathways sector energy demand'!NBA9</f>
        <v>0</v>
      </c>
      <c r="NBB4">
        <f>'Pathways sector energy demand'!NBB9</f>
        <v>0</v>
      </c>
      <c r="NBC4">
        <f>'Pathways sector energy demand'!NBC9</f>
        <v>0</v>
      </c>
      <c r="NBD4">
        <f>'Pathways sector energy demand'!NBD9</f>
        <v>0</v>
      </c>
      <c r="NBE4">
        <f>'Pathways sector energy demand'!NBE9</f>
        <v>0</v>
      </c>
      <c r="NBF4">
        <f>'Pathways sector energy demand'!NBF9</f>
        <v>0</v>
      </c>
      <c r="NBG4">
        <f>'Pathways sector energy demand'!NBG9</f>
        <v>0</v>
      </c>
      <c r="NBH4">
        <f>'Pathways sector energy demand'!NBH9</f>
        <v>0</v>
      </c>
      <c r="NBI4">
        <f>'Pathways sector energy demand'!NBI9</f>
        <v>0</v>
      </c>
      <c r="NBJ4">
        <f>'Pathways sector energy demand'!NBJ9</f>
        <v>0</v>
      </c>
      <c r="NBK4">
        <f>'Pathways sector energy demand'!NBK9</f>
        <v>0</v>
      </c>
      <c r="NBL4">
        <f>'Pathways sector energy demand'!NBL9</f>
        <v>0</v>
      </c>
      <c r="NBM4">
        <f>'Pathways sector energy demand'!NBM9</f>
        <v>0</v>
      </c>
      <c r="NBN4">
        <f>'Pathways sector energy demand'!NBN9</f>
        <v>0</v>
      </c>
      <c r="NBO4">
        <f>'Pathways sector energy demand'!NBO9</f>
        <v>0</v>
      </c>
      <c r="NBP4">
        <f>'Pathways sector energy demand'!NBP9</f>
        <v>0</v>
      </c>
      <c r="NBQ4">
        <f>'Pathways sector energy demand'!NBQ9</f>
        <v>0</v>
      </c>
      <c r="NBR4">
        <f>'Pathways sector energy demand'!NBR9</f>
        <v>0</v>
      </c>
      <c r="NBS4">
        <f>'Pathways sector energy demand'!NBS9</f>
        <v>0</v>
      </c>
      <c r="NBT4">
        <f>'Pathways sector energy demand'!NBT9</f>
        <v>0</v>
      </c>
      <c r="NBU4">
        <f>'Pathways sector energy demand'!NBU9</f>
        <v>0</v>
      </c>
      <c r="NBV4">
        <f>'Pathways sector energy demand'!NBV9</f>
        <v>0</v>
      </c>
      <c r="NBW4">
        <f>'Pathways sector energy demand'!NBW9</f>
        <v>0</v>
      </c>
      <c r="NBX4">
        <f>'Pathways sector energy demand'!NBX9</f>
        <v>0</v>
      </c>
      <c r="NBY4">
        <f>'Pathways sector energy demand'!NBY9</f>
        <v>0</v>
      </c>
      <c r="NBZ4">
        <f>'Pathways sector energy demand'!NBZ9</f>
        <v>0</v>
      </c>
      <c r="NCA4">
        <f>'Pathways sector energy demand'!NCA9</f>
        <v>0</v>
      </c>
      <c r="NCB4">
        <f>'Pathways sector energy demand'!NCB9</f>
        <v>0</v>
      </c>
      <c r="NCC4">
        <f>'Pathways sector energy demand'!NCC9</f>
        <v>0</v>
      </c>
      <c r="NCD4">
        <f>'Pathways sector energy demand'!NCD9</f>
        <v>0</v>
      </c>
      <c r="NCE4">
        <f>'Pathways sector energy demand'!NCE9</f>
        <v>0</v>
      </c>
      <c r="NCF4">
        <f>'Pathways sector energy demand'!NCF9</f>
        <v>0</v>
      </c>
      <c r="NCG4">
        <f>'Pathways sector energy demand'!NCG9</f>
        <v>0</v>
      </c>
      <c r="NCH4">
        <f>'Pathways sector energy demand'!NCH9</f>
        <v>0</v>
      </c>
      <c r="NCI4">
        <f>'Pathways sector energy demand'!NCI9</f>
        <v>0</v>
      </c>
      <c r="NCJ4">
        <f>'Pathways sector energy demand'!NCJ9</f>
        <v>0</v>
      </c>
      <c r="NCK4">
        <f>'Pathways sector energy demand'!NCK9</f>
        <v>0</v>
      </c>
      <c r="NCL4">
        <f>'Pathways sector energy demand'!NCL9</f>
        <v>0</v>
      </c>
      <c r="NCM4">
        <f>'Pathways sector energy demand'!NCM9</f>
        <v>0</v>
      </c>
      <c r="NCN4">
        <f>'Pathways sector energy demand'!NCN9</f>
        <v>0</v>
      </c>
      <c r="NCO4">
        <f>'Pathways sector energy demand'!NCO9</f>
        <v>0</v>
      </c>
      <c r="NCP4">
        <f>'Pathways sector energy demand'!NCP9</f>
        <v>0</v>
      </c>
      <c r="NCQ4">
        <f>'Pathways sector energy demand'!NCQ9</f>
        <v>0</v>
      </c>
      <c r="NCR4">
        <f>'Pathways sector energy demand'!NCR9</f>
        <v>0</v>
      </c>
      <c r="NCS4">
        <f>'Pathways sector energy demand'!NCS9</f>
        <v>0</v>
      </c>
      <c r="NCT4">
        <f>'Pathways sector energy demand'!NCT9</f>
        <v>0</v>
      </c>
      <c r="NCU4">
        <f>'Pathways sector energy demand'!NCU9</f>
        <v>0</v>
      </c>
      <c r="NCV4">
        <f>'Pathways sector energy demand'!NCV9</f>
        <v>0</v>
      </c>
      <c r="NCW4">
        <f>'Pathways sector energy demand'!NCW9</f>
        <v>0</v>
      </c>
      <c r="NCX4">
        <f>'Pathways sector energy demand'!NCX9</f>
        <v>0</v>
      </c>
      <c r="NCY4">
        <f>'Pathways sector energy demand'!NCY9</f>
        <v>0</v>
      </c>
      <c r="NCZ4">
        <f>'Pathways sector energy demand'!NCZ9</f>
        <v>0</v>
      </c>
      <c r="NDA4">
        <f>'Pathways sector energy demand'!NDA9</f>
        <v>0</v>
      </c>
      <c r="NDB4">
        <f>'Pathways sector energy demand'!NDB9</f>
        <v>0</v>
      </c>
      <c r="NDC4">
        <f>'Pathways sector energy demand'!NDC9</f>
        <v>0</v>
      </c>
      <c r="NDD4">
        <f>'Pathways sector energy demand'!NDD9</f>
        <v>0</v>
      </c>
      <c r="NDE4">
        <f>'Pathways sector energy demand'!NDE9</f>
        <v>0</v>
      </c>
      <c r="NDF4">
        <f>'Pathways sector energy demand'!NDF9</f>
        <v>0</v>
      </c>
      <c r="NDG4">
        <f>'Pathways sector energy demand'!NDG9</f>
        <v>0</v>
      </c>
      <c r="NDH4">
        <f>'Pathways sector energy demand'!NDH9</f>
        <v>0</v>
      </c>
      <c r="NDI4">
        <f>'Pathways sector energy demand'!NDI9</f>
        <v>0</v>
      </c>
      <c r="NDJ4">
        <f>'Pathways sector energy demand'!NDJ9</f>
        <v>0</v>
      </c>
      <c r="NDK4">
        <f>'Pathways sector energy demand'!NDK9</f>
        <v>0</v>
      </c>
      <c r="NDL4">
        <f>'Pathways sector energy demand'!NDL9</f>
        <v>0</v>
      </c>
      <c r="NDM4">
        <f>'Pathways sector energy demand'!NDM9</f>
        <v>0</v>
      </c>
      <c r="NDN4">
        <f>'Pathways sector energy demand'!NDN9</f>
        <v>0</v>
      </c>
      <c r="NDO4">
        <f>'Pathways sector energy demand'!NDO9</f>
        <v>0</v>
      </c>
      <c r="NDP4">
        <f>'Pathways sector energy demand'!NDP9</f>
        <v>0</v>
      </c>
      <c r="NDQ4">
        <f>'Pathways sector energy demand'!NDQ9</f>
        <v>0</v>
      </c>
      <c r="NDR4">
        <f>'Pathways sector energy demand'!NDR9</f>
        <v>0</v>
      </c>
      <c r="NDS4">
        <f>'Pathways sector energy demand'!NDS9</f>
        <v>0</v>
      </c>
      <c r="NDT4">
        <f>'Pathways sector energy demand'!NDT9</f>
        <v>0</v>
      </c>
      <c r="NDU4">
        <f>'Pathways sector energy demand'!NDU9</f>
        <v>0</v>
      </c>
      <c r="NDV4">
        <f>'Pathways sector energy demand'!NDV9</f>
        <v>0</v>
      </c>
      <c r="NDW4">
        <f>'Pathways sector energy demand'!NDW9</f>
        <v>0</v>
      </c>
      <c r="NDX4">
        <f>'Pathways sector energy demand'!NDX9</f>
        <v>0</v>
      </c>
      <c r="NDY4">
        <f>'Pathways sector energy demand'!NDY9</f>
        <v>0</v>
      </c>
      <c r="NDZ4">
        <f>'Pathways sector energy demand'!NDZ9</f>
        <v>0</v>
      </c>
      <c r="NEA4">
        <f>'Pathways sector energy demand'!NEA9</f>
        <v>0</v>
      </c>
      <c r="NEB4">
        <f>'Pathways sector energy demand'!NEB9</f>
        <v>0</v>
      </c>
      <c r="NEC4">
        <f>'Pathways sector energy demand'!NEC9</f>
        <v>0</v>
      </c>
      <c r="NED4">
        <f>'Pathways sector energy demand'!NED9</f>
        <v>0</v>
      </c>
      <c r="NEE4">
        <f>'Pathways sector energy demand'!NEE9</f>
        <v>0</v>
      </c>
      <c r="NEF4">
        <f>'Pathways sector energy demand'!NEF9</f>
        <v>0</v>
      </c>
      <c r="NEG4">
        <f>'Pathways sector energy demand'!NEG9</f>
        <v>0</v>
      </c>
      <c r="NEH4">
        <f>'Pathways sector energy demand'!NEH9</f>
        <v>0</v>
      </c>
      <c r="NEI4">
        <f>'Pathways sector energy demand'!NEI9</f>
        <v>0</v>
      </c>
      <c r="NEJ4">
        <f>'Pathways sector energy demand'!NEJ9</f>
        <v>0</v>
      </c>
      <c r="NEK4">
        <f>'Pathways sector energy demand'!NEK9</f>
        <v>0</v>
      </c>
      <c r="NEL4">
        <f>'Pathways sector energy demand'!NEL9</f>
        <v>0</v>
      </c>
      <c r="NEM4">
        <f>'Pathways sector energy demand'!NEM9</f>
        <v>0</v>
      </c>
      <c r="NEN4">
        <f>'Pathways sector energy demand'!NEN9</f>
        <v>0</v>
      </c>
      <c r="NEO4">
        <f>'Pathways sector energy demand'!NEO9</f>
        <v>0</v>
      </c>
      <c r="NEP4">
        <f>'Pathways sector energy demand'!NEP9</f>
        <v>0</v>
      </c>
      <c r="NEQ4">
        <f>'Pathways sector energy demand'!NEQ9</f>
        <v>0</v>
      </c>
      <c r="NER4">
        <f>'Pathways sector energy demand'!NER9</f>
        <v>0</v>
      </c>
      <c r="NES4">
        <f>'Pathways sector energy demand'!NES9</f>
        <v>0</v>
      </c>
      <c r="NET4">
        <f>'Pathways sector energy demand'!NET9</f>
        <v>0</v>
      </c>
      <c r="NEU4">
        <f>'Pathways sector energy demand'!NEU9</f>
        <v>0</v>
      </c>
      <c r="NEV4">
        <f>'Pathways sector energy demand'!NEV9</f>
        <v>0</v>
      </c>
      <c r="NEW4">
        <f>'Pathways sector energy demand'!NEW9</f>
        <v>0</v>
      </c>
      <c r="NEX4">
        <f>'Pathways sector energy demand'!NEX9</f>
        <v>0</v>
      </c>
      <c r="NEY4">
        <f>'Pathways sector energy demand'!NEY9</f>
        <v>0</v>
      </c>
      <c r="NEZ4">
        <f>'Pathways sector energy demand'!NEZ9</f>
        <v>0</v>
      </c>
      <c r="NFA4">
        <f>'Pathways sector energy demand'!NFA9</f>
        <v>0</v>
      </c>
      <c r="NFB4">
        <f>'Pathways sector energy demand'!NFB9</f>
        <v>0</v>
      </c>
      <c r="NFC4">
        <f>'Pathways sector energy demand'!NFC9</f>
        <v>0</v>
      </c>
      <c r="NFD4">
        <f>'Pathways sector energy demand'!NFD9</f>
        <v>0</v>
      </c>
      <c r="NFE4">
        <f>'Pathways sector energy demand'!NFE9</f>
        <v>0</v>
      </c>
      <c r="NFF4">
        <f>'Pathways sector energy demand'!NFF9</f>
        <v>0</v>
      </c>
      <c r="NFG4">
        <f>'Pathways sector energy demand'!NFG9</f>
        <v>0</v>
      </c>
      <c r="NFH4">
        <f>'Pathways sector energy demand'!NFH9</f>
        <v>0</v>
      </c>
      <c r="NFI4">
        <f>'Pathways sector energy demand'!NFI9</f>
        <v>0</v>
      </c>
      <c r="NFJ4">
        <f>'Pathways sector energy demand'!NFJ9</f>
        <v>0</v>
      </c>
      <c r="NFK4">
        <f>'Pathways sector energy demand'!NFK9</f>
        <v>0</v>
      </c>
      <c r="NFL4">
        <f>'Pathways sector energy demand'!NFL9</f>
        <v>0</v>
      </c>
      <c r="NFM4">
        <f>'Pathways sector energy demand'!NFM9</f>
        <v>0</v>
      </c>
      <c r="NFN4">
        <f>'Pathways sector energy demand'!NFN9</f>
        <v>0</v>
      </c>
      <c r="NFO4">
        <f>'Pathways sector energy demand'!NFO9</f>
        <v>0</v>
      </c>
      <c r="NFP4">
        <f>'Pathways sector energy demand'!NFP9</f>
        <v>0</v>
      </c>
      <c r="NFQ4">
        <f>'Pathways sector energy demand'!NFQ9</f>
        <v>0</v>
      </c>
      <c r="NFR4">
        <f>'Pathways sector energy demand'!NFR9</f>
        <v>0</v>
      </c>
      <c r="NFS4">
        <f>'Pathways sector energy demand'!NFS9</f>
        <v>0</v>
      </c>
      <c r="NFT4">
        <f>'Pathways sector energy demand'!NFT9</f>
        <v>0</v>
      </c>
      <c r="NFU4">
        <f>'Pathways sector energy demand'!NFU9</f>
        <v>0</v>
      </c>
      <c r="NFV4">
        <f>'Pathways sector energy demand'!NFV9</f>
        <v>0</v>
      </c>
      <c r="NFW4">
        <f>'Pathways sector energy demand'!NFW9</f>
        <v>0</v>
      </c>
      <c r="NFX4">
        <f>'Pathways sector energy demand'!NFX9</f>
        <v>0</v>
      </c>
      <c r="NFY4">
        <f>'Pathways sector energy demand'!NFY9</f>
        <v>0</v>
      </c>
      <c r="NFZ4">
        <f>'Pathways sector energy demand'!NFZ9</f>
        <v>0</v>
      </c>
      <c r="NGA4">
        <f>'Pathways sector energy demand'!NGA9</f>
        <v>0</v>
      </c>
      <c r="NGB4">
        <f>'Pathways sector energy demand'!NGB9</f>
        <v>0</v>
      </c>
      <c r="NGC4">
        <f>'Pathways sector energy demand'!NGC9</f>
        <v>0</v>
      </c>
      <c r="NGD4">
        <f>'Pathways sector energy demand'!NGD9</f>
        <v>0</v>
      </c>
      <c r="NGE4">
        <f>'Pathways sector energy demand'!NGE9</f>
        <v>0</v>
      </c>
      <c r="NGF4">
        <f>'Pathways sector energy demand'!NGF9</f>
        <v>0</v>
      </c>
      <c r="NGG4">
        <f>'Pathways sector energy demand'!NGG9</f>
        <v>0</v>
      </c>
      <c r="NGH4">
        <f>'Pathways sector energy demand'!NGH9</f>
        <v>0</v>
      </c>
      <c r="NGI4">
        <f>'Pathways sector energy demand'!NGI9</f>
        <v>0</v>
      </c>
      <c r="NGJ4">
        <f>'Pathways sector energy demand'!NGJ9</f>
        <v>0</v>
      </c>
      <c r="NGK4">
        <f>'Pathways sector energy demand'!NGK9</f>
        <v>0</v>
      </c>
      <c r="NGL4">
        <f>'Pathways sector energy demand'!NGL9</f>
        <v>0</v>
      </c>
      <c r="NGM4">
        <f>'Pathways sector energy demand'!NGM9</f>
        <v>0</v>
      </c>
      <c r="NGN4">
        <f>'Pathways sector energy demand'!NGN9</f>
        <v>0</v>
      </c>
      <c r="NGO4">
        <f>'Pathways sector energy demand'!NGO9</f>
        <v>0</v>
      </c>
      <c r="NGP4">
        <f>'Pathways sector energy demand'!NGP9</f>
        <v>0</v>
      </c>
      <c r="NGQ4">
        <f>'Pathways sector energy demand'!NGQ9</f>
        <v>0</v>
      </c>
      <c r="NGR4">
        <f>'Pathways sector energy demand'!NGR9</f>
        <v>0</v>
      </c>
      <c r="NGS4">
        <f>'Pathways sector energy demand'!NGS9</f>
        <v>0</v>
      </c>
      <c r="NGT4">
        <f>'Pathways sector energy demand'!NGT9</f>
        <v>0</v>
      </c>
      <c r="NGU4">
        <f>'Pathways sector energy demand'!NGU9</f>
        <v>0</v>
      </c>
      <c r="NGV4">
        <f>'Pathways sector energy demand'!NGV9</f>
        <v>0</v>
      </c>
      <c r="NGW4">
        <f>'Pathways sector energy demand'!NGW9</f>
        <v>0</v>
      </c>
      <c r="NGX4">
        <f>'Pathways sector energy demand'!NGX9</f>
        <v>0</v>
      </c>
      <c r="NGY4">
        <f>'Pathways sector energy demand'!NGY9</f>
        <v>0</v>
      </c>
      <c r="NGZ4">
        <f>'Pathways sector energy demand'!NGZ9</f>
        <v>0</v>
      </c>
      <c r="NHA4">
        <f>'Pathways sector energy demand'!NHA9</f>
        <v>0</v>
      </c>
      <c r="NHB4">
        <f>'Pathways sector energy demand'!NHB9</f>
        <v>0</v>
      </c>
      <c r="NHC4">
        <f>'Pathways sector energy demand'!NHC9</f>
        <v>0</v>
      </c>
      <c r="NHD4">
        <f>'Pathways sector energy demand'!NHD9</f>
        <v>0</v>
      </c>
      <c r="NHE4">
        <f>'Pathways sector energy demand'!NHE9</f>
        <v>0</v>
      </c>
      <c r="NHF4">
        <f>'Pathways sector energy demand'!NHF9</f>
        <v>0</v>
      </c>
      <c r="NHG4">
        <f>'Pathways sector energy demand'!NHG9</f>
        <v>0</v>
      </c>
      <c r="NHH4">
        <f>'Pathways sector energy demand'!NHH9</f>
        <v>0</v>
      </c>
      <c r="NHI4">
        <f>'Pathways sector energy demand'!NHI9</f>
        <v>0</v>
      </c>
      <c r="NHJ4">
        <f>'Pathways sector energy demand'!NHJ9</f>
        <v>0</v>
      </c>
      <c r="NHK4">
        <f>'Pathways sector energy demand'!NHK9</f>
        <v>0</v>
      </c>
      <c r="NHL4">
        <f>'Pathways sector energy demand'!NHL9</f>
        <v>0</v>
      </c>
      <c r="NHM4">
        <f>'Pathways sector energy demand'!NHM9</f>
        <v>0</v>
      </c>
      <c r="NHN4">
        <f>'Pathways sector energy demand'!NHN9</f>
        <v>0</v>
      </c>
      <c r="NHO4">
        <f>'Pathways sector energy demand'!NHO9</f>
        <v>0</v>
      </c>
      <c r="NHP4">
        <f>'Pathways sector energy demand'!NHP9</f>
        <v>0</v>
      </c>
      <c r="NHQ4">
        <f>'Pathways sector energy demand'!NHQ9</f>
        <v>0</v>
      </c>
      <c r="NHR4">
        <f>'Pathways sector energy demand'!NHR9</f>
        <v>0</v>
      </c>
      <c r="NHS4">
        <f>'Pathways sector energy demand'!NHS9</f>
        <v>0</v>
      </c>
      <c r="NHT4">
        <f>'Pathways sector energy demand'!NHT9</f>
        <v>0</v>
      </c>
      <c r="NHU4">
        <f>'Pathways sector energy demand'!NHU9</f>
        <v>0</v>
      </c>
      <c r="NHV4">
        <f>'Pathways sector energy demand'!NHV9</f>
        <v>0</v>
      </c>
      <c r="NHW4">
        <f>'Pathways sector energy demand'!NHW9</f>
        <v>0</v>
      </c>
      <c r="NHX4">
        <f>'Pathways sector energy demand'!NHX9</f>
        <v>0</v>
      </c>
      <c r="NHY4">
        <f>'Pathways sector energy demand'!NHY9</f>
        <v>0</v>
      </c>
      <c r="NHZ4">
        <f>'Pathways sector energy demand'!NHZ9</f>
        <v>0</v>
      </c>
      <c r="NIA4">
        <f>'Pathways sector energy demand'!NIA9</f>
        <v>0</v>
      </c>
      <c r="NIB4">
        <f>'Pathways sector energy demand'!NIB9</f>
        <v>0</v>
      </c>
      <c r="NIC4">
        <f>'Pathways sector energy demand'!NIC9</f>
        <v>0</v>
      </c>
      <c r="NID4">
        <f>'Pathways sector energy demand'!NID9</f>
        <v>0</v>
      </c>
      <c r="NIE4">
        <f>'Pathways sector energy demand'!NIE9</f>
        <v>0</v>
      </c>
      <c r="NIF4">
        <f>'Pathways sector energy demand'!NIF9</f>
        <v>0</v>
      </c>
      <c r="NIG4">
        <f>'Pathways sector energy demand'!NIG9</f>
        <v>0</v>
      </c>
      <c r="NIH4">
        <f>'Pathways sector energy demand'!NIH9</f>
        <v>0</v>
      </c>
      <c r="NII4">
        <f>'Pathways sector energy demand'!NII9</f>
        <v>0</v>
      </c>
      <c r="NIJ4">
        <f>'Pathways sector energy demand'!NIJ9</f>
        <v>0</v>
      </c>
      <c r="NIK4">
        <f>'Pathways sector energy demand'!NIK9</f>
        <v>0</v>
      </c>
      <c r="NIL4">
        <f>'Pathways sector energy demand'!NIL9</f>
        <v>0</v>
      </c>
      <c r="NIM4">
        <f>'Pathways sector energy demand'!NIM9</f>
        <v>0</v>
      </c>
      <c r="NIN4">
        <f>'Pathways sector energy demand'!NIN9</f>
        <v>0</v>
      </c>
      <c r="NIO4">
        <f>'Pathways sector energy demand'!NIO9</f>
        <v>0</v>
      </c>
      <c r="NIP4">
        <f>'Pathways sector energy demand'!NIP9</f>
        <v>0</v>
      </c>
      <c r="NIQ4">
        <f>'Pathways sector energy demand'!NIQ9</f>
        <v>0</v>
      </c>
      <c r="NIR4">
        <f>'Pathways sector energy demand'!NIR9</f>
        <v>0</v>
      </c>
      <c r="NIS4">
        <f>'Pathways sector energy demand'!NIS9</f>
        <v>0</v>
      </c>
      <c r="NIT4">
        <f>'Pathways sector energy demand'!NIT9</f>
        <v>0</v>
      </c>
      <c r="NIU4">
        <f>'Pathways sector energy demand'!NIU9</f>
        <v>0</v>
      </c>
      <c r="NIV4">
        <f>'Pathways sector energy demand'!NIV9</f>
        <v>0</v>
      </c>
      <c r="NIW4">
        <f>'Pathways sector energy demand'!NIW9</f>
        <v>0</v>
      </c>
      <c r="NIX4">
        <f>'Pathways sector energy demand'!NIX9</f>
        <v>0</v>
      </c>
      <c r="NIY4">
        <f>'Pathways sector energy demand'!NIY9</f>
        <v>0</v>
      </c>
      <c r="NIZ4">
        <f>'Pathways sector energy demand'!NIZ9</f>
        <v>0</v>
      </c>
      <c r="NJA4">
        <f>'Pathways sector energy demand'!NJA9</f>
        <v>0</v>
      </c>
      <c r="NJB4">
        <f>'Pathways sector energy demand'!NJB9</f>
        <v>0</v>
      </c>
      <c r="NJC4">
        <f>'Pathways sector energy demand'!NJC9</f>
        <v>0</v>
      </c>
      <c r="NJD4">
        <f>'Pathways sector energy demand'!NJD9</f>
        <v>0</v>
      </c>
      <c r="NJE4">
        <f>'Pathways sector energy demand'!NJE9</f>
        <v>0</v>
      </c>
      <c r="NJF4">
        <f>'Pathways sector energy demand'!NJF9</f>
        <v>0</v>
      </c>
      <c r="NJG4">
        <f>'Pathways sector energy demand'!NJG9</f>
        <v>0</v>
      </c>
      <c r="NJH4">
        <f>'Pathways sector energy demand'!NJH9</f>
        <v>0</v>
      </c>
      <c r="NJI4">
        <f>'Pathways sector energy demand'!NJI9</f>
        <v>0</v>
      </c>
      <c r="NJJ4">
        <f>'Pathways sector energy demand'!NJJ9</f>
        <v>0</v>
      </c>
      <c r="NJK4">
        <f>'Pathways sector energy demand'!NJK9</f>
        <v>0</v>
      </c>
      <c r="NJL4">
        <f>'Pathways sector energy demand'!NJL9</f>
        <v>0</v>
      </c>
      <c r="NJM4">
        <f>'Pathways sector energy demand'!NJM9</f>
        <v>0</v>
      </c>
      <c r="NJN4">
        <f>'Pathways sector energy demand'!NJN9</f>
        <v>0</v>
      </c>
      <c r="NJO4">
        <f>'Pathways sector energy demand'!NJO9</f>
        <v>0</v>
      </c>
      <c r="NJP4">
        <f>'Pathways sector energy demand'!NJP9</f>
        <v>0</v>
      </c>
      <c r="NJQ4">
        <f>'Pathways sector energy demand'!NJQ9</f>
        <v>0</v>
      </c>
      <c r="NJR4">
        <f>'Pathways sector energy demand'!NJR9</f>
        <v>0</v>
      </c>
      <c r="NJS4">
        <f>'Pathways sector energy demand'!NJS9</f>
        <v>0</v>
      </c>
      <c r="NJT4">
        <f>'Pathways sector energy demand'!NJT9</f>
        <v>0</v>
      </c>
      <c r="NJU4">
        <f>'Pathways sector energy demand'!NJU9</f>
        <v>0</v>
      </c>
      <c r="NJV4">
        <f>'Pathways sector energy demand'!NJV9</f>
        <v>0</v>
      </c>
      <c r="NJW4">
        <f>'Pathways sector energy demand'!NJW9</f>
        <v>0</v>
      </c>
      <c r="NJX4">
        <f>'Pathways sector energy demand'!NJX9</f>
        <v>0</v>
      </c>
      <c r="NJY4">
        <f>'Pathways sector energy demand'!NJY9</f>
        <v>0</v>
      </c>
      <c r="NJZ4">
        <f>'Pathways sector energy demand'!NJZ9</f>
        <v>0</v>
      </c>
      <c r="NKA4">
        <f>'Pathways sector energy demand'!NKA9</f>
        <v>0</v>
      </c>
      <c r="NKB4">
        <f>'Pathways sector energy demand'!NKB9</f>
        <v>0</v>
      </c>
      <c r="NKC4">
        <f>'Pathways sector energy demand'!NKC9</f>
        <v>0</v>
      </c>
      <c r="NKD4">
        <f>'Pathways sector energy demand'!NKD9</f>
        <v>0</v>
      </c>
      <c r="NKE4">
        <f>'Pathways sector energy demand'!NKE9</f>
        <v>0</v>
      </c>
      <c r="NKF4">
        <f>'Pathways sector energy demand'!NKF9</f>
        <v>0</v>
      </c>
      <c r="NKG4">
        <f>'Pathways sector energy demand'!NKG9</f>
        <v>0</v>
      </c>
      <c r="NKH4">
        <f>'Pathways sector energy demand'!NKH9</f>
        <v>0</v>
      </c>
      <c r="NKI4">
        <f>'Pathways sector energy demand'!NKI9</f>
        <v>0</v>
      </c>
      <c r="NKJ4">
        <f>'Pathways sector energy demand'!NKJ9</f>
        <v>0</v>
      </c>
      <c r="NKK4">
        <f>'Pathways sector energy demand'!NKK9</f>
        <v>0</v>
      </c>
      <c r="NKL4">
        <f>'Pathways sector energy demand'!NKL9</f>
        <v>0</v>
      </c>
      <c r="NKM4">
        <f>'Pathways sector energy demand'!NKM9</f>
        <v>0</v>
      </c>
      <c r="NKN4">
        <f>'Pathways sector energy demand'!NKN9</f>
        <v>0</v>
      </c>
      <c r="NKO4">
        <f>'Pathways sector energy demand'!NKO9</f>
        <v>0</v>
      </c>
      <c r="NKP4">
        <f>'Pathways sector energy demand'!NKP9</f>
        <v>0</v>
      </c>
      <c r="NKQ4">
        <f>'Pathways sector energy demand'!NKQ9</f>
        <v>0</v>
      </c>
      <c r="NKR4">
        <f>'Pathways sector energy demand'!NKR9</f>
        <v>0</v>
      </c>
      <c r="NKS4">
        <f>'Pathways sector energy demand'!NKS9</f>
        <v>0</v>
      </c>
      <c r="NKT4">
        <f>'Pathways sector energy demand'!NKT9</f>
        <v>0</v>
      </c>
      <c r="NKU4">
        <f>'Pathways sector energy demand'!NKU9</f>
        <v>0</v>
      </c>
      <c r="NKV4">
        <f>'Pathways sector energy demand'!NKV9</f>
        <v>0</v>
      </c>
      <c r="NKW4">
        <f>'Pathways sector energy demand'!NKW9</f>
        <v>0</v>
      </c>
      <c r="NKX4">
        <f>'Pathways sector energy demand'!NKX9</f>
        <v>0</v>
      </c>
      <c r="NKY4">
        <f>'Pathways sector energy demand'!NKY9</f>
        <v>0</v>
      </c>
      <c r="NKZ4">
        <f>'Pathways sector energy demand'!NKZ9</f>
        <v>0</v>
      </c>
      <c r="NLA4">
        <f>'Pathways sector energy demand'!NLA9</f>
        <v>0</v>
      </c>
      <c r="NLB4">
        <f>'Pathways sector energy demand'!NLB9</f>
        <v>0</v>
      </c>
      <c r="NLC4">
        <f>'Pathways sector energy demand'!NLC9</f>
        <v>0</v>
      </c>
      <c r="NLD4">
        <f>'Pathways sector energy demand'!NLD9</f>
        <v>0</v>
      </c>
      <c r="NLE4">
        <f>'Pathways sector energy demand'!NLE9</f>
        <v>0</v>
      </c>
      <c r="NLF4">
        <f>'Pathways sector energy demand'!NLF9</f>
        <v>0</v>
      </c>
      <c r="NLG4">
        <f>'Pathways sector energy demand'!NLG9</f>
        <v>0</v>
      </c>
      <c r="NLH4">
        <f>'Pathways sector energy demand'!NLH9</f>
        <v>0</v>
      </c>
      <c r="NLI4">
        <f>'Pathways sector energy demand'!NLI9</f>
        <v>0</v>
      </c>
      <c r="NLJ4">
        <f>'Pathways sector energy demand'!NLJ9</f>
        <v>0</v>
      </c>
      <c r="NLK4">
        <f>'Pathways sector energy demand'!NLK9</f>
        <v>0</v>
      </c>
      <c r="NLL4">
        <f>'Pathways sector energy demand'!NLL9</f>
        <v>0</v>
      </c>
      <c r="NLM4">
        <f>'Pathways sector energy demand'!NLM9</f>
        <v>0</v>
      </c>
      <c r="NLN4">
        <f>'Pathways sector energy demand'!NLN9</f>
        <v>0</v>
      </c>
      <c r="NLO4">
        <f>'Pathways sector energy demand'!NLO9</f>
        <v>0</v>
      </c>
      <c r="NLP4">
        <f>'Pathways sector energy demand'!NLP9</f>
        <v>0</v>
      </c>
      <c r="NLQ4">
        <f>'Pathways sector energy demand'!NLQ9</f>
        <v>0</v>
      </c>
      <c r="NLR4">
        <f>'Pathways sector energy demand'!NLR9</f>
        <v>0</v>
      </c>
      <c r="NLS4">
        <f>'Pathways sector energy demand'!NLS9</f>
        <v>0</v>
      </c>
      <c r="NLT4">
        <f>'Pathways sector energy demand'!NLT9</f>
        <v>0</v>
      </c>
      <c r="NLU4">
        <f>'Pathways sector energy demand'!NLU9</f>
        <v>0</v>
      </c>
      <c r="NLV4">
        <f>'Pathways sector energy demand'!NLV9</f>
        <v>0</v>
      </c>
      <c r="NLW4">
        <f>'Pathways sector energy demand'!NLW9</f>
        <v>0</v>
      </c>
      <c r="NLX4">
        <f>'Pathways sector energy demand'!NLX9</f>
        <v>0</v>
      </c>
      <c r="NLY4">
        <f>'Pathways sector energy demand'!NLY9</f>
        <v>0</v>
      </c>
      <c r="NLZ4">
        <f>'Pathways sector energy demand'!NLZ9</f>
        <v>0</v>
      </c>
      <c r="NMA4">
        <f>'Pathways sector energy demand'!NMA9</f>
        <v>0</v>
      </c>
      <c r="NMB4">
        <f>'Pathways sector energy demand'!NMB9</f>
        <v>0</v>
      </c>
      <c r="NMC4">
        <f>'Pathways sector energy demand'!NMC9</f>
        <v>0</v>
      </c>
      <c r="NMD4">
        <f>'Pathways sector energy demand'!NMD9</f>
        <v>0</v>
      </c>
      <c r="NME4">
        <f>'Pathways sector energy demand'!NME9</f>
        <v>0</v>
      </c>
      <c r="NMF4">
        <f>'Pathways sector energy demand'!NMF9</f>
        <v>0</v>
      </c>
      <c r="NMG4">
        <f>'Pathways sector energy demand'!NMG9</f>
        <v>0</v>
      </c>
      <c r="NMH4">
        <f>'Pathways sector energy demand'!NMH9</f>
        <v>0</v>
      </c>
      <c r="NMI4">
        <f>'Pathways sector energy demand'!NMI9</f>
        <v>0</v>
      </c>
      <c r="NMJ4">
        <f>'Pathways sector energy demand'!NMJ9</f>
        <v>0</v>
      </c>
      <c r="NMK4">
        <f>'Pathways sector energy demand'!NMK9</f>
        <v>0</v>
      </c>
      <c r="NML4">
        <f>'Pathways sector energy demand'!NML9</f>
        <v>0</v>
      </c>
      <c r="NMM4">
        <f>'Pathways sector energy demand'!NMM9</f>
        <v>0</v>
      </c>
      <c r="NMN4">
        <f>'Pathways sector energy demand'!NMN9</f>
        <v>0</v>
      </c>
      <c r="NMO4">
        <f>'Pathways sector energy demand'!NMO9</f>
        <v>0</v>
      </c>
      <c r="NMP4">
        <f>'Pathways sector energy demand'!NMP9</f>
        <v>0</v>
      </c>
      <c r="NMQ4">
        <f>'Pathways sector energy demand'!NMQ9</f>
        <v>0</v>
      </c>
      <c r="NMR4">
        <f>'Pathways sector energy demand'!NMR9</f>
        <v>0</v>
      </c>
      <c r="NMS4">
        <f>'Pathways sector energy demand'!NMS9</f>
        <v>0</v>
      </c>
      <c r="NMT4">
        <f>'Pathways sector energy demand'!NMT9</f>
        <v>0</v>
      </c>
      <c r="NMU4">
        <f>'Pathways sector energy demand'!NMU9</f>
        <v>0</v>
      </c>
      <c r="NMV4">
        <f>'Pathways sector energy demand'!NMV9</f>
        <v>0</v>
      </c>
      <c r="NMW4">
        <f>'Pathways sector energy demand'!NMW9</f>
        <v>0</v>
      </c>
      <c r="NMX4">
        <f>'Pathways sector energy demand'!NMX9</f>
        <v>0</v>
      </c>
      <c r="NMY4">
        <f>'Pathways sector energy demand'!NMY9</f>
        <v>0</v>
      </c>
      <c r="NMZ4">
        <f>'Pathways sector energy demand'!NMZ9</f>
        <v>0</v>
      </c>
      <c r="NNA4">
        <f>'Pathways sector energy demand'!NNA9</f>
        <v>0</v>
      </c>
      <c r="NNB4">
        <f>'Pathways sector energy demand'!NNB9</f>
        <v>0</v>
      </c>
      <c r="NNC4">
        <f>'Pathways sector energy demand'!NNC9</f>
        <v>0</v>
      </c>
      <c r="NND4">
        <f>'Pathways sector energy demand'!NND9</f>
        <v>0</v>
      </c>
      <c r="NNE4">
        <f>'Pathways sector energy demand'!NNE9</f>
        <v>0</v>
      </c>
      <c r="NNF4">
        <f>'Pathways sector energy demand'!NNF9</f>
        <v>0</v>
      </c>
      <c r="NNG4">
        <f>'Pathways sector energy demand'!NNG9</f>
        <v>0</v>
      </c>
      <c r="NNH4">
        <f>'Pathways sector energy demand'!NNH9</f>
        <v>0</v>
      </c>
      <c r="NNI4">
        <f>'Pathways sector energy demand'!NNI9</f>
        <v>0</v>
      </c>
      <c r="NNJ4">
        <f>'Pathways sector energy demand'!NNJ9</f>
        <v>0</v>
      </c>
      <c r="NNK4">
        <f>'Pathways sector energy demand'!NNK9</f>
        <v>0</v>
      </c>
      <c r="NNL4">
        <f>'Pathways sector energy demand'!NNL9</f>
        <v>0</v>
      </c>
      <c r="NNM4">
        <f>'Pathways sector energy demand'!NNM9</f>
        <v>0</v>
      </c>
      <c r="NNN4">
        <f>'Pathways sector energy demand'!NNN9</f>
        <v>0</v>
      </c>
      <c r="NNO4">
        <f>'Pathways sector energy demand'!NNO9</f>
        <v>0</v>
      </c>
      <c r="NNP4">
        <f>'Pathways sector energy demand'!NNP9</f>
        <v>0</v>
      </c>
      <c r="NNQ4">
        <f>'Pathways sector energy demand'!NNQ9</f>
        <v>0</v>
      </c>
      <c r="NNR4">
        <f>'Pathways sector energy demand'!NNR9</f>
        <v>0</v>
      </c>
      <c r="NNS4">
        <f>'Pathways sector energy demand'!NNS9</f>
        <v>0</v>
      </c>
      <c r="NNT4">
        <f>'Pathways sector energy demand'!NNT9</f>
        <v>0</v>
      </c>
      <c r="NNU4">
        <f>'Pathways sector energy demand'!NNU9</f>
        <v>0</v>
      </c>
      <c r="NNV4">
        <f>'Pathways sector energy demand'!NNV9</f>
        <v>0</v>
      </c>
      <c r="NNW4">
        <f>'Pathways sector energy demand'!NNW9</f>
        <v>0</v>
      </c>
      <c r="NNX4">
        <f>'Pathways sector energy demand'!NNX9</f>
        <v>0</v>
      </c>
      <c r="NNY4">
        <f>'Pathways sector energy demand'!NNY9</f>
        <v>0</v>
      </c>
      <c r="NNZ4">
        <f>'Pathways sector energy demand'!NNZ9</f>
        <v>0</v>
      </c>
      <c r="NOA4">
        <f>'Pathways sector energy demand'!NOA9</f>
        <v>0</v>
      </c>
      <c r="NOB4">
        <f>'Pathways sector energy demand'!NOB9</f>
        <v>0</v>
      </c>
      <c r="NOC4">
        <f>'Pathways sector energy demand'!NOC9</f>
        <v>0</v>
      </c>
      <c r="NOD4">
        <f>'Pathways sector energy demand'!NOD9</f>
        <v>0</v>
      </c>
      <c r="NOE4">
        <f>'Pathways sector energy demand'!NOE9</f>
        <v>0</v>
      </c>
      <c r="NOF4">
        <f>'Pathways sector energy demand'!NOF9</f>
        <v>0</v>
      </c>
      <c r="NOG4">
        <f>'Pathways sector energy demand'!NOG9</f>
        <v>0</v>
      </c>
      <c r="NOH4">
        <f>'Pathways sector energy demand'!NOH9</f>
        <v>0</v>
      </c>
      <c r="NOI4">
        <f>'Pathways sector energy demand'!NOI9</f>
        <v>0</v>
      </c>
      <c r="NOJ4">
        <f>'Pathways sector energy demand'!NOJ9</f>
        <v>0</v>
      </c>
      <c r="NOK4">
        <f>'Pathways sector energy demand'!NOK9</f>
        <v>0</v>
      </c>
      <c r="NOL4">
        <f>'Pathways sector energy demand'!NOL9</f>
        <v>0</v>
      </c>
      <c r="NOM4">
        <f>'Pathways sector energy demand'!NOM9</f>
        <v>0</v>
      </c>
      <c r="NON4">
        <f>'Pathways sector energy demand'!NON9</f>
        <v>0</v>
      </c>
      <c r="NOO4">
        <f>'Pathways sector energy demand'!NOO9</f>
        <v>0</v>
      </c>
      <c r="NOP4">
        <f>'Pathways sector energy demand'!NOP9</f>
        <v>0</v>
      </c>
      <c r="NOQ4">
        <f>'Pathways sector energy demand'!NOQ9</f>
        <v>0</v>
      </c>
      <c r="NOR4">
        <f>'Pathways sector energy demand'!NOR9</f>
        <v>0</v>
      </c>
      <c r="NOS4">
        <f>'Pathways sector energy demand'!NOS9</f>
        <v>0</v>
      </c>
      <c r="NOT4">
        <f>'Pathways sector energy demand'!NOT9</f>
        <v>0</v>
      </c>
      <c r="NOU4">
        <f>'Pathways sector energy demand'!NOU9</f>
        <v>0</v>
      </c>
      <c r="NOV4">
        <f>'Pathways sector energy demand'!NOV9</f>
        <v>0</v>
      </c>
      <c r="NOW4">
        <f>'Pathways sector energy demand'!NOW9</f>
        <v>0</v>
      </c>
      <c r="NOX4">
        <f>'Pathways sector energy demand'!NOX9</f>
        <v>0</v>
      </c>
      <c r="NOY4">
        <f>'Pathways sector energy demand'!NOY9</f>
        <v>0</v>
      </c>
      <c r="NOZ4">
        <f>'Pathways sector energy demand'!NOZ9</f>
        <v>0</v>
      </c>
      <c r="NPA4">
        <f>'Pathways sector energy demand'!NPA9</f>
        <v>0</v>
      </c>
      <c r="NPB4">
        <f>'Pathways sector energy demand'!NPB9</f>
        <v>0</v>
      </c>
      <c r="NPC4">
        <f>'Pathways sector energy demand'!NPC9</f>
        <v>0</v>
      </c>
      <c r="NPD4">
        <f>'Pathways sector energy demand'!NPD9</f>
        <v>0</v>
      </c>
      <c r="NPE4">
        <f>'Pathways sector energy demand'!NPE9</f>
        <v>0</v>
      </c>
      <c r="NPF4">
        <f>'Pathways sector energy demand'!NPF9</f>
        <v>0</v>
      </c>
      <c r="NPG4">
        <f>'Pathways sector energy demand'!NPG9</f>
        <v>0</v>
      </c>
      <c r="NPH4">
        <f>'Pathways sector energy demand'!NPH9</f>
        <v>0</v>
      </c>
      <c r="NPI4">
        <f>'Pathways sector energy demand'!NPI9</f>
        <v>0</v>
      </c>
      <c r="NPJ4">
        <f>'Pathways sector energy demand'!NPJ9</f>
        <v>0</v>
      </c>
      <c r="NPK4">
        <f>'Pathways sector energy demand'!NPK9</f>
        <v>0</v>
      </c>
      <c r="NPL4">
        <f>'Pathways sector energy demand'!NPL9</f>
        <v>0</v>
      </c>
      <c r="NPM4">
        <f>'Pathways sector energy demand'!NPM9</f>
        <v>0</v>
      </c>
      <c r="NPN4">
        <f>'Pathways sector energy demand'!NPN9</f>
        <v>0</v>
      </c>
      <c r="NPO4">
        <f>'Pathways sector energy demand'!NPO9</f>
        <v>0</v>
      </c>
      <c r="NPP4">
        <f>'Pathways sector energy demand'!NPP9</f>
        <v>0</v>
      </c>
      <c r="NPQ4">
        <f>'Pathways sector energy demand'!NPQ9</f>
        <v>0</v>
      </c>
      <c r="NPR4">
        <f>'Pathways sector energy demand'!NPR9</f>
        <v>0</v>
      </c>
      <c r="NPS4">
        <f>'Pathways sector energy demand'!NPS9</f>
        <v>0</v>
      </c>
      <c r="NPT4">
        <f>'Pathways sector energy demand'!NPT9</f>
        <v>0</v>
      </c>
      <c r="NPU4">
        <f>'Pathways sector energy demand'!NPU9</f>
        <v>0</v>
      </c>
      <c r="NPV4">
        <f>'Pathways sector energy demand'!NPV9</f>
        <v>0</v>
      </c>
      <c r="NPW4">
        <f>'Pathways sector energy demand'!NPW9</f>
        <v>0</v>
      </c>
      <c r="NPX4">
        <f>'Pathways sector energy demand'!NPX9</f>
        <v>0</v>
      </c>
      <c r="NPY4">
        <f>'Pathways sector energy demand'!NPY9</f>
        <v>0</v>
      </c>
      <c r="NPZ4">
        <f>'Pathways sector energy demand'!NPZ9</f>
        <v>0</v>
      </c>
      <c r="NQA4">
        <f>'Pathways sector energy demand'!NQA9</f>
        <v>0</v>
      </c>
      <c r="NQB4">
        <f>'Pathways sector energy demand'!NQB9</f>
        <v>0</v>
      </c>
      <c r="NQC4">
        <f>'Pathways sector energy demand'!NQC9</f>
        <v>0</v>
      </c>
      <c r="NQD4">
        <f>'Pathways sector energy demand'!NQD9</f>
        <v>0</v>
      </c>
      <c r="NQE4">
        <f>'Pathways sector energy demand'!NQE9</f>
        <v>0</v>
      </c>
      <c r="NQF4">
        <f>'Pathways sector energy demand'!NQF9</f>
        <v>0</v>
      </c>
      <c r="NQG4">
        <f>'Pathways sector energy demand'!NQG9</f>
        <v>0</v>
      </c>
      <c r="NQH4">
        <f>'Pathways sector energy demand'!NQH9</f>
        <v>0</v>
      </c>
      <c r="NQI4">
        <f>'Pathways sector energy demand'!NQI9</f>
        <v>0</v>
      </c>
      <c r="NQJ4">
        <f>'Pathways sector energy demand'!NQJ9</f>
        <v>0</v>
      </c>
      <c r="NQK4">
        <f>'Pathways sector energy demand'!NQK9</f>
        <v>0</v>
      </c>
      <c r="NQL4">
        <f>'Pathways sector energy demand'!NQL9</f>
        <v>0</v>
      </c>
      <c r="NQM4">
        <f>'Pathways sector energy demand'!NQM9</f>
        <v>0</v>
      </c>
      <c r="NQN4">
        <f>'Pathways sector energy demand'!NQN9</f>
        <v>0</v>
      </c>
      <c r="NQO4">
        <f>'Pathways sector energy demand'!NQO9</f>
        <v>0</v>
      </c>
      <c r="NQP4">
        <f>'Pathways sector energy demand'!NQP9</f>
        <v>0</v>
      </c>
      <c r="NQQ4">
        <f>'Pathways sector energy demand'!NQQ9</f>
        <v>0</v>
      </c>
      <c r="NQR4">
        <f>'Pathways sector energy demand'!NQR9</f>
        <v>0</v>
      </c>
      <c r="NQS4">
        <f>'Pathways sector energy demand'!NQS9</f>
        <v>0</v>
      </c>
      <c r="NQT4">
        <f>'Pathways sector energy demand'!NQT9</f>
        <v>0</v>
      </c>
      <c r="NQU4">
        <f>'Pathways sector energy demand'!NQU9</f>
        <v>0</v>
      </c>
      <c r="NQV4">
        <f>'Pathways sector energy demand'!NQV9</f>
        <v>0</v>
      </c>
      <c r="NQW4">
        <f>'Pathways sector energy demand'!NQW9</f>
        <v>0</v>
      </c>
      <c r="NQX4">
        <f>'Pathways sector energy demand'!NQX9</f>
        <v>0</v>
      </c>
      <c r="NQY4">
        <f>'Pathways sector energy demand'!NQY9</f>
        <v>0</v>
      </c>
      <c r="NQZ4">
        <f>'Pathways sector energy demand'!NQZ9</f>
        <v>0</v>
      </c>
      <c r="NRA4">
        <f>'Pathways sector energy demand'!NRA9</f>
        <v>0</v>
      </c>
      <c r="NRB4">
        <f>'Pathways sector energy demand'!NRB9</f>
        <v>0</v>
      </c>
      <c r="NRC4">
        <f>'Pathways sector energy demand'!NRC9</f>
        <v>0</v>
      </c>
      <c r="NRD4">
        <f>'Pathways sector energy demand'!NRD9</f>
        <v>0</v>
      </c>
      <c r="NRE4">
        <f>'Pathways sector energy demand'!NRE9</f>
        <v>0</v>
      </c>
      <c r="NRF4">
        <f>'Pathways sector energy demand'!NRF9</f>
        <v>0</v>
      </c>
      <c r="NRG4">
        <f>'Pathways sector energy demand'!NRG9</f>
        <v>0</v>
      </c>
      <c r="NRH4">
        <f>'Pathways sector energy demand'!NRH9</f>
        <v>0</v>
      </c>
      <c r="NRI4">
        <f>'Pathways sector energy demand'!NRI9</f>
        <v>0</v>
      </c>
      <c r="NRJ4">
        <f>'Pathways sector energy demand'!NRJ9</f>
        <v>0</v>
      </c>
      <c r="NRK4">
        <f>'Pathways sector energy demand'!NRK9</f>
        <v>0</v>
      </c>
      <c r="NRL4">
        <f>'Pathways sector energy demand'!NRL9</f>
        <v>0</v>
      </c>
      <c r="NRM4">
        <f>'Pathways sector energy demand'!NRM9</f>
        <v>0</v>
      </c>
      <c r="NRN4">
        <f>'Pathways sector energy demand'!NRN9</f>
        <v>0</v>
      </c>
      <c r="NRO4">
        <f>'Pathways sector energy demand'!NRO9</f>
        <v>0</v>
      </c>
      <c r="NRP4">
        <f>'Pathways sector energy demand'!NRP9</f>
        <v>0</v>
      </c>
      <c r="NRQ4">
        <f>'Pathways sector energy demand'!NRQ9</f>
        <v>0</v>
      </c>
      <c r="NRR4">
        <f>'Pathways sector energy demand'!NRR9</f>
        <v>0</v>
      </c>
      <c r="NRS4">
        <f>'Pathways sector energy demand'!NRS9</f>
        <v>0</v>
      </c>
      <c r="NRT4">
        <f>'Pathways sector energy demand'!NRT9</f>
        <v>0</v>
      </c>
      <c r="NRU4">
        <f>'Pathways sector energy demand'!NRU9</f>
        <v>0</v>
      </c>
      <c r="NRV4">
        <f>'Pathways sector energy demand'!NRV9</f>
        <v>0</v>
      </c>
      <c r="NRW4">
        <f>'Pathways sector energy demand'!NRW9</f>
        <v>0</v>
      </c>
      <c r="NRX4">
        <f>'Pathways sector energy demand'!NRX9</f>
        <v>0</v>
      </c>
      <c r="NRY4">
        <f>'Pathways sector energy demand'!NRY9</f>
        <v>0</v>
      </c>
      <c r="NRZ4">
        <f>'Pathways sector energy demand'!NRZ9</f>
        <v>0</v>
      </c>
      <c r="NSA4">
        <f>'Pathways sector energy demand'!NSA9</f>
        <v>0</v>
      </c>
      <c r="NSB4">
        <f>'Pathways sector energy demand'!NSB9</f>
        <v>0</v>
      </c>
      <c r="NSC4">
        <f>'Pathways sector energy demand'!NSC9</f>
        <v>0</v>
      </c>
      <c r="NSD4">
        <f>'Pathways sector energy demand'!NSD9</f>
        <v>0</v>
      </c>
      <c r="NSE4">
        <f>'Pathways sector energy demand'!NSE9</f>
        <v>0</v>
      </c>
      <c r="NSF4">
        <f>'Pathways sector energy demand'!NSF9</f>
        <v>0</v>
      </c>
      <c r="NSG4">
        <f>'Pathways sector energy demand'!NSG9</f>
        <v>0</v>
      </c>
      <c r="NSH4">
        <f>'Pathways sector energy demand'!NSH9</f>
        <v>0</v>
      </c>
      <c r="NSI4">
        <f>'Pathways sector energy demand'!NSI9</f>
        <v>0</v>
      </c>
      <c r="NSJ4">
        <f>'Pathways sector energy demand'!NSJ9</f>
        <v>0</v>
      </c>
      <c r="NSK4">
        <f>'Pathways sector energy demand'!NSK9</f>
        <v>0</v>
      </c>
      <c r="NSL4">
        <f>'Pathways sector energy demand'!NSL9</f>
        <v>0</v>
      </c>
      <c r="NSM4">
        <f>'Pathways sector energy demand'!NSM9</f>
        <v>0</v>
      </c>
      <c r="NSN4">
        <f>'Pathways sector energy demand'!NSN9</f>
        <v>0</v>
      </c>
      <c r="NSO4">
        <f>'Pathways sector energy demand'!NSO9</f>
        <v>0</v>
      </c>
      <c r="NSP4">
        <f>'Pathways sector energy demand'!NSP9</f>
        <v>0</v>
      </c>
      <c r="NSQ4">
        <f>'Pathways sector energy demand'!NSQ9</f>
        <v>0</v>
      </c>
      <c r="NSR4">
        <f>'Pathways sector energy demand'!NSR9</f>
        <v>0</v>
      </c>
      <c r="NSS4">
        <f>'Pathways sector energy demand'!NSS9</f>
        <v>0</v>
      </c>
      <c r="NST4">
        <f>'Pathways sector energy demand'!NST9</f>
        <v>0</v>
      </c>
      <c r="NSU4">
        <f>'Pathways sector energy demand'!NSU9</f>
        <v>0</v>
      </c>
      <c r="NSV4">
        <f>'Pathways sector energy demand'!NSV9</f>
        <v>0</v>
      </c>
      <c r="NSW4">
        <f>'Pathways sector energy demand'!NSW9</f>
        <v>0</v>
      </c>
      <c r="NSX4">
        <f>'Pathways sector energy demand'!NSX9</f>
        <v>0</v>
      </c>
      <c r="NSY4">
        <f>'Pathways sector energy demand'!NSY9</f>
        <v>0</v>
      </c>
      <c r="NSZ4">
        <f>'Pathways sector energy demand'!NSZ9</f>
        <v>0</v>
      </c>
      <c r="NTA4">
        <f>'Pathways sector energy demand'!NTA9</f>
        <v>0</v>
      </c>
      <c r="NTB4">
        <f>'Pathways sector energy demand'!NTB9</f>
        <v>0</v>
      </c>
      <c r="NTC4">
        <f>'Pathways sector energy demand'!NTC9</f>
        <v>0</v>
      </c>
      <c r="NTD4">
        <f>'Pathways sector energy demand'!NTD9</f>
        <v>0</v>
      </c>
      <c r="NTE4">
        <f>'Pathways sector energy demand'!NTE9</f>
        <v>0</v>
      </c>
      <c r="NTF4">
        <f>'Pathways sector energy demand'!NTF9</f>
        <v>0</v>
      </c>
      <c r="NTG4">
        <f>'Pathways sector energy demand'!NTG9</f>
        <v>0</v>
      </c>
      <c r="NTH4">
        <f>'Pathways sector energy demand'!NTH9</f>
        <v>0</v>
      </c>
      <c r="NTI4">
        <f>'Pathways sector energy demand'!NTI9</f>
        <v>0</v>
      </c>
      <c r="NTJ4">
        <f>'Pathways sector energy demand'!NTJ9</f>
        <v>0</v>
      </c>
      <c r="NTK4">
        <f>'Pathways sector energy demand'!NTK9</f>
        <v>0</v>
      </c>
      <c r="NTL4">
        <f>'Pathways sector energy demand'!NTL9</f>
        <v>0</v>
      </c>
      <c r="NTM4">
        <f>'Pathways sector energy demand'!NTM9</f>
        <v>0</v>
      </c>
      <c r="NTN4">
        <f>'Pathways sector energy demand'!NTN9</f>
        <v>0</v>
      </c>
      <c r="NTO4">
        <f>'Pathways sector energy demand'!NTO9</f>
        <v>0</v>
      </c>
      <c r="NTP4">
        <f>'Pathways sector energy demand'!NTP9</f>
        <v>0</v>
      </c>
      <c r="NTQ4">
        <f>'Pathways sector energy demand'!NTQ9</f>
        <v>0</v>
      </c>
      <c r="NTR4">
        <f>'Pathways sector energy demand'!NTR9</f>
        <v>0</v>
      </c>
      <c r="NTS4">
        <f>'Pathways sector energy demand'!NTS9</f>
        <v>0</v>
      </c>
      <c r="NTT4">
        <f>'Pathways sector energy demand'!NTT9</f>
        <v>0</v>
      </c>
      <c r="NTU4">
        <f>'Pathways sector energy demand'!NTU9</f>
        <v>0</v>
      </c>
      <c r="NTV4">
        <f>'Pathways sector energy demand'!NTV9</f>
        <v>0</v>
      </c>
      <c r="NTW4">
        <f>'Pathways sector energy demand'!NTW9</f>
        <v>0</v>
      </c>
      <c r="NTX4">
        <f>'Pathways sector energy demand'!NTX9</f>
        <v>0</v>
      </c>
      <c r="NTY4">
        <f>'Pathways sector energy demand'!NTY9</f>
        <v>0</v>
      </c>
      <c r="NTZ4">
        <f>'Pathways sector energy demand'!NTZ9</f>
        <v>0</v>
      </c>
      <c r="NUA4">
        <f>'Pathways sector energy demand'!NUA9</f>
        <v>0</v>
      </c>
      <c r="NUB4">
        <f>'Pathways sector energy demand'!NUB9</f>
        <v>0</v>
      </c>
      <c r="NUC4">
        <f>'Pathways sector energy demand'!NUC9</f>
        <v>0</v>
      </c>
      <c r="NUD4">
        <f>'Pathways sector energy demand'!NUD9</f>
        <v>0</v>
      </c>
      <c r="NUE4">
        <f>'Pathways sector energy demand'!NUE9</f>
        <v>0</v>
      </c>
      <c r="NUF4">
        <f>'Pathways sector energy demand'!NUF9</f>
        <v>0</v>
      </c>
      <c r="NUG4">
        <f>'Pathways sector energy demand'!NUG9</f>
        <v>0</v>
      </c>
      <c r="NUH4">
        <f>'Pathways sector energy demand'!NUH9</f>
        <v>0</v>
      </c>
      <c r="NUI4">
        <f>'Pathways sector energy demand'!NUI9</f>
        <v>0</v>
      </c>
      <c r="NUJ4">
        <f>'Pathways sector energy demand'!NUJ9</f>
        <v>0</v>
      </c>
      <c r="NUK4">
        <f>'Pathways sector energy demand'!NUK9</f>
        <v>0</v>
      </c>
      <c r="NUL4">
        <f>'Pathways sector energy demand'!NUL9</f>
        <v>0</v>
      </c>
      <c r="NUM4">
        <f>'Pathways sector energy demand'!NUM9</f>
        <v>0</v>
      </c>
      <c r="NUN4">
        <f>'Pathways sector energy demand'!NUN9</f>
        <v>0</v>
      </c>
      <c r="NUO4">
        <f>'Pathways sector energy demand'!NUO9</f>
        <v>0</v>
      </c>
      <c r="NUP4">
        <f>'Pathways sector energy demand'!NUP9</f>
        <v>0</v>
      </c>
      <c r="NUQ4">
        <f>'Pathways sector energy demand'!NUQ9</f>
        <v>0</v>
      </c>
      <c r="NUR4">
        <f>'Pathways sector energy demand'!NUR9</f>
        <v>0</v>
      </c>
      <c r="NUS4">
        <f>'Pathways sector energy demand'!NUS9</f>
        <v>0</v>
      </c>
      <c r="NUT4">
        <f>'Pathways sector energy demand'!NUT9</f>
        <v>0</v>
      </c>
      <c r="NUU4">
        <f>'Pathways sector energy demand'!NUU9</f>
        <v>0</v>
      </c>
      <c r="NUV4">
        <f>'Pathways sector energy demand'!NUV9</f>
        <v>0</v>
      </c>
      <c r="NUW4">
        <f>'Pathways sector energy demand'!NUW9</f>
        <v>0</v>
      </c>
      <c r="NUX4">
        <f>'Pathways sector energy demand'!NUX9</f>
        <v>0</v>
      </c>
      <c r="NUY4">
        <f>'Pathways sector energy demand'!NUY9</f>
        <v>0</v>
      </c>
      <c r="NUZ4">
        <f>'Pathways sector energy demand'!NUZ9</f>
        <v>0</v>
      </c>
      <c r="NVA4">
        <f>'Pathways sector energy demand'!NVA9</f>
        <v>0</v>
      </c>
      <c r="NVB4">
        <f>'Pathways sector energy demand'!NVB9</f>
        <v>0</v>
      </c>
      <c r="NVC4">
        <f>'Pathways sector energy demand'!NVC9</f>
        <v>0</v>
      </c>
      <c r="NVD4">
        <f>'Pathways sector energy demand'!NVD9</f>
        <v>0</v>
      </c>
      <c r="NVE4">
        <f>'Pathways sector energy demand'!NVE9</f>
        <v>0</v>
      </c>
      <c r="NVF4">
        <f>'Pathways sector energy demand'!NVF9</f>
        <v>0</v>
      </c>
      <c r="NVG4">
        <f>'Pathways sector energy demand'!NVG9</f>
        <v>0</v>
      </c>
      <c r="NVH4">
        <f>'Pathways sector energy demand'!NVH9</f>
        <v>0</v>
      </c>
      <c r="NVI4">
        <f>'Pathways sector energy demand'!NVI9</f>
        <v>0</v>
      </c>
      <c r="NVJ4">
        <f>'Pathways sector energy demand'!NVJ9</f>
        <v>0</v>
      </c>
      <c r="NVK4">
        <f>'Pathways sector energy demand'!NVK9</f>
        <v>0</v>
      </c>
      <c r="NVL4">
        <f>'Pathways sector energy demand'!NVL9</f>
        <v>0</v>
      </c>
      <c r="NVM4">
        <f>'Pathways sector energy demand'!NVM9</f>
        <v>0</v>
      </c>
      <c r="NVN4">
        <f>'Pathways sector energy demand'!NVN9</f>
        <v>0</v>
      </c>
      <c r="NVO4">
        <f>'Pathways sector energy demand'!NVO9</f>
        <v>0</v>
      </c>
      <c r="NVP4">
        <f>'Pathways sector energy demand'!NVP9</f>
        <v>0</v>
      </c>
      <c r="NVQ4">
        <f>'Pathways sector energy demand'!NVQ9</f>
        <v>0</v>
      </c>
      <c r="NVR4">
        <f>'Pathways sector energy demand'!NVR9</f>
        <v>0</v>
      </c>
      <c r="NVS4">
        <f>'Pathways sector energy demand'!NVS9</f>
        <v>0</v>
      </c>
      <c r="NVT4">
        <f>'Pathways sector energy demand'!NVT9</f>
        <v>0</v>
      </c>
      <c r="NVU4">
        <f>'Pathways sector energy demand'!NVU9</f>
        <v>0</v>
      </c>
      <c r="NVV4">
        <f>'Pathways sector energy demand'!NVV9</f>
        <v>0</v>
      </c>
      <c r="NVW4">
        <f>'Pathways sector energy demand'!NVW9</f>
        <v>0</v>
      </c>
      <c r="NVX4">
        <f>'Pathways sector energy demand'!NVX9</f>
        <v>0</v>
      </c>
      <c r="NVY4">
        <f>'Pathways sector energy demand'!NVY9</f>
        <v>0</v>
      </c>
      <c r="NVZ4">
        <f>'Pathways sector energy demand'!NVZ9</f>
        <v>0</v>
      </c>
      <c r="NWA4">
        <f>'Pathways sector energy demand'!NWA9</f>
        <v>0</v>
      </c>
      <c r="NWB4">
        <f>'Pathways sector energy demand'!NWB9</f>
        <v>0</v>
      </c>
      <c r="NWC4">
        <f>'Pathways sector energy demand'!NWC9</f>
        <v>0</v>
      </c>
      <c r="NWD4">
        <f>'Pathways sector energy demand'!NWD9</f>
        <v>0</v>
      </c>
      <c r="NWE4">
        <f>'Pathways sector energy demand'!NWE9</f>
        <v>0</v>
      </c>
      <c r="NWF4">
        <f>'Pathways sector energy demand'!NWF9</f>
        <v>0</v>
      </c>
      <c r="NWG4">
        <f>'Pathways sector energy demand'!NWG9</f>
        <v>0</v>
      </c>
      <c r="NWH4">
        <f>'Pathways sector energy demand'!NWH9</f>
        <v>0</v>
      </c>
      <c r="NWI4">
        <f>'Pathways sector energy demand'!NWI9</f>
        <v>0</v>
      </c>
      <c r="NWJ4">
        <f>'Pathways sector energy demand'!NWJ9</f>
        <v>0</v>
      </c>
      <c r="NWK4">
        <f>'Pathways sector energy demand'!NWK9</f>
        <v>0</v>
      </c>
      <c r="NWL4">
        <f>'Pathways sector energy demand'!NWL9</f>
        <v>0</v>
      </c>
      <c r="NWM4">
        <f>'Pathways sector energy demand'!NWM9</f>
        <v>0</v>
      </c>
      <c r="NWN4">
        <f>'Pathways sector energy demand'!NWN9</f>
        <v>0</v>
      </c>
      <c r="NWO4">
        <f>'Pathways sector energy demand'!NWO9</f>
        <v>0</v>
      </c>
      <c r="NWP4">
        <f>'Pathways sector energy demand'!NWP9</f>
        <v>0</v>
      </c>
      <c r="NWQ4">
        <f>'Pathways sector energy demand'!NWQ9</f>
        <v>0</v>
      </c>
      <c r="NWR4">
        <f>'Pathways sector energy demand'!NWR9</f>
        <v>0</v>
      </c>
      <c r="NWS4">
        <f>'Pathways sector energy demand'!NWS9</f>
        <v>0</v>
      </c>
      <c r="NWT4">
        <f>'Pathways sector energy demand'!NWT9</f>
        <v>0</v>
      </c>
      <c r="NWU4">
        <f>'Pathways sector energy demand'!NWU9</f>
        <v>0</v>
      </c>
      <c r="NWV4">
        <f>'Pathways sector energy demand'!NWV9</f>
        <v>0</v>
      </c>
      <c r="NWW4">
        <f>'Pathways sector energy demand'!NWW9</f>
        <v>0</v>
      </c>
      <c r="NWX4">
        <f>'Pathways sector energy demand'!NWX9</f>
        <v>0</v>
      </c>
      <c r="NWY4">
        <f>'Pathways sector energy demand'!NWY9</f>
        <v>0</v>
      </c>
      <c r="NWZ4">
        <f>'Pathways sector energy demand'!NWZ9</f>
        <v>0</v>
      </c>
      <c r="NXA4">
        <f>'Pathways sector energy demand'!NXA9</f>
        <v>0</v>
      </c>
      <c r="NXB4">
        <f>'Pathways sector energy demand'!NXB9</f>
        <v>0</v>
      </c>
      <c r="NXC4">
        <f>'Pathways sector energy demand'!NXC9</f>
        <v>0</v>
      </c>
      <c r="NXD4">
        <f>'Pathways sector energy demand'!NXD9</f>
        <v>0</v>
      </c>
      <c r="NXE4">
        <f>'Pathways sector energy demand'!NXE9</f>
        <v>0</v>
      </c>
      <c r="NXF4">
        <f>'Pathways sector energy demand'!NXF9</f>
        <v>0</v>
      </c>
      <c r="NXG4">
        <f>'Pathways sector energy demand'!NXG9</f>
        <v>0</v>
      </c>
      <c r="NXH4">
        <f>'Pathways sector energy demand'!NXH9</f>
        <v>0</v>
      </c>
      <c r="NXI4">
        <f>'Pathways sector energy demand'!NXI9</f>
        <v>0</v>
      </c>
      <c r="NXJ4">
        <f>'Pathways sector energy demand'!NXJ9</f>
        <v>0</v>
      </c>
      <c r="NXK4">
        <f>'Pathways sector energy demand'!NXK9</f>
        <v>0</v>
      </c>
      <c r="NXL4">
        <f>'Pathways sector energy demand'!NXL9</f>
        <v>0</v>
      </c>
      <c r="NXM4">
        <f>'Pathways sector energy demand'!NXM9</f>
        <v>0</v>
      </c>
      <c r="NXN4">
        <f>'Pathways sector energy demand'!NXN9</f>
        <v>0</v>
      </c>
      <c r="NXO4">
        <f>'Pathways sector energy demand'!NXO9</f>
        <v>0</v>
      </c>
      <c r="NXP4">
        <f>'Pathways sector energy demand'!NXP9</f>
        <v>0</v>
      </c>
      <c r="NXQ4">
        <f>'Pathways sector energy demand'!NXQ9</f>
        <v>0</v>
      </c>
      <c r="NXR4">
        <f>'Pathways sector energy demand'!NXR9</f>
        <v>0</v>
      </c>
      <c r="NXS4">
        <f>'Pathways sector energy demand'!NXS9</f>
        <v>0</v>
      </c>
      <c r="NXT4">
        <f>'Pathways sector energy demand'!NXT9</f>
        <v>0</v>
      </c>
      <c r="NXU4">
        <f>'Pathways sector energy demand'!NXU9</f>
        <v>0</v>
      </c>
      <c r="NXV4">
        <f>'Pathways sector energy demand'!NXV9</f>
        <v>0</v>
      </c>
      <c r="NXW4">
        <f>'Pathways sector energy demand'!NXW9</f>
        <v>0</v>
      </c>
      <c r="NXX4">
        <f>'Pathways sector energy demand'!NXX9</f>
        <v>0</v>
      </c>
      <c r="NXY4">
        <f>'Pathways sector energy demand'!NXY9</f>
        <v>0</v>
      </c>
      <c r="NXZ4">
        <f>'Pathways sector energy demand'!NXZ9</f>
        <v>0</v>
      </c>
      <c r="NYA4">
        <f>'Pathways sector energy demand'!NYA9</f>
        <v>0</v>
      </c>
      <c r="NYB4">
        <f>'Pathways sector energy demand'!NYB9</f>
        <v>0</v>
      </c>
      <c r="NYC4">
        <f>'Pathways sector energy demand'!NYC9</f>
        <v>0</v>
      </c>
      <c r="NYD4">
        <f>'Pathways sector energy demand'!NYD9</f>
        <v>0</v>
      </c>
      <c r="NYE4">
        <f>'Pathways sector energy demand'!NYE9</f>
        <v>0</v>
      </c>
      <c r="NYF4">
        <f>'Pathways sector energy demand'!NYF9</f>
        <v>0</v>
      </c>
      <c r="NYG4">
        <f>'Pathways sector energy demand'!NYG9</f>
        <v>0</v>
      </c>
      <c r="NYH4">
        <f>'Pathways sector energy demand'!NYH9</f>
        <v>0</v>
      </c>
      <c r="NYI4">
        <f>'Pathways sector energy demand'!NYI9</f>
        <v>0</v>
      </c>
      <c r="NYJ4">
        <f>'Pathways sector energy demand'!NYJ9</f>
        <v>0</v>
      </c>
      <c r="NYK4">
        <f>'Pathways sector energy demand'!NYK9</f>
        <v>0</v>
      </c>
      <c r="NYL4">
        <f>'Pathways sector energy demand'!NYL9</f>
        <v>0</v>
      </c>
      <c r="NYM4">
        <f>'Pathways sector energy demand'!NYM9</f>
        <v>0</v>
      </c>
      <c r="NYN4">
        <f>'Pathways sector energy demand'!NYN9</f>
        <v>0</v>
      </c>
      <c r="NYO4">
        <f>'Pathways sector energy demand'!NYO9</f>
        <v>0</v>
      </c>
      <c r="NYP4">
        <f>'Pathways sector energy demand'!NYP9</f>
        <v>0</v>
      </c>
      <c r="NYQ4">
        <f>'Pathways sector energy demand'!NYQ9</f>
        <v>0</v>
      </c>
      <c r="NYR4">
        <f>'Pathways sector energy demand'!NYR9</f>
        <v>0</v>
      </c>
      <c r="NYS4">
        <f>'Pathways sector energy demand'!NYS9</f>
        <v>0</v>
      </c>
      <c r="NYT4">
        <f>'Pathways sector energy demand'!NYT9</f>
        <v>0</v>
      </c>
      <c r="NYU4">
        <f>'Pathways sector energy demand'!NYU9</f>
        <v>0</v>
      </c>
      <c r="NYV4">
        <f>'Pathways sector energy demand'!NYV9</f>
        <v>0</v>
      </c>
      <c r="NYW4">
        <f>'Pathways sector energy demand'!NYW9</f>
        <v>0</v>
      </c>
      <c r="NYX4">
        <f>'Pathways sector energy demand'!NYX9</f>
        <v>0</v>
      </c>
      <c r="NYY4">
        <f>'Pathways sector energy demand'!NYY9</f>
        <v>0</v>
      </c>
      <c r="NYZ4">
        <f>'Pathways sector energy demand'!NYZ9</f>
        <v>0</v>
      </c>
      <c r="NZA4">
        <f>'Pathways sector energy demand'!NZA9</f>
        <v>0</v>
      </c>
      <c r="NZB4">
        <f>'Pathways sector energy demand'!NZB9</f>
        <v>0</v>
      </c>
      <c r="NZC4">
        <f>'Pathways sector energy demand'!NZC9</f>
        <v>0</v>
      </c>
      <c r="NZD4">
        <f>'Pathways sector energy demand'!NZD9</f>
        <v>0</v>
      </c>
      <c r="NZE4">
        <f>'Pathways sector energy demand'!NZE9</f>
        <v>0</v>
      </c>
      <c r="NZF4">
        <f>'Pathways sector energy demand'!NZF9</f>
        <v>0</v>
      </c>
      <c r="NZG4">
        <f>'Pathways sector energy demand'!NZG9</f>
        <v>0</v>
      </c>
      <c r="NZH4">
        <f>'Pathways sector energy demand'!NZH9</f>
        <v>0</v>
      </c>
      <c r="NZI4">
        <f>'Pathways sector energy demand'!NZI9</f>
        <v>0</v>
      </c>
      <c r="NZJ4">
        <f>'Pathways sector energy demand'!NZJ9</f>
        <v>0</v>
      </c>
      <c r="NZK4">
        <f>'Pathways sector energy demand'!NZK9</f>
        <v>0</v>
      </c>
      <c r="NZL4">
        <f>'Pathways sector energy demand'!NZL9</f>
        <v>0</v>
      </c>
      <c r="NZM4">
        <f>'Pathways sector energy demand'!NZM9</f>
        <v>0</v>
      </c>
      <c r="NZN4">
        <f>'Pathways sector energy demand'!NZN9</f>
        <v>0</v>
      </c>
      <c r="NZO4">
        <f>'Pathways sector energy demand'!NZO9</f>
        <v>0</v>
      </c>
      <c r="NZP4">
        <f>'Pathways sector energy demand'!NZP9</f>
        <v>0</v>
      </c>
      <c r="NZQ4">
        <f>'Pathways sector energy demand'!NZQ9</f>
        <v>0</v>
      </c>
      <c r="NZR4">
        <f>'Pathways sector energy demand'!NZR9</f>
        <v>0</v>
      </c>
      <c r="NZS4">
        <f>'Pathways sector energy demand'!NZS9</f>
        <v>0</v>
      </c>
      <c r="NZT4">
        <f>'Pathways sector energy demand'!NZT9</f>
        <v>0</v>
      </c>
      <c r="NZU4">
        <f>'Pathways sector energy demand'!NZU9</f>
        <v>0</v>
      </c>
      <c r="NZV4">
        <f>'Pathways sector energy demand'!NZV9</f>
        <v>0</v>
      </c>
      <c r="NZW4">
        <f>'Pathways sector energy demand'!NZW9</f>
        <v>0</v>
      </c>
      <c r="NZX4">
        <f>'Pathways sector energy demand'!NZX9</f>
        <v>0</v>
      </c>
      <c r="NZY4">
        <f>'Pathways sector energy demand'!NZY9</f>
        <v>0</v>
      </c>
      <c r="NZZ4">
        <f>'Pathways sector energy demand'!NZZ9</f>
        <v>0</v>
      </c>
      <c r="OAA4">
        <f>'Pathways sector energy demand'!OAA9</f>
        <v>0</v>
      </c>
      <c r="OAB4">
        <f>'Pathways sector energy demand'!OAB9</f>
        <v>0</v>
      </c>
      <c r="OAC4">
        <f>'Pathways sector energy demand'!OAC9</f>
        <v>0</v>
      </c>
      <c r="OAD4">
        <f>'Pathways sector energy demand'!OAD9</f>
        <v>0</v>
      </c>
      <c r="OAE4">
        <f>'Pathways sector energy demand'!OAE9</f>
        <v>0</v>
      </c>
      <c r="OAF4">
        <f>'Pathways sector energy demand'!OAF9</f>
        <v>0</v>
      </c>
      <c r="OAG4">
        <f>'Pathways sector energy demand'!OAG9</f>
        <v>0</v>
      </c>
      <c r="OAH4">
        <f>'Pathways sector energy demand'!OAH9</f>
        <v>0</v>
      </c>
      <c r="OAI4">
        <f>'Pathways sector energy demand'!OAI9</f>
        <v>0</v>
      </c>
      <c r="OAJ4">
        <f>'Pathways sector energy demand'!OAJ9</f>
        <v>0</v>
      </c>
      <c r="OAK4">
        <f>'Pathways sector energy demand'!OAK9</f>
        <v>0</v>
      </c>
      <c r="OAL4">
        <f>'Pathways sector energy demand'!OAL9</f>
        <v>0</v>
      </c>
      <c r="OAM4">
        <f>'Pathways sector energy demand'!OAM9</f>
        <v>0</v>
      </c>
      <c r="OAN4">
        <f>'Pathways sector energy demand'!OAN9</f>
        <v>0</v>
      </c>
      <c r="OAO4">
        <f>'Pathways sector energy demand'!OAO9</f>
        <v>0</v>
      </c>
      <c r="OAP4">
        <f>'Pathways sector energy demand'!OAP9</f>
        <v>0</v>
      </c>
      <c r="OAQ4">
        <f>'Pathways sector energy demand'!OAQ9</f>
        <v>0</v>
      </c>
      <c r="OAR4">
        <f>'Pathways sector energy demand'!OAR9</f>
        <v>0</v>
      </c>
      <c r="OAS4">
        <f>'Pathways sector energy demand'!OAS9</f>
        <v>0</v>
      </c>
      <c r="OAT4">
        <f>'Pathways sector energy demand'!OAT9</f>
        <v>0</v>
      </c>
      <c r="OAU4">
        <f>'Pathways sector energy demand'!OAU9</f>
        <v>0</v>
      </c>
      <c r="OAV4">
        <f>'Pathways sector energy demand'!OAV9</f>
        <v>0</v>
      </c>
      <c r="OAW4">
        <f>'Pathways sector energy demand'!OAW9</f>
        <v>0</v>
      </c>
      <c r="OAX4">
        <f>'Pathways sector energy demand'!OAX9</f>
        <v>0</v>
      </c>
      <c r="OAY4">
        <f>'Pathways sector energy demand'!OAY9</f>
        <v>0</v>
      </c>
      <c r="OAZ4">
        <f>'Pathways sector energy demand'!OAZ9</f>
        <v>0</v>
      </c>
      <c r="OBA4">
        <f>'Pathways sector energy demand'!OBA9</f>
        <v>0</v>
      </c>
      <c r="OBB4">
        <f>'Pathways sector energy demand'!OBB9</f>
        <v>0</v>
      </c>
      <c r="OBC4">
        <f>'Pathways sector energy demand'!OBC9</f>
        <v>0</v>
      </c>
      <c r="OBD4">
        <f>'Pathways sector energy demand'!OBD9</f>
        <v>0</v>
      </c>
      <c r="OBE4">
        <f>'Pathways sector energy demand'!OBE9</f>
        <v>0</v>
      </c>
      <c r="OBF4">
        <f>'Pathways sector energy demand'!OBF9</f>
        <v>0</v>
      </c>
      <c r="OBG4">
        <f>'Pathways sector energy demand'!OBG9</f>
        <v>0</v>
      </c>
      <c r="OBH4">
        <f>'Pathways sector energy demand'!OBH9</f>
        <v>0</v>
      </c>
      <c r="OBI4">
        <f>'Pathways sector energy demand'!OBI9</f>
        <v>0</v>
      </c>
      <c r="OBJ4">
        <f>'Pathways sector energy demand'!OBJ9</f>
        <v>0</v>
      </c>
      <c r="OBK4">
        <f>'Pathways sector energy demand'!OBK9</f>
        <v>0</v>
      </c>
      <c r="OBL4">
        <f>'Pathways sector energy demand'!OBL9</f>
        <v>0</v>
      </c>
      <c r="OBM4">
        <f>'Pathways sector energy demand'!OBM9</f>
        <v>0</v>
      </c>
      <c r="OBN4">
        <f>'Pathways sector energy demand'!OBN9</f>
        <v>0</v>
      </c>
      <c r="OBO4">
        <f>'Pathways sector energy demand'!OBO9</f>
        <v>0</v>
      </c>
      <c r="OBP4">
        <f>'Pathways sector energy demand'!OBP9</f>
        <v>0</v>
      </c>
      <c r="OBQ4">
        <f>'Pathways sector energy demand'!OBQ9</f>
        <v>0</v>
      </c>
      <c r="OBR4">
        <f>'Pathways sector energy demand'!OBR9</f>
        <v>0</v>
      </c>
      <c r="OBS4">
        <f>'Pathways sector energy demand'!OBS9</f>
        <v>0</v>
      </c>
      <c r="OBT4">
        <f>'Pathways sector energy demand'!OBT9</f>
        <v>0</v>
      </c>
      <c r="OBU4">
        <f>'Pathways sector energy demand'!OBU9</f>
        <v>0</v>
      </c>
      <c r="OBV4">
        <f>'Pathways sector energy demand'!OBV9</f>
        <v>0</v>
      </c>
      <c r="OBW4">
        <f>'Pathways sector energy demand'!OBW9</f>
        <v>0</v>
      </c>
      <c r="OBX4">
        <f>'Pathways sector energy demand'!OBX9</f>
        <v>0</v>
      </c>
      <c r="OBY4">
        <f>'Pathways sector energy demand'!OBY9</f>
        <v>0</v>
      </c>
      <c r="OBZ4">
        <f>'Pathways sector energy demand'!OBZ9</f>
        <v>0</v>
      </c>
      <c r="OCA4">
        <f>'Pathways sector energy demand'!OCA9</f>
        <v>0</v>
      </c>
      <c r="OCB4">
        <f>'Pathways sector energy demand'!OCB9</f>
        <v>0</v>
      </c>
      <c r="OCC4">
        <f>'Pathways sector energy demand'!OCC9</f>
        <v>0</v>
      </c>
      <c r="OCD4">
        <f>'Pathways sector energy demand'!OCD9</f>
        <v>0</v>
      </c>
      <c r="OCE4">
        <f>'Pathways sector energy demand'!OCE9</f>
        <v>0</v>
      </c>
      <c r="OCF4">
        <f>'Pathways sector energy demand'!OCF9</f>
        <v>0</v>
      </c>
      <c r="OCG4">
        <f>'Pathways sector energy demand'!OCG9</f>
        <v>0</v>
      </c>
      <c r="OCH4">
        <f>'Pathways sector energy demand'!OCH9</f>
        <v>0</v>
      </c>
      <c r="OCI4">
        <f>'Pathways sector energy demand'!OCI9</f>
        <v>0</v>
      </c>
      <c r="OCJ4">
        <f>'Pathways sector energy demand'!OCJ9</f>
        <v>0</v>
      </c>
      <c r="OCK4">
        <f>'Pathways sector energy demand'!OCK9</f>
        <v>0</v>
      </c>
      <c r="OCL4">
        <f>'Pathways sector energy demand'!OCL9</f>
        <v>0</v>
      </c>
      <c r="OCM4">
        <f>'Pathways sector energy demand'!OCM9</f>
        <v>0</v>
      </c>
      <c r="OCN4">
        <f>'Pathways sector energy demand'!OCN9</f>
        <v>0</v>
      </c>
      <c r="OCO4">
        <f>'Pathways sector energy demand'!OCO9</f>
        <v>0</v>
      </c>
      <c r="OCP4">
        <f>'Pathways sector energy demand'!OCP9</f>
        <v>0</v>
      </c>
      <c r="OCQ4">
        <f>'Pathways sector energy demand'!OCQ9</f>
        <v>0</v>
      </c>
      <c r="OCR4">
        <f>'Pathways sector energy demand'!OCR9</f>
        <v>0</v>
      </c>
      <c r="OCS4">
        <f>'Pathways sector energy demand'!OCS9</f>
        <v>0</v>
      </c>
      <c r="OCT4">
        <f>'Pathways sector energy demand'!OCT9</f>
        <v>0</v>
      </c>
      <c r="OCU4">
        <f>'Pathways sector energy demand'!OCU9</f>
        <v>0</v>
      </c>
      <c r="OCV4">
        <f>'Pathways sector energy demand'!OCV9</f>
        <v>0</v>
      </c>
      <c r="OCW4">
        <f>'Pathways sector energy demand'!OCW9</f>
        <v>0</v>
      </c>
      <c r="OCX4">
        <f>'Pathways sector energy demand'!OCX9</f>
        <v>0</v>
      </c>
      <c r="OCY4">
        <f>'Pathways sector energy demand'!OCY9</f>
        <v>0</v>
      </c>
      <c r="OCZ4">
        <f>'Pathways sector energy demand'!OCZ9</f>
        <v>0</v>
      </c>
      <c r="ODA4">
        <f>'Pathways sector energy demand'!ODA9</f>
        <v>0</v>
      </c>
      <c r="ODB4">
        <f>'Pathways sector energy demand'!ODB9</f>
        <v>0</v>
      </c>
      <c r="ODC4">
        <f>'Pathways sector energy demand'!ODC9</f>
        <v>0</v>
      </c>
      <c r="ODD4">
        <f>'Pathways sector energy demand'!ODD9</f>
        <v>0</v>
      </c>
      <c r="ODE4">
        <f>'Pathways sector energy demand'!ODE9</f>
        <v>0</v>
      </c>
      <c r="ODF4">
        <f>'Pathways sector energy demand'!ODF9</f>
        <v>0</v>
      </c>
      <c r="ODG4">
        <f>'Pathways sector energy demand'!ODG9</f>
        <v>0</v>
      </c>
      <c r="ODH4">
        <f>'Pathways sector energy demand'!ODH9</f>
        <v>0</v>
      </c>
      <c r="ODI4">
        <f>'Pathways sector energy demand'!ODI9</f>
        <v>0</v>
      </c>
      <c r="ODJ4">
        <f>'Pathways sector energy demand'!ODJ9</f>
        <v>0</v>
      </c>
      <c r="ODK4">
        <f>'Pathways sector energy demand'!ODK9</f>
        <v>0</v>
      </c>
      <c r="ODL4">
        <f>'Pathways sector energy demand'!ODL9</f>
        <v>0</v>
      </c>
      <c r="ODM4">
        <f>'Pathways sector energy demand'!ODM9</f>
        <v>0</v>
      </c>
      <c r="ODN4">
        <f>'Pathways sector energy demand'!ODN9</f>
        <v>0</v>
      </c>
      <c r="ODO4">
        <f>'Pathways sector energy demand'!ODO9</f>
        <v>0</v>
      </c>
      <c r="ODP4">
        <f>'Pathways sector energy demand'!ODP9</f>
        <v>0</v>
      </c>
      <c r="ODQ4">
        <f>'Pathways sector energy demand'!ODQ9</f>
        <v>0</v>
      </c>
      <c r="ODR4">
        <f>'Pathways sector energy demand'!ODR9</f>
        <v>0</v>
      </c>
      <c r="ODS4">
        <f>'Pathways sector energy demand'!ODS9</f>
        <v>0</v>
      </c>
      <c r="ODT4">
        <f>'Pathways sector energy demand'!ODT9</f>
        <v>0</v>
      </c>
      <c r="ODU4">
        <f>'Pathways sector energy demand'!ODU9</f>
        <v>0</v>
      </c>
      <c r="ODV4">
        <f>'Pathways sector energy demand'!ODV9</f>
        <v>0</v>
      </c>
      <c r="ODW4">
        <f>'Pathways sector energy demand'!ODW9</f>
        <v>0</v>
      </c>
      <c r="ODX4">
        <f>'Pathways sector energy demand'!ODX9</f>
        <v>0</v>
      </c>
      <c r="ODY4">
        <f>'Pathways sector energy demand'!ODY9</f>
        <v>0</v>
      </c>
      <c r="ODZ4">
        <f>'Pathways sector energy demand'!ODZ9</f>
        <v>0</v>
      </c>
      <c r="OEA4">
        <f>'Pathways sector energy demand'!OEA9</f>
        <v>0</v>
      </c>
      <c r="OEB4">
        <f>'Pathways sector energy demand'!OEB9</f>
        <v>0</v>
      </c>
      <c r="OEC4">
        <f>'Pathways sector energy demand'!OEC9</f>
        <v>0</v>
      </c>
      <c r="OED4">
        <f>'Pathways sector energy demand'!OED9</f>
        <v>0</v>
      </c>
      <c r="OEE4">
        <f>'Pathways sector energy demand'!OEE9</f>
        <v>0</v>
      </c>
      <c r="OEF4">
        <f>'Pathways sector energy demand'!OEF9</f>
        <v>0</v>
      </c>
      <c r="OEG4">
        <f>'Pathways sector energy demand'!OEG9</f>
        <v>0</v>
      </c>
      <c r="OEH4">
        <f>'Pathways sector energy demand'!OEH9</f>
        <v>0</v>
      </c>
      <c r="OEI4">
        <f>'Pathways sector energy demand'!OEI9</f>
        <v>0</v>
      </c>
      <c r="OEJ4">
        <f>'Pathways sector energy demand'!OEJ9</f>
        <v>0</v>
      </c>
      <c r="OEK4">
        <f>'Pathways sector energy demand'!OEK9</f>
        <v>0</v>
      </c>
      <c r="OEL4">
        <f>'Pathways sector energy demand'!OEL9</f>
        <v>0</v>
      </c>
      <c r="OEM4">
        <f>'Pathways sector energy demand'!OEM9</f>
        <v>0</v>
      </c>
      <c r="OEN4">
        <f>'Pathways sector energy demand'!OEN9</f>
        <v>0</v>
      </c>
      <c r="OEO4">
        <f>'Pathways sector energy demand'!OEO9</f>
        <v>0</v>
      </c>
      <c r="OEP4">
        <f>'Pathways sector energy demand'!OEP9</f>
        <v>0</v>
      </c>
      <c r="OEQ4">
        <f>'Pathways sector energy demand'!OEQ9</f>
        <v>0</v>
      </c>
      <c r="OER4">
        <f>'Pathways sector energy demand'!OER9</f>
        <v>0</v>
      </c>
      <c r="OES4">
        <f>'Pathways sector energy demand'!OES9</f>
        <v>0</v>
      </c>
      <c r="OET4">
        <f>'Pathways sector energy demand'!OET9</f>
        <v>0</v>
      </c>
      <c r="OEU4">
        <f>'Pathways sector energy demand'!OEU9</f>
        <v>0</v>
      </c>
      <c r="OEV4">
        <f>'Pathways sector energy demand'!OEV9</f>
        <v>0</v>
      </c>
      <c r="OEW4">
        <f>'Pathways sector energy demand'!OEW9</f>
        <v>0</v>
      </c>
      <c r="OEX4">
        <f>'Pathways sector energy demand'!OEX9</f>
        <v>0</v>
      </c>
      <c r="OEY4">
        <f>'Pathways sector energy demand'!OEY9</f>
        <v>0</v>
      </c>
      <c r="OEZ4">
        <f>'Pathways sector energy demand'!OEZ9</f>
        <v>0</v>
      </c>
      <c r="OFA4">
        <f>'Pathways sector energy demand'!OFA9</f>
        <v>0</v>
      </c>
      <c r="OFB4">
        <f>'Pathways sector energy demand'!OFB9</f>
        <v>0</v>
      </c>
      <c r="OFC4">
        <f>'Pathways sector energy demand'!OFC9</f>
        <v>0</v>
      </c>
      <c r="OFD4">
        <f>'Pathways sector energy demand'!OFD9</f>
        <v>0</v>
      </c>
      <c r="OFE4">
        <f>'Pathways sector energy demand'!OFE9</f>
        <v>0</v>
      </c>
      <c r="OFF4">
        <f>'Pathways sector energy demand'!OFF9</f>
        <v>0</v>
      </c>
      <c r="OFG4">
        <f>'Pathways sector energy demand'!OFG9</f>
        <v>0</v>
      </c>
      <c r="OFH4">
        <f>'Pathways sector energy demand'!OFH9</f>
        <v>0</v>
      </c>
      <c r="OFI4">
        <f>'Pathways sector energy demand'!OFI9</f>
        <v>0</v>
      </c>
      <c r="OFJ4">
        <f>'Pathways sector energy demand'!OFJ9</f>
        <v>0</v>
      </c>
      <c r="OFK4">
        <f>'Pathways sector energy demand'!OFK9</f>
        <v>0</v>
      </c>
      <c r="OFL4">
        <f>'Pathways sector energy demand'!OFL9</f>
        <v>0</v>
      </c>
      <c r="OFM4">
        <f>'Pathways sector energy demand'!OFM9</f>
        <v>0</v>
      </c>
      <c r="OFN4">
        <f>'Pathways sector energy demand'!OFN9</f>
        <v>0</v>
      </c>
      <c r="OFO4">
        <f>'Pathways sector energy demand'!OFO9</f>
        <v>0</v>
      </c>
      <c r="OFP4">
        <f>'Pathways sector energy demand'!OFP9</f>
        <v>0</v>
      </c>
      <c r="OFQ4">
        <f>'Pathways sector energy demand'!OFQ9</f>
        <v>0</v>
      </c>
      <c r="OFR4">
        <f>'Pathways sector energy demand'!OFR9</f>
        <v>0</v>
      </c>
      <c r="OFS4">
        <f>'Pathways sector energy demand'!OFS9</f>
        <v>0</v>
      </c>
      <c r="OFT4">
        <f>'Pathways sector energy demand'!OFT9</f>
        <v>0</v>
      </c>
      <c r="OFU4">
        <f>'Pathways sector energy demand'!OFU9</f>
        <v>0</v>
      </c>
      <c r="OFV4">
        <f>'Pathways sector energy demand'!OFV9</f>
        <v>0</v>
      </c>
      <c r="OFW4">
        <f>'Pathways sector energy demand'!OFW9</f>
        <v>0</v>
      </c>
      <c r="OFX4">
        <f>'Pathways sector energy demand'!OFX9</f>
        <v>0</v>
      </c>
      <c r="OFY4">
        <f>'Pathways sector energy demand'!OFY9</f>
        <v>0</v>
      </c>
      <c r="OFZ4">
        <f>'Pathways sector energy demand'!OFZ9</f>
        <v>0</v>
      </c>
      <c r="OGA4">
        <f>'Pathways sector energy demand'!OGA9</f>
        <v>0</v>
      </c>
      <c r="OGB4">
        <f>'Pathways sector energy demand'!OGB9</f>
        <v>0</v>
      </c>
      <c r="OGC4">
        <f>'Pathways sector energy demand'!OGC9</f>
        <v>0</v>
      </c>
      <c r="OGD4">
        <f>'Pathways sector energy demand'!OGD9</f>
        <v>0</v>
      </c>
      <c r="OGE4">
        <f>'Pathways sector energy demand'!OGE9</f>
        <v>0</v>
      </c>
      <c r="OGF4">
        <f>'Pathways sector energy demand'!OGF9</f>
        <v>0</v>
      </c>
      <c r="OGG4">
        <f>'Pathways sector energy demand'!OGG9</f>
        <v>0</v>
      </c>
      <c r="OGH4">
        <f>'Pathways sector energy demand'!OGH9</f>
        <v>0</v>
      </c>
      <c r="OGI4">
        <f>'Pathways sector energy demand'!OGI9</f>
        <v>0</v>
      </c>
      <c r="OGJ4">
        <f>'Pathways sector energy demand'!OGJ9</f>
        <v>0</v>
      </c>
      <c r="OGK4">
        <f>'Pathways sector energy demand'!OGK9</f>
        <v>0</v>
      </c>
      <c r="OGL4">
        <f>'Pathways sector energy demand'!OGL9</f>
        <v>0</v>
      </c>
      <c r="OGM4">
        <f>'Pathways sector energy demand'!OGM9</f>
        <v>0</v>
      </c>
      <c r="OGN4">
        <f>'Pathways sector energy demand'!OGN9</f>
        <v>0</v>
      </c>
      <c r="OGO4">
        <f>'Pathways sector energy demand'!OGO9</f>
        <v>0</v>
      </c>
      <c r="OGP4">
        <f>'Pathways sector energy demand'!OGP9</f>
        <v>0</v>
      </c>
      <c r="OGQ4">
        <f>'Pathways sector energy demand'!OGQ9</f>
        <v>0</v>
      </c>
      <c r="OGR4">
        <f>'Pathways sector energy demand'!OGR9</f>
        <v>0</v>
      </c>
      <c r="OGS4">
        <f>'Pathways sector energy demand'!OGS9</f>
        <v>0</v>
      </c>
      <c r="OGT4">
        <f>'Pathways sector energy demand'!OGT9</f>
        <v>0</v>
      </c>
      <c r="OGU4">
        <f>'Pathways sector energy demand'!OGU9</f>
        <v>0</v>
      </c>
      <c r="OGV4">
        <f>'Pathways sector energy demand'!OGV9</f>
        <v>0</v>
      </c>
      <c r="OGW4">
        <f>'Pathways sector energy demand'!OGW9</f>
        <v>0</v>
      </c>
      <c r="OGX4">
        <f>'Pathways sector energy demand'!OGX9</f>
        <v>0</v>
      </c>
      <c r="OGY4">
        <f>'Pathways sector energy demand'!OGY9</f>
        <v>0</v>
      </c>
      <c r="OGZ4">
        <f>'Pathways sector energy demand'!OGZ9</f>
        <v>0</v>
      </c>
      <c r="OHA4">
        <f>'Pathways sector energy demand'!OHA9</f>
        <v>0</v>
      </c>
      <c r="OHB4">
        <f>'Pathways sector energy demand'!OHB9</f>
        <v>0</v>
      </c>
      <c r="OHC4">
        <f>'Pathways sector energy demand'!OHC9</f>
        <v>0</v>
      </c>
      <c r="OHD4">
        <f>'Pathways sector energy demand'!OHD9</f>
        <v>0</v>
      </c>
      <c r="OHE4">
        <f>'Pathways sector energy demand'!OHE9</f>
        <v>0</v>
      </c>
      <c r="OHF4">
        <f>'Pathways sector energy demand'!OHF9</f>
        <v>0</v>
      </c>
      <c r="OHG4">
        <f>'Pathways sector energy demand'!OHG9</f>
        <v>0</v>
      </c>
      <c r="OHH4">
        <f>'Pathways sector energy demand'!OHH9</f>
        <v>0</v>
      </c>
      <c r="OHI4">
        <f>'Pathways sector energy demand'!OHI9</f>
        <v>0</v>
      </c>
      <c r="OHJ4">
        <f>'Pathways sector energy demand'!OHJ9</f>
        <v>0</v>
      </c>
      <c r="OHK4">
        <f>'Pathways sector energy demand'!OHK9</f>
        <v>0</v>
      </c>
      <c r="OHL4">
        <f>'Pathways sector energy demand'!OHL9</f>
        <v>0</v>
      </c>
      <c r="OHM4">
        <f>'Pathways sector energy demand'!OHM9</f>
        <v>0</v>
      </c>
      <c r="OHN4">
        <f>'Pathways sector energy demand'!OHN9</f>
        <v>0</v>
      </c>
      <c r="OHO4">
        <f>'Pathways sector energy demand'!OHO9</f>
        <v>0</v>
      </c>
      <c r="OHP4">
        <f>'Pathways sector energy demand'!OHP9</f>
        <v>0</v>
      </c>
      <c r="OHQ4">
        <f>'Pathways sector energy demand'!OHQ9</f>
        <v>0</v>
      </c>
      <c r="OHR4">
        <f>'Pathways sector energy demand'!OHR9</f>
        <v>0</v>
      </c>
      <c r="OHS4">
        <f>'Pathways sector energy demand'!OHS9</f>
        <v>0</v>
      </c>
      <c r="OHT4">
        <f>'Pathways sector energy demand'!OHT9</f>
        <v>0</v>
      </c>
      <c r="OHU4">
        <f>'Pathways sector energy demand'!OHU9</f>
        <v>0</v>
      </c>
      <c r="OHV4">
        <f>'Pathways sector energy demand'!OHV9</f>
        <v>0</v>
      </c>
      <c r="OHW4">
        <f>'Pathways sector energy demand'!OHW9</f>
        <v>0</v>
      </c>
      <c r="OHX4">
        <f>'Pathways sector energy demand'!OHX9</f>
        <v>0</v>
      </c>
      <c r="OHY4">
        <f>'Pathways sector energy demand'!OHY9</f>
        <v>0</v>
      </c>
      <c r="OHZ4">
        <f>'Pathways sector energy demand'!OHZ9</f>
        <v>0</v>
      </c>
      <c r="OIA4">
        <f>'Pathways sector energy demand'!OIA9</f>
        <v>0</v>
      </c>
      <c r="OIB4">
        <f>'Pathways sector energy demand'!OIB9</f>
        <v>0</v>
      </c>
      <c r="OIC4">
        <f>'Pathways sector energy demand'!OIC9</f>
        <v>0</v>
      </c>
      <c r="OID4">
        <f>'Pathways sector energy demand'!OID9</f>
        <v>0</v>
      </c>
      <c r="OIE4">
        <f>'Pathways sector energy demand'!OIE9</f>
        <v>0</v>
      </c>
      <c r="OIF4">
        <f>'Pathways sector energy demand'!OIF9</f>
        <v>0</v>
      </c>
      <c r="OIG4">
        <f>'Pathways sector energy demand'!OIG9</f>
        <v>0</v>
      </c>
      <c r="OIH4">
        <f>'Pathways sector energy demand'!OIH9</f>
        <v>0</v>
      </c>
      <c r="OII4">
        <f>'Pathways sector energy demand'!OII9</f>
        <v>0</v>
      </c>
      <c r="OIJ4">
        <f>'Pathways sector energy demand'!OIJ9</f>
        <v>0</v>
      </c>
      <c r="OIK4">
        <f>'Pathways sector energy demand'!OIK9</f>
        <v>0</v>
      </c>
      <c r="OIL4">
        <f>'Pathways sector energy demand'!OIL9</f>
        <v>0</v>
      </c>
      <c r="OIM4">
        <f>'Pathways sector energy demand'!OIM9</f>
        <v>0</v>
      </c>
      <c r="OIN4">
        <f>'Pathways sector energy demand'!OIN9</f>
        <v>0</v>
      </c>
      <c r="OIO4">
        <f>'Pathways sector energy demand'!OIO9</f>
        <v>0</v>
      </c>
      <c r="OIP4">
        <f>'Pathways sector energy demand'!OIP9</f>
        <v>0</v>
      </c>
      <c r="OIQ4">
        <f>'Pathways sector energy demand'!OIQ9</f>
        <v>0</v>
      </c>
      <c r="OIR4">
        <f>'Pathways sector energy demand'!OIR9</f>
        <v>0</v>
      </c>
      <c r="OIS4">
        <f>'Pathways sector energy demand'!OIS9</f>
        <v>0</v>
      </c>
      <c r="OIT4">
        <f>'Pathways sector energy demand'!OIT9</f>
        <v>0</v>
      </c>
      <c r="OIU4">
        <f>'Pathways sector energy demand'!OIU9</f>
        <v>0</v>
      </c>
      <c r="OIV4">
        <f>'Pathways sector energy demand'!OIV9</f>
        <v>0</v>
      </c>
      <c r="OIW4">
        <f>'Pathways sector energy demand'!OIW9</f>
        <v>0</v>
      </c>
      <c r="OIX4">
        <f>'Pathways sector energy demand'!OIX9</f>
        <v>0</v>
      </c>
      <c r="OIY4">
        <f>'Pathways sector energy demand'!OIY9</f>
        <v>0</v>
      </c>
      <c r="OIZ4">
        <f>'Pathways sector energy demand'!OIZ9</f>
        <v>0</v>
      </c>
      <c r="OJA4">
        <f>'Pathways sector energy demand'!OJA9</f>
        <v>0</v>
      </c>
      <c r="OJB4">
        <f>'Pathways sector energy demand'!OJB9</f>
        <v>0</v>
      </c>
      <c r="OJC4">
        <f>'Pathways sector energy demand'!OJC9</f>
        <v>0</v>
      </c>
      <c r="OJD4">
        <f>'Pathways sector energy demand'!OJD9</f>
        <v>0</v>
      </c>
      <c r="OJE4">
        <f>'Pathways sector energy demand'!OJE9</f>
        <v>0</v>
      </c>
      <c r="OJF4">
        <f>'Pathways sector energy demand'!OJF9</f>
        <v>0</v>
      </c>
      <c r="OJG4">
        <f>'Pathways sector energy demand'!OJG9</f>
        <v>0</v>
      </c>
      <c r="OJH4">
        <f>'Pathways sector energy demand'!OJH9</f>
        <v>0</v>
      </c>
      <c r="OJI4">
        <f>'Pathways sector energy demand'!OJI9</f>
        <v>0</v>
      </c>
      <c r="OJJ4">
        <f>'Pathways sector energy demand'!OJJ9</f>
        <v>0</v>
      </c>
      <c r="OJK4">
        <f>'Pathways sector energy demand'!OJK9</f>
        <v>0</v>
      </c>
      <c r="OJL4">
        <f>'Pathways sector energy demand'!OJL9</f>
        <v>0</v>
      </c>
      <c r="OJM4">
        <f>'Pathways sector energy demand'!OJM9</f>
        <v>0</v>
      </c>
      <c r="OJN4">
        <f>'Pathways sector energy demand'!OJN9</f>
        <v>0</v>
      </c>
      <c r="OJO4">
        <f>'Pathways sector energy demand'!OJO9</f>
        <v>0</v>
      </c>
      <c r="OJP4">
        <f>'Pathways sector energy demand'!OJP9</f>
        <v>0</v>
      </c>
      <c r="OJQ4">
        <f>'Pathways sector energy demand'!OJQ9</f>
        <v>0</v>
      </c>
      <c r="OJR4">
        <f>'Pathways sector energy demand'!OJR9</f>
        <v>0</v>
      </c>
      <c r="OJS4">
        <f>'Pathways sector energy demand'!OJS9</f>
        <v>0</v>
      </c>
      <c r="OJT4">
        <f>'Pathways sector energy demand'!OJT9</f>
        <v>0</v>
      </c>
      <c r="OJU4">
        <f>'Pathways sector energy demand'!OJU9</f>
        <v>0</v>
      </c>
      <c r="OJV4">
        <f>'Pathways sector energy demand'!OJV9</f>
        <v>0</v>
      </c>
      <c r="OJW4">
        <f>'Pathways sector energy demand'!OJW9</f>
        <v>0</v>
      </c>
      <c r="OJX4">
        <f>'Pathways sector energy demand'!OJX9</f>
        <v>0</v>
      </c>
      <c r="OJY4">
        <f>'Pathways sector energy demand'!OJY9</f>
        <v>0</v>
      </c>
      <c r="OJZ4">
        <f>'Pathways sector energy demand'!OJZ9</f>
        <v>0</v>
      </c>
      <c r="OKA4">
        <f>'Pathways sector energy demand'!OKA9</f>
        <v>0</v>
      </c>
      <c r="OKB4">
        <f>'Pathways sector energy demand'!OKB9</f>
        <v>0</v>
      </c>
      <c r="OKC4">
        <f>'Pathways sector energy demand'!OKC9</f>
        <v>0</v>
      </c>
      <c r="OKD4">
        <f>'Pathways sector energy demand'!OKD9</f>
        <v>0</v>
      </c>
      <c r="OKE4">
        <f>'Pathways sector energy demand'!OKE9</f>
        <v>0</v>
      </c>
      <c r="OKF4">
        <f>'Pathways sector energy demand'!OKF9</f>
        <v>0</v>
      </c>
      <c r="OKG4">
        <f>'Pathways sector energy demand'!OKG9</f>
        <v>0</v>
      </c>
      <c r="OKH4">
        <f>'Pathways sector energy demand'!OKH9</f>
        <v>0</v>
      </c>
      <c r="OKI4">
        <f>'Pathways sector energy demand'!OKI9</f>
        <v>0</v>
      </c>
      <c r="OKJ4">
        <f>'Pathways sector energy demand'!OKJ9</f>
        <v>0</v>
      </c>
      <c r="OKK4">
        <f>'Pathways sector energy demand'!OKK9</f>
        <v>0</v>
      </c>
      <c r="OKL4">
        <f>'Pathways sector energy demand'!OKL9</f>
        <v>0</v>
      </c>
      <c r="OKM4">
        <f>'Pathways sector energy demand'!OKM9</f>
        <v>0</v>
      </c>
      <c r="OKN4">
        <f>'Pathways sector energy demand'!OKN9</f>
        <v>0</v>
      </c>
      <c r="OKO4">
        <f>'Pathways sector energy demand'!OKO9</f>
        <v>0</v>
      </c>
      <c r="OKP4">
        <f>'Pathways sector energy demand'!OKP9</f>
        <v>0</v>
      </c>
      <c r="OKQ4">
        <f>'Pathways sector energy demand'!OKQ9</f>
        <v>0</v>
      </c>
      <c r="OKR4">
        <f>'Pathways sector energy demand'!OKR9</f>
        <v>0</v>
      </c>
      <c r="OKS4">
        <f>'Pathways sector energy demand'!OKS9</f>
        <v>0</v>
      </c>
      <c r="OKT4">
        <f>'Pathways sector energy demand'!OKT9</f>
        <v>0</v>
      </c>
      <c r="OKU4">
        <f>'Pathways sector energy demand'!OKU9</f>
        <v>0</v>
      </c>
      <c r="OKV4">
        <f>'Pathways sector energy demand'!OKV9</f>
        <v>0</v>
      </c>
      <c r="OKW4">
        <f>'Pathways sector energy demand'!OKW9</f>
        <v>0</v>
      </c>
      <c r="OKX4">
        <f>'Pathways sector energy demand'!OKX9</f>
        <v>0</v>
      </c>
      <c r="OKY4">
        <f>'Pathways sector energy demand'!OKY9</f>
        <v>0</v>
      </c>
      <c r="OKZ4">
        <f>'Pathways sector energy demand'!OKZ9</f>
        <v>0</v>
      </c>
      <c r="OLA4">
        <f>'Pathways sector energy demand'!OLA9</f>
        <v>0</v>
      </c>
      <c r="OLB4">
        <f>'Pathways sector energy demand'!OLB9</f>
        <v>0</v>
      </c>
      <c r="OLC4">
        <f>'Pathways sector energy demand'!OLC9</f>
        <v>0</v>
      </c>
      <c r="OLD4">
        <f>'Pathways sector energy demand'!OLD9</f>
        <v>0</v>
      </c>
      <c r="OLE4">
        <f>'Pathways sector energy demand'!OLE9</f>
        <v>0</v>
      </c>
      <c r="OLF4">
        <f>'Pathways sector energy demand'!OLF9</f>
        <v>0</v>
      </c>
      <c r="OLG4">
        <f>'Pathways sector energy demand'!OLG9</f>
        <v>0</v>
      </c>
      <c r="OLH4">
        <f>'Pathways sector energy demand'!OLH9</f>
        <v>0</v>
      </c>
      <c r="OLI4">
        <f>'Pathways sector energy demand'!OLI9</f>
        <v>0</v>
      </c>
      <c r="OLJ4">
        <f>'Pathways sector energy demand'!OLJ9</f>
        <v>0</v>
      </c>
      <c r="OLK4">
        <f>'Pathways sector energy demand'!OLK9</f>
        <v>0</v>
      </c>
      <c r="OLL4">
        <f>'Pathways sector energy demand'!OLL9</f>
        <v>0</v>
      </c>
      <c r="OLM4">
        <f>'Pathways sector energy demand'!OLM9</f>
        <v>0</v>
      </c>
      <c r="OLN4">
        <f>'Pathways sector energy demand'!OLN9</f>
        <v>0</v>
      </c>
      <c r="OLO4">
        <f>'Pathways sector energy demand'!OLO9</f>
        <v>0</v>
      </c>
      <c r="OLP4">
        <f>'Pathways sector energy demand'!OLP9</f>
        <v>0</v>
      </c>
      <c r="OLQ4">
        <f>'Pathways sector energy demand'!OLQ9</f>
        <v>0</v>
      </c>
      <c r="OLR4">
        <f>'Pathways sector energy demand'!OLR9</f>
        <v>0</v>
      </c>
      <c r="OLS4">
        <f>'Pathways sector energy demand'!OLS9</f>
        <v>0</v>
      </c>
      <c r="OLT4">
        <f>'Pathways sector energy demand'!OLT9</f>
        <v>0</v>
      </c>
      <c r="OLU4">
        <f>'Pathways sector energy demand'!OLU9</f>
        <v>0</v>
      </c>
      <c r="OLV4">
        <f>'Pathways sector energy demand'!OLV9</f>
        <v>0</v>
      </c>
      <c r="OLW4">
        <f>'Pathways sector energy demand'!OLW9</f>
        <v>0</v>
      </c>
      <c r="OLX4">
        <f>'Pathways sector energy demand'!OLX9</f>
        <v>0</v>
      </c>
      <c r="OLY4">
        <f>'Pathways sector energy demand'!OLY9</f>
        <v>0</v>
      </c>
      <c r="OLZ4">
        <f>'Pathways sector energy demand'!OLZ9</f>
        <v>0</v>
      </c>
      <c r="OMA4">
        <f>'Pathways sector energy demand'!OMA9</f>
        <v>0</v>
      </c>
      <c r="OMB4">
        <f>'Pathways sector energy demand'!OMB9</f>
        <v>0</v>
      </c>
      <c r="OMC4">
        <f>'Pathways sector energy demand'!OMC9</f>
        <v>0</v>
      </c>
      <c r="OMD4">
        <f>'Pathways sector energy demand'!OMD9</f>
        <v>0</v>
      </c>
      <c r="OME4">
        <f>'Pathways sector energy demand'!OME9</f>
        <v>0</v>
      </c>
      <c r="OMF4">
        <f>'Pathways sector energy demand'!OMF9</f>
        <v>0</v>
      </c>
      <c r="OMG4">
        <f>'Pathways sector energy demand'!OMG9</f>
        <v>0</v>
      </c>
      <c r="OMH4">
        <f>'Pathways sector energy demand'!OMH9</f>
        <v>0</v>
      </c>
      <c r="OMI4">
        <f>'Pathways sector energy demand'!OMI9</f>
        <v>0</v>
      </c>
      <c r="OMJ4">
        <f>'Pathways sector energy demand'!OMJ9</f>
        <v>0</v>
      </c>
      <c r="OMK4">
        <f>'Pathways sector energy demand'!OMK9</f>
        <v>0</v>
      </c>
      <c r="OML4">
        <f>'Pathways sector energy demand'!OML9</f>
        <v>0</v>
      </c>
      <c r="OMM4">
        <f>'Pathways sector energy demand'!OMM9</f>
        <v>0</v>
      </c>
      <c r="OMN4">
        <f>'Pathways sector energy demand'!OMN9</f>
        <v>0</v>
      </c>
      <c r="OMO4">
        <f>'Pathways sector energy demand'!OMO9</f>
        <v>0</v>
      </c>
      <c r="OMP4">
        <f>'Pathways sector energy demand'!OMP9</f>
        <v>0</v>
      </c>
      <c r="OMQ4">
        <f>'Pathways sector energy demand'!OMQ9</f>
        <v>0</v>
      </c>
      <c r="OMR4">
        <f>'Pathways sector energy demand'!OMR9</f>
        <v>0</v>
      </c>
      <c r="OMS4">
        <f>'Pathways sector energy demand'!OMS9</f>
        <v>0</v>
      </c>
      <c r="OMT4">
        <f>'Pathways sector energy demand'!OMT9</f>
        <v>0</v>
      </c>
      <c r="OMU4">
        <f>'Pathways sector energy demand'!OMU9</f>
        <v>0</v>
      </c>
      <c r="OMV4">
        <f>'Pathways sector energy demand'!OMV9</f>
        <v>0</v>
      </c>
      <c r="OMW4">
        <f>'Pathways sector energy demand'!OMW9</f>
        <v>0</v>
      </c>
      <c r="OMX4">
        <f>'Pathways sector energy demand'!OMX9</f>
        <v>0</v>
      </c>
      <c r="OMY4">
        <f>'Pathways sector energy demand'!OMY9</f>
        <v>0</v>
      </c>
      <c r="OMZ4">
        <f>'Pathways sector energy demand'!OMZ9</f>
        <v>0</v>
      </c>
      <c r="ONA4">
        <f>'Pathways sector energy demand'!ONA9</f>
        <v>0</v>
      </c>
      <c r="ONB4">
        <f>'Pathways sector energy demand'!ONB9</f>
        <v>0</v>
      </c>
      <c r="ONC4">
        <f>'Pathways sector energy demand'!ONC9</f>
        <v>0</v>
      </c>
      <c r="OND4">
        <f>'Pathways sector energy demand'!OND9</f>
        <v>0</v>
      </c>
      <c r="ONE4">
        <f>'Pathways sector energy demand'!ONE9</f>
        <v>0</v>
      </c>
      <c r="ONF4">
        <f>'Pathways sector energy demand'!ONF9</f>
        <v>0</v>
      </c>
      <c r="ONG4">
        <f>'Pathways sector energy demand'!ONG9</f>
        <v>0</v>
      </c>
      <c r="ONH4">
        <f>'Pathways sector energy demand'!ONH9</f>
        <v>0</v>
      </c>
      <c r="ONI4">
        <f>'Pathways sector energy demand'!ONI9</f>
        <v>0</v>
      </c>
      <c r="ONJ4">
        <f>'Pathways sector energy demand'!ONJ9</f>
        <v>0</v>
      </c>
      <c r="ONK4">
        <f>'Pathways sector energy demand'!ONK9</f>
        <v>0</v>
      </c>
      <c r="ONL4">
        <f>'Pathways sector energy demand'!ONL9</f>
        <v>0</v>
      </c>
      <c r="ONM4">
        <f>'Pathways sector energy demand'!ONM9</f>
        <v>0</v>
      </c>
      <c r="ONN4">
        <f>'Pathways sector energy demand'!ONN9</f>
        <v>0</v>
      </c>
      <c r="ONO4">
        <f>'Pathways sector energy demand'!ONO9</f>
        <v>0</v>
      </c>
      <c r="ONP4">
        <f>'Pathways sector energy demand'!ONP9</f>
        <v>0</v>
      </c>
      <c r="ONQ4">
        <f>'Pathways sector energy demand'!ONQ9</f>
        <v>0</v>
      </c>
      <c r="ONR4">
        <f>'Pathways sector energy demand'!ONR9</f>
        <v>0</v>
      </c>
      <c r="ONS4">
        <f>'Pathways sector energy demand'!ONS9</f>
        <v>0</v>
      </c>
      <c r="ONT4">
        <f>'Pathways sector energy demand'!ONT9</f>
        <v>0</v>
      </c>
      <c r="ONU4">
        <f>'Pathways sector energy demand'!ONU9</f>
        <v>0</v>
      </c>
      <c r="ONV4">
        <f>'Pathways sector energy demand'!ONV9</f>
        <v>0</v>
      </c>
      <c r="ONW4">
        <f>'Pathways sector energy demand'!ONW9</f>
        <v>0</v>
      </c>
      <c r="ONX4">
        <f>'Pathways sector energy demand'!ONX9</f>
        <v>0</v>
      </c>
      <c r="ONY4">
        <f>'Pathways sector energy demand'!ONY9</f>
        <v>0</v>
      </c>
      <c r="ONZ4">
        <f>'Pathways sector energy demand'!ONZ9</f>
        <v>0</v>
      </c>
      <c r="OOA4">
        <f>'Pathways sector energy demand'!OOA9</f>
        <v>0</v>
      </c>
      <c r="OOB4">
        <f>'Pathways sector energy demand'!OOB9</f>
        <v>0</v>
      </c>
      <c r="OOC4">
        <f>'Pathways sector energy demand'!OOC9</f>
        <v>0</v>
      </c>
      <c r="OOD4">
        <f>'Pathways sector energy demand'!OOD9</f>
        <v>0</v>
      </c>
      <c r="OOE4">
        <f>'Pathways sector energy demand'!OOE9</f>
        <v>0</v>
      </c>
      <c r="OOF4">
        <f>'Pathways sector energy demand'!OOF9</f>
        <v>0</v>
      </c>
      <c r="OOG4">
        <f>'Pathways sector energy demand'!OOG9</f>
        <v>0</v>
      </c>
      <c r="OOH4">
        <f>'Pathways sector energy demand'!OOH9</f>
        <v>0</v>
      </c>
      <c r="OOI4">
        <f>'Pathways sector energy demand'!OOI9</f>
        <v>0</v>
      </c>
      <c r="OOJ4">
        <f>'Pathways sector energy demand'!OOJ9</f>
        <v>0</v>
      </c>
      <c r="OOK4">
        <f>'Pathways sector energy demand'!OOK9</f>
        <v>0</v>
      </c>
      <c r="OOL4">
        <f>'Pathways sector energy demand'!OOL9</f>
        <v>0</v>
      </c>
      <c r="OOM4">
        <f>'Pathways sector energy demand'!OOM9</f>
        <v>0</v>
      </c>
      <c r="OON4">
        <f>'Pathways sector energy demand'!OON9</f>
        <v>0</v>
      </c>
      <c r="OOO4">
        <f>'Pathways sector energy demand'!OOO9</f>
        <v>0</v>
      </c>
      <c r="OOP4">
        <f>'Pathways sector energy demand'!OOP9</f>
        <v>0</v>
      </c>
      <c r="OOQ4">
        <f>'Pathways sector energy demand'!OOQ9</f>
        <v>0</v>
      </c>
      <c r="OOR4">
        <f>'Pathways sector energy demand'!OOR9</f>
        <v>0</v>
      </c>
      <c r="OOS4">
        <f>'Pathways sector energy demand'!OOS9</f>
        <v>0</v>
      </c>
      <c r="OOT4">
        <f>'Pathways sector energy demand'!OOT9</f>
        <v>0</v>
      </c>
      <c r="OOU4">
        <f>'Pathways sector energy demand'!OOU9</f>
        <v>0</v>
      </c>
      <c r="OOV4">
        <f>'Pathways sector energy demand'!OOV9</f>
        <v>0</v>
      </c>
      <c r="OOW4">
        <f>'Pathways sector energy demand'!OOW9</f>
        <v>0</v>
      </c>
      <c r="OOX4">
        <f>'Pathways sector energy demand'!OOX9</f>
        <v>0</v>
      </c>
      <c r="OOY4">
        <f>'Pathways sector energy demand'!OOY9</f>
        <v>0</v>
      </c>
      <c r="OOZ4">
        <f>'Pathways sector energy demand'!OOZ9</f>
        <v>0</v>
      </c>
      <c r="OPA4">
        <f>'Pathways sector energy demand'!OPA9</f>
        <v>0</v>
      </c>
      <c r="OPB4">
        <f>'Pathways sector energy demand'!OPB9</f>
        <v>0</v>
      </c>
      <c r="OPC4">
        <f>'Pathways sector energy demand'!OPC9</f>
        <v>0</v>
      </c>
      <c r="OPD4">
        <f>'Pathways sector energy demand'!OPD9</f>
        <v>0</v>
      </c>
      <c r="OPE4">
        <f>'Pathways sector energy demand'!OPE9</f>
        <v>0</v>
      </c>
      <c r="OPF4">
        <f>'Pathways sector energy demand'!OPF9</f>
        <v>0</v>
      </c>
      <c r="OPG4">
        <f>'Pathways sector energy demand'!OPG9</f>
        <v>0</v>
      </c>
      <c r="OPH4">
        <f>'Pathways sector energy demand'!OPH9</f>
        <v>0</v>
      </c>
      <c r="OPI4">
        <f>'Pathways sector energy demand'!OPI9</f>
        <v>0</v>
      </c>
      <c r="OPJ4">
        <f>'Pathways sector energy demand'!OPJ9</f>
        <v>0</v>
      </c>
      <c r="OPK4">
        <f>'Pathways sector energy demand'!OPK9</f>
        <v>0</v>
      </c>
      <c r="OPL4">
        <f>'Pathways sector energy demand'!OPL9</f>
        <v>0</v>
      </c>
      <c r="OPM4">
        <f>'Pathways sector energy demand'!OPM9</f>
        <v>0</v>
      </c>
      <c r="OPN4">
        <f>'Pathways sector energy demand'!OPN9</f>
        <v>0</v>
      </c>
      <c r="OPO4">
        <f>'Pathways sector energy demand'!OPO9</f>
        <v>0</v>
      </c>
      <c r="OPP4">
        <f>'Pathways sector energy demand'!OPP9</f>
        <v>0</v>
      </c>
      <c r="OPQ4">
        <f>'Pathways sector energy demand'!OPQ9</f>
        <v>0</v>
      </c>
      <c r="OPR4">
        <f>'Pathways sector energy demand'!OPR9</f>
        <v>0</v>
      </c>
      <c r="OPS4">
        <f>'Pathways sector energy demand'!OPS9</f>
        <v>0</v>
      </c>
      <c r="OPT4">
        <f>'Pathways sector energy demand'!OPT9</f>
        <v>0</v>
      </c>
      <c r="OPU4">
        <f>'Pathways sector energy demand'!OPU9</f>
        <v>0</v>
      </c>
      <c r="OPV4">
        <f>'Pathways sector energy demand'!OPV9</f>
        <v>0</v>
      </c>
      <c r="OPW4">
        <f>'Pathways sector energy demand'!OPW9</f>
        <v>0</v>
      </c>
      <c r="OPX4">
        <f>'Pathways sector energy demand'!OPX9</f>
        <v>0</v>
      </c>
      <c r="OPY4">
        <f>'Pathways sector energy demand'!OPY9</f>
        <v>0</v>
      </c>
      <c r="OPZ4">
        <f>'Pathways sector energy demand'!OPZ9</f>
        <v>0</v>
      </c>
      <c r="OQA4">
        <f>'Pathways sector energy demand'!OQA9</f>
        <v>0</v>
      </c>
      <c r="OQB4">
        <f>'Pathways sector energy demand'!OQB9</f>
        <v>0</v>
      </c>
      <c r="OQC4">
        <f>'Pathways sector energy demand'!OQC9</f>
        <v>0</v>
      </c>
      <c r="OQD4">
        <f>'Pathways sector energy demand'!OQD9</f>
        <v>0</v>
      </c>
      <c r="OQE4">
        <f>'Pathways sector energy demand'!OQE9</f>
        <v>0</v>
      </c>
      <c r="OQF4">
        <f>'Pathways sector energy demand'!OQF9</f>
        <v>0</v>
      </c>
      <c r="OQG4">
        <f>'Pathways sector energy demand'!OQG9</f>
        <v>0</v>
      </c>
      <c r="OQH4">
        <f>'Pathways sector energy demand'!OQH9</f>
        <v>0</v>
      </c>
      <c r="OQI4">
        <f>'Pathways sector energy demand'!OQI9</f>
        <v>0</v>
      </c>
      <c r="OQJ4">
        <f>'Pathways sector energy demand'!OQJ9</f>
        <v>0</v>
      </c>
      <c r="OQK4">
        <f>'Pathways sector energy demand'!OQK9</f>
        <v>0</v>
      </c>
      <c r="OQL4">
        <f>'Pathways sector energy demand'!OQL9</f>
        <v>0</v>
      </c>
      <c r="OQM4">
        <f>'Pathways sector energy demand'!OQM9</f>
        <v>0</v>
      </c>
      <c r="OQN4">
        <f>'Pathways sector energy demand'!OQN9</f>
        <v>0</v>
      </c>
      <c r="OQO4">
        <f>'Pathways sector energy demand'!OQO9</f>
        <v>0</v>
      </c>
      <c r="OQP4">
        <f>'Pathways sector energy demand'!OQP9</f>
        <v>0</v>
      </c>
      <c r="OQQ4">
        <f>'Pathways sector energy demand'!OQQ9</f>
        <v>0</v>
      </c>
      <c r="OQR4">
        <f>'Pathways sector energy demand'!OQR9</f>
        <v>0</v>
      </c>
      <c r="OQS4">
        <f>'Pathways sector energy demand'!OQS9</f>
        <v>0</v>
      </c>
      <c r="OQT4">
        <f>'Pathways sector energy demand'!OQT9</f>
        <v>0</v>
      </c>
      <c r="OQU4">
        <f>'Pathways sector energy demand'!OQU9</f>
        <v>0</v>
      </c>
      <c r="OQV4">
        <f>'Pathways sector energy demand'!OQV9</f>
        <v>0</v>
      </c>
      <c r="OQW4">
        <f>'Pathways sector energy demand'!OQW9</f>
        <v>0</v>
      </c>
      <c r="OQX4">
        <f>'Pathways sector energy demand'!OQX9</f>
        <v>0</v>
      </c>
      <c r="OQY4">
        <f>'Pathways sector energy demand'!OQY9</f>
        <v>0</v>
      </c>
      <c r="OQZ4">
        <f>'Pathways sector energy demand'!OQZ9</f>
        <v>0</v>
      </c>
      <c r="ORA4">
        <f>'Pathways sector energy demand'!ORA9</f>
        <v>0</v>
      </c>
      <c r="ORB4">
        <f>'Pathways sector energy demand'!ORB9</f>
        <v>0</v>
      </c>
      <c r="ORC4">
        <f>'Pathways sector energy demand'!ORC9</f>
        <v>0</v>
      </c>
      <c r="ORD4">
        <f>'Pathways sector energy demand'!ORD9</f>
        <v>0</v>
      </c>
      <c r="ORE4">
        <f>'Pathways sector energy demand'!ORE9</f>
        <v>0</v>
      </c>
      <c r="ORF4">
        <f>'Pathways sector energy demand'!ORF9</f>
        <v>0</v>
      </c>
      <c r="ORG4">
        <f>'Pathways sector energy demand'!ORG9</f>
        <v>0</v>
      </c>
      <c r="ORH4">
        <f>'Pathways sector energy demand'!ORH9</f>
        <v>0</v>
      </c>
      <c r="ORI4">
        <f>'Pathways sector energy demand'!ORI9</f>
        <v>0</v>
      </c>
      <c r="ORJ4">
        <f>'Pathways sector energy demand'!ORJ9</f>
        <v>0</v>
      </c>
      <c r="ORK4">
        <f>'Pathways sector energy demand'!ORK9</f>
        <v>0</v>
      </c>
      <c r="ORL4">
        <f>'Pathways sector energy demand'!ORL9</f>
        <v>0</v>
      </c>
      <c r="ORM4">
        <f>'Pathways sector energy demand'!ORM9</f>
        <v>0</v>
      </c>
      <c r="ORN4">
        <f>'Pathways sector energy demand'!ORN9</f>
        <v>0</v>
      </c>
      <c r="ORO4">
        <f>'Pathways sector energy demand'!ORO9</f>
        <v>0</v>
      </c>
      <c r="ORP4">
        <f>'Pathways sector energy demand'!ORP9</f>
        <v>0</v>
      </c>
      <c r="ORQ4">
        <f>'Pathways sector energy demand'!ORQ9</f>
        <v>0</v>
      </c>
      <c r="ORR4">
        <f>'Pathways sector energy demand'!ORR9</f>
        <v>0</v>
      </c>
      <c r="ORS4">
        <f>'Pathways sector energy demand'!ORS9</f>
        <v>0</v>
      </c>
      <c r="ORT4">
        <f>'Pathways sector energy demand'!ORT9</f>
        <v>0</v>
      </c>
      <c r="ORU4">
        <f>'Pathways sector energy demand'!ORU9</f>
        <v>0</v>
      </c>
      <c r="ORV4">
        <f>'Pathways sector energy demand'!ORV9</f>
        <v>0</v>
      </c>
      <c r="ORW4">
        <f>'Pathways sector energy demand'!ORW9</f>
        <v>0</v>
      </c>
      <c r="ORX4">
        <f>'Pathways sector energy demand'!ORX9</f>
        <v>0</v>
      </c>
      <c r="ORY4">
        <f>'Pathways sector energy demand'!ORY9</f>
        <v>0</v>
      </c>
      <c r="ORZ4">
        <f>'Pathways sector energy demand'!ORZ9</f>
        <v>0</v>
      </c>
      <c r="OSA4">
        <f>'Pathways sector energy demand'!OSA9</f>
        <v>0</v>
      </c>
      <c r="OSB4">
        <f>'Pathways sector energy demand'!OSB9</f>
        <v>0</v>
      </c>
      <c r="OSC4">
        <f>'Pathways sector energy demand'!OSC9</f>
        <v>0</v>
      </c>
      <c r="OSD4">
        <f>'Pathways sector energy demand'!OSD9</f>
        <v>0</v>
      </c>
      <c r="OSE4">
        <f>'Pathways sector energy demand'!OSE9</f>
        <v>0</v>
      </c>
      <c r="OSF4">
        <f>'Pathways sector energy demand'!OSF9</f>
        <v>0</v>
      </c>
      <c r="OSG4">
        <f>'Pathways sector energy demand'!OSG9</f>
        <v>0</v>
      </c>
      <c r="OSH4">
        <f>'Pathways sector energy demand'!OSH9</f>
        <v>0</v>
      </c>
      <c r="OSI4">
        <f>'Pathways sector energy demand'!OSI9</f>
        <v>0</v>
      </c>
      <c r="OSJ4">
        <f>'Pathways sector energy demand'!OSJ9</f>
        <v>0</v>
      </c>
      <c r="OSK4">
        <f>'Pathways sector energy demand'!OSK9</f>
        <v>0</v>
      </c>
      <c r="OSL4">
        <f>'Pathways sector energy demand'!OSL9</f>
        <v>0</v>
      </c>
      <c r="OSM4">
        <f>'Pathways sector energy demand'!OSM9</f>
        <v>0</v>
      </c>
      <c r="OSN4">
        <f>'Pathways sector energy demand'!OSN9</f>
        <v>0</v>
      </c>
      <c r="OSO4">
        <f>'Pathways sector energy demand'!OSO9</f>
        <v>0</v>
      </c>
      <c r="OSP4">
        <f>'Pathways sector energy demand'!OSP9</f>
        <v>0</v>
      </c>
      <c r="OSQ4">
        <f>'Pathways sector energy demand'!OSQ9</f>
        <v>0</v>
      </c>
      <c r="OSR4">
        <f>'Pathways sector energy demand'!OSR9</f>
        <v>0</v>
      </c>
      <c r="OSS4">
        <f>'Pathways sector energy demand'!OSS9</f>
        <v>0</v>
      </c>
      <c r="OST4">
        <f>'Pathways sector energy demand'!OST9</f>
        <v>0</v>
      </c>
      <c r="OSU4">
        <f>'Pathways sector energy demand'!OSU9</f>
        <v>0</v>
      </c>
      <c r="OSV4">
        <f>'Pathways sector energy demand'!OSV9</f>
        <v>0</v>
      </c>
      <c r="OSW4">
        <f>'Pathways sector energy demand'!OSW9</f>
        <v>0</v>
      </c>
      <c r="OSX4">
        <f>'Pathways sector energy demand'!OSX9</f>
        <v>0</v>
      </c>
      <c r="OSY4">
        <f>'Pathways sector energy demand'!OSY9</f>
        <v>0</v>
      </c>
      <c r="OSZ4">
        <f>'Pathways sector energy demand'!OSZ9</f>
        <v>0</v>
      </c>
      <c r="OTA4">
        <f>'Pathways sector energy demand'!OTA9</f>
        <v>0</v>
      </c>
      <c r="OTB4">
        <f>'Pathways sector energy demand'!OTB9</f>
        <v>0</v>
      </c>
      <c r="OTC4">
        <f>'Pathways sector energy demand'!OTC9</f>
        <v>0</v>
      </c>
      <c r="OTD4">
        <f>'Pathways sector energy demand'!OTD9</f>
        <v>0</v>
      </c>
      <c r="OTE4">
        <f>'Pathways sector energy demand'!OTE9</f>
        <v>0</v>
      </c>
      <c r="OTF4">
        <f>'Pathways sector energy demand'!OTF9</f>
        <v>0</v>
      </c>
      <c r="OTG4">
        <f>'Pathways sector energy demand'!OTG9</f>
        <v>0</v>
      </c>
      <c r="OTH4">
        <f>'Pathways sector energy demand'!OTH9</f>
        <v>0</v>
      </c>
      <c r="OTI4">
        <f>'Pathways sector energy demand'!OTI9</f>
        <v>0</v>
      </c>
      <c r="OTJ4">
        <f>'Pathways sector energy demand'!OTJ9</f>
        <v>0</v>
      </c>
      <c r="OTK4">
        <f>'Pathways sector energy demand'!OTK9</f>
        <v>0</v>
      </c>
      <c r="OTL4">
        <f>'Pathways sector energy demand'!OTL9</f>
        <v>0</v>
      </c>
      <c r="OTM4">
        <f>'Pathways sector energy demand'!OTM9</f>
        <v>0</v>
      </c>
      <c r="OTN4">
        <f>'Pathways sector energy demand'!OTN9</f>
        <v>0</v>
      </c>
      <c r="OTO4">
        <f>'Pathways sector energy demand'!OTO9</f>
        <v>0</v>
      </c>
      <c r="OTP4">
        <f>'Pathways sector energy demand'!OTP9</f>
        <v>0</v>
      </c>
      <c r="OTQ4">
        <f>'Pathways sector energy demand'!OTQ9</f>
        <v>0</v>
      </c>
      <c r="OTR4">
        <f>'Pathways sector energy demand'!OTR9</f>
        <v>0</v>
      </c>
      <c r="OTS4">
        <f>'Pathways sector energy demand'!OTS9</f>
        <v>0</v>
      </c>
      <c r="OTT4">
        <f>'Pathways sector energy demand'!OTT9</f>
        <v>0</v>
      </c>
      <c r="OTU4">
        <f>'Pathways sector energy demand'!OTU9</f>
        <v>0</v>
      </c>
      <c r="OTV4">
        <f>'Pathways sector energy demand'!OTV9</f>
        <v>0</v>
      </c>
      <c r="OTW4">
        <f>'Pathways sector energy demand'!OTW9</f>
        <v>0</v>
      </c>
      <c r="OTX4">
        <f>'Pathways sector energy demand'!OTX9</f>
        <v>0</v>
      </c>
      <c r="OTY4">
        <f>'Pathways sector energy demand'!OTY9</f>
        <v>0</v>
      </c>
      <c r="OTZ4">
        <f>'Pathways sector energy demand'!OTZ9</f>
        <v>0</v>
      </c>
      <c r="OUA4">
        <f>'Pathways sector energy demand'!OUA9</f>
        <v>0</v>
      </c>
      <c r="OUB4">
        <f>'Pathways sector energy demand'!OUB9</f>
        <v>0</v>
      </c>
      <c r="OUC4">
        <f>'Pathways sector energy demand'!OUC9</f>
        <v>0</v>
      </c>
      <c r="OUD4">
        <f>'Pathways sector energy demand'!OUD9</f>
        <v>0</v>
      </c>
      <c r="OUE4">
        <f>'Pathways sector energy demand'!OUE9</f>
        <v>0</v>
      </c>
      <c r="OUF4">
        <f>'Pathways sector energy demand'!OUF9</f>
        <v>0</v>
      </c>
      <c r="OUG4">
        <f>'Pathways sector energy demand'!OUG9</f>
        <v>0</v>
      </c>
      <c r="OUH4">
        <f>'Pathways sector energy demand'!OUH9</f>
        <v>0</v>
      </c>
      <c r="OUI4">
        <f>'Pathways sector energy demand'!OUI9</f>
        <v>0</v>
      </c>
      <c r="OUJ4">
        <f>'Pathways sector energy demand'!OUJ9</f>
        <v>0</v>
      </c>
      <c r="OUK4">
        <f>'Pathways sector energy demand'!OUK9</f>
        <v>0</v>
      </c>
      <c r="OUL4">
        <f>'Pathways sector energy demand'!OUL9</f>
        <v>0</v>
      </c>
      <c r="OUM4">
        <f>'Pathways sector energy demand'!OUM9</f>
        <v>0</v>
      </c>
      <c r="OUN4">
        <f>'Pathways sector energy demand'!OUN9</f>
        <v>0</v>
      </c>
      <c r="OUO4">
        <f>'Pathways sector energy demand'!OUO9</f>
        <v>0</v>
      </c>
      <c r="OUP4">
        <f>'Pathways sector energy demand'!OUP9</f>
        <v>0</v>
      </c>
      <c r="OUQ4">
        <f>'Pathways sector energy demand'!OUQ9</f>
        <v>0</v>
      </c>
      <c r="OUR4">
        <f>'Pathways sector energy demand'!OUR9</f>
        <v>0</v>
      </c>
      <c r="OUS4">
        <f>'Pathways sector energy demand'!OUS9</f>
        <v>0</v>
      </c>
      <c r="OUT4">
        <f>'Pathways sector energy demand'!OUT9</f>
        <v>0</v>
      </c>
      <c r="OUU4">
        <f>'Pathways sector energy demand'!OUU9</f>
        <v>0</v>
      </c>
      <c r="OUV4">
        <f>'Pathways sector energy demand'!OUV9</f>
        <v>0</v>
      </c>
      <c r="OUW4">
        <f>'Pathways sector energy demand'!OUW9</f>
        <v>0</v>
      </c>
      <c r="OUX4">
        <f>'Pathways sector energy demand'!OUX9</f>
        <v>0</v>
      </c>
      <c r="OUY4">
        <f>'Pathways sector energy demand'!OUY9</f>
        <v>0</v>
      </c>
      <c r="OUZ4">
        <f>'Pathways sector energy demand'!OUZ9</f>
        <v>0</v>
      </c>
      <c r="OVA4">
        <f>'Pathways sector energy demand'!OVA9</f>
        <v>0</v>
      </c>
      <c r="OVB4">
        <f>'Pathways sector energy demand'!OVB9</f>
        <v>0</v>
      </c>
      <c r="OVC4">
        <f>'Pathways sector energy demand'!OVC9</f>
        <v>0</v>
      </c>
      <c r="OVD4">
        <f>'Pathways sector energy demand'!OVD9</f>
        <v>0</v>
      </c>
      <c r="OVE4">
        <f>'Pathways sector energy demand'!OVE9</f>
        <v>0</v>
      </c>
      <c r="OVF4">
        <f>'Pathways sector energy demand'!OVF9</f>
        <v>0</v>
      </c>
      <c r="OVG4">
        <f>'Pathways sector energy demand'!OVG9</f>
        <v>0</v>
      </c>
      <c r="OVH4">
        <f>'Pathways sector energy demand'!OVH9</f>
        <v>0</v>
      </c>
      <c r="OVI4">
        <f>'Pathways sector energy demand'!OVI9</f>
        <v>0</v>
      </c>
      <c r="OVJ4">
        <f>'Pathways sector energy demand'!OVJ9</f>
        <v>0</v>
      </c>
      <c r="OVK4">
        <f>'Pathways sector energy demand'!OVK9</f>
        <v>0</v>
      </c>
      <c r="OVL4">
        <f>'Pathways sector energy demand'!OVL9</f>
        <v>0</v>
      </c>
      <c r="OVM4">
        <f>'Pathways sector energy demand'!OVM9</f>
        <v>0</v>
      </c>
      <c r="OVN4">
        <f>'Pathways sector energy demand'!OVN9</f>
        <v>0</v>
      </c>
      <c r="OVO4">
        <f>'Pathways sector energy demand'!OVO9</f>
        <v>0</v>
      </c>
      <c r="OVP4">
        <f>'Pathways sector energy demand'!OVP9</f>
        <v>0</v>
      </c>
      <c r="OVQ4">
        <f>'Pathways sector energy demand'!OVQ9</f>
        <v>0</v>
      </c>
      <c r="OVR4">
        <f>'Pathways sector energy demand'!OVR9</f>
        <v>0</v>
      </c>
      <c r="OVS4">
        <f>'Pathways sector energy demand'!OVS9</f>
        <v>0</v>
      </c>
      <c r="OVT4">
        <f>'Pathways sector energy demand'!OVT9</f>
        <v>0</v>
      </c>
      <c r="OVU4">
        <f>'Pathways sector energy demand'!OVU9</f>
        <v>0</v>
      </c>
      <c r="OVV4">
        <f>'Pathways sector energy demand'!OVV9</f>
        <v>0</v>
      </c>
      <c r="OVW4">
        <f>'Pathways sector energy demand'!OVW9</f>
        <v>0</v>
      </c>
      <c r="OVX4">
        <f>'Pathways sector energy demand'!OVX9</f>
        <v>0</v>
      </c>
      <c r="OVY4">
        <f>'Pathways sector energy demand'!OVY9</f>
        <v>0</v>
      </c>
      <c r="OVZ4">
        <f>'Pathways sector energy demand'!OVZ9</f>
        <v>0</v>
      </c>
      <c r="OWA4">
        <f>'Pathways sector energy demand'!OWA9</f>
        <v>0</v>
      </c>
      <c r="OWB4">
        <f>'Pathways sector energy demand'!OWB9</f>
        <v>0</v>
      </c>
      <c r="OWC4">
        <f>'Pathways sector energy demand'!OWC9</f>
        <v>0</v>
      </c>
      <c r="OWD4">
        <f>'Pathways sector energy demand'!OWD9</f>
        <v>0</v>
      </c>
      <c r="OWE4">
        <f>'Pathways sector energy demand'!OWE9</f>
        <v>0</v>
      </c>
      <c r="OWF4">
        <f>'Pathways sector energy demand'!OWF9</f>
        <v>0</v>
      </c>
      <c r="OWG4">
        <f>'Pathways sector energy demand'!OWG9</f>
        <v>0</v>
      </c>
      <c r="OWH4">
        <f>'Pathways sector energy demand'!OWH9</f>
        <v>0</v>
      </c>
      <c r="OWI4">
        <f>'Pathways sector energy demand'!OWI9</f>
        <v>0</v>
      </c>
      <c r="OWJ4">
        <f>'Pathways sector energy demand'!OWJ9</f>
        <v>0</v>
      </c>
      <c r="OWK4">
        <f>'Pathways sector energy demand'!OWK9</f>
        <v>0</v>
      </c>
      <c r="OWL4">
        <f>'Pathways sector energy demand'!OWL9</f>
        <v>0</v>
      </c>
      <c r="OWM4">
        <f>'Pathways sector energy demand'!OWM9</f>
        <v>0</v>
      </c>
      <c r="OWN4">
        <f>'Pathways sector energy demand'!OWN9</f>
        <v>0</v>
      </c>
      <c r="OWO4">
        <f>'Pathways sector energy demand'!OWO9</f>
        <v>0</v>
      </c>
      <c r="OWP4">
        <f>'Pathways sector energy demand'!OWP9</f>
        <v>0</v>
      </c>
      <c r="OWQ4">
        <f>'Pathways sector energy demand'!OWQ9</f>
        <v>0</v>
      </c>
      <c r="OWR4">
        <f>'Pathways sector energy demand'!OWR9</f>
        <v>0</v>
      </c>
      <c r="OWS4">
        <f>'Pathways sector energy demand'!OWS9</f>
        <v>0</v>
      </c>
      <c r="OWT4">
        <f>'Pathways sector energy demand'!OWT9</f>
        <v>0</v>
      </c>
      <c r="OWU4">
        <f>'Pathways sector energy demand'!OWU9</f>
        <v>0</v>
      </c>
      <c r="OWV4">
        <f>'Pathways sector energy demand'!OWV9</f>
        <v>0</v>
      </c>
      <c r="OWW4">
        <f>'Pathways sector energy demand'!OWW9</f>
        <v>0</v>
      </c>
      <c r="OWX4">
        <f>'Pathways sector energy demand'!OWX9</f>
        <v>0</v>
      </c>
      <c r="OWY4">
        <f>'Pathways sector energy demand'!OWY9</f>
        <v>0</v>
      </c>
      <c r="OWZ4">
        <f>'Pathways sector energy demand'!OWZ9</f>
        <v>0</v>
      </c>
      <c r="OXA4">
        <f>'Pathways sector energy demand'!OXA9</f>
        <v>0</v>
      </c>
      <c r="OXB4">
        <f>'Pathways sector energy demand'!OXB9</f>
        <v>0</v>
      </c>
      <c r="OXC4">
        <f>'Pathways sector energy demand'!OXC9</f>
        <v>0</v>
      </c>
      <c r="OXD4">
        <f>'Pathways sector energy demand'!OXD9</f>
        <v>0</v>
      </c>
      <c r="OXE4">
        <f>'Pathways sector energy demand'!OXE9</f>
        <v>0</v>
      </c>
      <c r="OXF4">
        <f>'Pathways sector energy demand'!OXF9</f>
        <v>0</v>
      </c>
      <c r="OXG4">
        <f>'Pathways sector energy demand'!OXG9</f>
        <v>0</v>
      </c>
      <c r="OXH4">
        <f>'Pathways sector energy demand'!OXH9</f>
        <v>0</v>
      </c>
      <c r="OXI4">
        <f>'Pathways sector energy demand'!OXI9</f>
        <v>0</v>
      </c>
      <c r="OXJ4">
        <f>'Pathways sector energy demand'!OXJ9</f>
        <v>0</v>
      </c>
      <c r="OXK4">
        <f>'Pathways sector energy demand'!OXK9</f>
        <v>0</v>
      </c>
      <c r="OXL4">
        <f>'Pathways sector energy demand'!OXL9</f>
        <v>0</v>
      </c>
      <c r="OXM4">
        <f>'Pathways sector energy demand'!OXM9</f>
        <v>0</v>
      </c>
      <c r="OXN4">
        <f>'Pathways sector energy demand'!OXN9</f>
        <v>0</v>
      </c>
      <c r="OXO4">
        <f>'Pathways sector energy demand'!OXO9</f>
        <v>0</v>
      </c>
      <c r="OXP4">
        <f>'Pathways sector energy demand'!OXP9</f>
        <v>0</v>
      </c>
      <c r="OXQ4">
        <f>'Pathways sector energy demand'!OXQ9</f>
        <v>0</v>
      </c>
      <c r="OXR4">
        <f>'Pathways sector energy demand'!OXR9</f>
        <v>0</v>
      </c>
      <c r="OXS4">
        <f>'Pathways sector energy demand'!OXS9</f>
        <v>0</v>
      </c>
      <c r="OXT4">
        <f>'Pathways sector energy demand'!OXT9</f>
        <v>0</v>
      </c>
      <c r="OXU4">
        <f>'Pathways sector energy demand'!OXU9</f>
        <v>0</v>
      </c>
      <c r="OXV4">
        <f>'Pathways sector energy demand'!OXV9</f>
        <v>0</v>
      </c>
      <c r="OXW4">
        <f>'Pathways sector energy demand'!OXW9</f>
        <v>0</v>
      </c>
      <c r="OXX4">
        <f>'Pathways sector energy demand'!OXX9</f>
        <v>0</v>
      </c>
      <c r="OXY4">
        <f>'Pathways sector energy demand'!OXY9</f>
        <v>0</v>
      </c>
      <c r="OXZ4">
        <f>'Pathways sector energy demand'!OXZ9</f>
        <v>0</v>
      </c>
      <c r="OYA4">
        <f>'Pathways sector energy demand'!OYA9</f>
        <v>0</v>
      </c>
      <c r="OYB4">
        <f>'Pathways sector energy demand'!OYB9</f>
        <v>0</v>
      </c>
      <c r="OYC4">
        <f>'Pathways sector energy demand'!OYC9</f>
        <v>0</v>
      </c>
      <c r="OYD4">
        <f>'Pathways sector energy demand'!OYD9</f>
        <v>0</v>
      </c>
      <c r="OYE4">
        <f>'Pathways sector energy demand'!OYE9</f>
        <v>0</v>
      </c>
      <c r="OYF4">
        <f>'Pathways sector energy demand'!OYF9</f>
        <v>0</v>
      </c>
      <c r="OYG4">
        <f>'Pathways sector energy demand'!OYG9</f>
        <v>0</v>
      </c>
      <c r="OYH4">
        <f>'Pathways sector energy demand'!OYH9</f>
        <v>0</v>
      </c>
      <c r="OYI4">
        <f>'Pathways sector energy demand'!OYI9</f>
        <v>0</v>
      </c>
      <c r="OYJ4">
        <f>'Pathways sector energy demand'!OYJ9</f>
        <v>0</v>
      </c>
      <c r="OYK4">
        <f>'Pathways sector energy demand'!OYK9</f>
        <v>0</v>
      </c>
      <c r="OYL4">
        <f>'Pathways sector energy demand'!OYL9</f>
        <v>0</v>
      </c>
      <c r="OYM4">
        <f>'Pathways sector energy demand'!OYM9</f>
        <v>0</v>
      </c>
      <c r="OYN4">
        <f>'Pathways sector energy demand'!OYN9</f>
        <v>0</v>
      </c>
      <c r="OYO4">
        <f>'Pathways sector energy demand'!OYO9</f>
        <v>0</v>
      </c>
      <c r="OYP4">
        <f>'Pathways sector energy demand'!OYP9</f>
        <v>0</v>
      </c>
      <c r="OYQ4">
        <f>'Pathways sector energy demand'!OYQ9</f>
        <v>0</v>
      </c>
      <c r="OYR4">
        <f>'Pathways sector energy demand'!OYR9</f>
        <v>0</v>
      </c>
      <c r="OYS4">
        <f>'Pathways sector energy demand'!OYS9</f>
        <v>0</v>
      </c>
      <c r="OYT4">
        <f>'Pathways sector energy demand'!OYT9</f>
        <v>0</v>
      </c>
      <c r="OYU4">
        <f>'Pathways sector energy demand'!OYU9</f>
        <v>0</v>
      </c>
      <c r="OYV4">
        <f>'Pathways sector energy demand'!OYV9</f>
        <v>0</v>
      </c>
      <c r="OYW4">
        <f>'Pathways sector energy demand'!OYW9</f>
        <v>0</v>
      </c>
      <c r="OYX4">
        <f>'Pathways sector energy demand'!OYX9</f>
        <v>0</v>
      </c>
      <c r="OYY4">
        <f>'Pathways sector energy demand'!OYY9</f>
        <v>0</v>
      </c>
      <c r="OYZ4">
        <f>'Pathways sector energy demand'!OYZ9</f>
        <v>0</v>
      </c>
      <c r="OZA4">
        <f>'Pathways sector energy demand'!OZA9</f>
        <v>0</v>
      </c>
      <c r="OZB4">
        <f>'Pathways sector energy demand'!OZB9</f>
        <v>0</v>
      </c>
      <c r="OZC4">
        <f>'Pathways sector energy demand'!OZC9</f>
        <v>0</v>
      </c>
      <c r="OZD4">
        <f>'Pathways sector energy demand'!OZD9</f>
        <v>0</v>
      </c>
      <c r="OZE4">
        <f>'Pathways sector energy demand'!OZE9</f>
        <v>0</v>
      </c>
      <c r="OZF4">
        <f>'Pathways sector energy demand'!OZF9</f>
        <v>0</v>
      </c>
      <c r="OZG4">
        <f>'Pathways sector energy demand'!OZG9</f>
        <v>0</v>
      </c>
      <c r="OZH4">
        <f>'Pathways sector energy demand'!OZH9</f>
        <v>0</v>
      </c>
      <c r="OZI4">
        <f>'Pathways sector energy demand'!OZI9</f>
        <v>0</v>
      </c>
      <c r="OZJ4">
        <f>'Pathways sector energy demand'!OZJ9</f>
        <v>0</v>
      </c>
      <c r="OZK4">
        <f>'Pathways sector energy demand'!OZK9</f>
        <v>0</v>
      </c>
      <c r="OZL4">
        <f>'Pathways sector energy demand'!OZL9</f>
        <v>0</v>
      </c>
      <c r="OZM4">
        <f>'Pathways sector energy demand'!OZM9</f>
        <v>0</v>
      </c>
      <c r="OZN4">
        <f>'Pathways sector energy demand'!OZN9</f>
        <v>0</v>
      </c>
      <c r="OZO4">
        <f>'Pathways sector energy demand'!OZO9</f>
        <v>0</v>
      </c>
      <c r="OZP4">
        <f>'Pathways sector energy demand'!OZP9</f>
        <v>0</v>
      </c>
      <c r="OZQ4">
        <f>'Pathways sector energy demand'!OZQ9</f>
        <v>0</v>
      </c>
      <c r="OZR4">
        <f>'Pathways sector energy demand'!OZR9</f>
        <v>0</v>
      </c>
      <c r="OZS4">
        <f>'Pathways sector energy demand'!OZS9</f>
        <v>0</v>
      </c>
      <c r="OZT4">
        <f>'Pathways sector energy demand'!OZT9</f>
        <v>0</v>
      </c>
      <c r="OZU4">
        <f>'Pathways sector energy demand'!OZU9</f>
        <v>0</v>
      </c>
      <c r="OZV4">
        <f>'Pathways sector energy demand'!OZV9</f>
        <v>0</v>
      </c>
      <c r="OZW4">
        <f>'Pathways sector energy demand'!OZW9</f>
        <v>0</v>
      </c>
      <c r="OZX4">
        <f>'Pathways sector energy demand'!OZX9</f>
        <v>0</v>
      </c>
      <c r="OZY4">
        <f>'Pathways sector energy demand'!OZY9</f>
        <v>0</v>
      </c>
      <c r="OZZ4">
        <f>'Pathways sector energy demand'!OZZ9</f>
        <v>0</v>
      </c>
      <c r="PAA4">
        <f>'Pathways sector energy demand'!PAA9</f>
        <v>0</v>
      </c>
      <c r="PAB4">
        <f>'Pathways sector energy demand'!PAB9</f>
        <v>0</v>
      </c>
      <c r="PAC4">
        <f>'Pathways sector energy demand'!PAC9</f>
        <v>0</v>
      </c>
      <c r="PAD4">
        <f>'Pathways sector energy demand'!PAD9</f>
        <v>0</v>
      </c>
      <c r="PAE4">
        <f>'Pathways sector energy demand'!PAE9</f>
        <v>0</v>
      </c>
      <c r="PAF4">
        <f>'Pathways sector energy demand'!PAF9</f>
        <v>0</v>
      </c>
      <c r="PAG4">
        <f>'Pathways sector energy demand'!PAG9</f>
        <v>0</v>
      </c>
      <c r="PAH4">
        <f>'Pathways sector energy demand'!PAH9</f>
        <v>0</v>
      </c>
      <c r="PAI4">
        <f>'Pathways sector energy demand'!PAI9</f>
        <v>0</v>
      </c>
      <c r="PAJ4">
        <f>'Pathways sector energy demand'!PAJ9</f>
        <v>0</v>
      </c>
      <c r="PAK4">
        <f>'Pathways sector energy demand'!PAK9</f>
        <v>0</v>
      </c>
      <c r="PAL4">
        <f>'Pathways sector energy demand'!PAL9</f>
        <v>0</v>
      </c>
      <c r="PAM4">
        <f>'Pathways sector energy demand'!PAM9</f>
        <v>0</v>
      </c>
      <c r="PAN4">
        <f>'Pathways sector energy demand'!PAN9</f>
        <v>0</v>
      </c>
      <c r="PAO4">
        <f>'Pathways sector energy demand'!PAO9</f>
        <v>0</v>
      </c>
      <c r="PAP4">
        <f>'Pathways sector energy demand'!PAP9</f>
        <v>0</v>
      </c>
      <c r="PAQ4">
        <f>'Pathways sector energy demand'!PAQ9</f>
        <v>0</v>
      </c>
      <c r="PAR4">
        <f>'Pathways sector energy demand'!PAR9</f>
        <v>0</v>
      </c>
      <c r="PAS4">
        <f>'Pathways sector energy demand'!PAS9</f>
        <v>0</v>
      </c>
      <c r="PAT4">
        <f>'Pathways sector energy demand'!PAT9</f>
        <v>0</v>
      </c>
      <c r="PAU4">
        <f>'Pathways sector energy demand'!PAU9</f>
        <v>0</v>
      </c>
      <c r="PAV4">
        <f>'Pathways sector energy demand'!PAV9</f>
        <v>0</v>
      </c>
      <c r="PAW4">
        <f>'Pathways sector energy demand'!PAW9</f>
        <v>0</v>
      </c>
      <c r="PAX4">
        <f>'Pathways sector energy demand'!PAX9</f>
        <v>0</v>
      </c>
      <c r="PAY4">
        <f>'Pathways sector energy demand'!PAY9</f>
        <v>0</v>
      </c>
      <c r="PAZ4">
        <f>'Pathways sector energy demand'!PAZ9</f>
        <v>0</v>
      </c>
      <c r="PBA4">
        <f>'Pathways sector energy demand'!PBA9</f>
        <v>0</v>
      </c>
      <c r="PBB4">
        <f>'Pathways sector energy demand'!PBB9</f>
        <v>0</v>
      </c>
      <c r="PBC4">
        <f>'Pathways sector energy demand'!PBC9</f>
        <v>0</v>
      </c>
      <c r="PBD4">
        <f>'Pathways sector energy demand'!PBD9</f>
        <v>0</v>
      </c>
      <c r="PBE4">
        <f>'Pathways sector energy demand'!PBE9</f>
        <v>0</v>
      </c>
      <c r="PBF4">
        <f>'Pathways sector energy demand'!PBF9</f>
        <v>0</v>
      </c>
      <c r="PBG4">
        <f>'Pathways sector energy demand'!PBG9</f>
        <v>0</v>
      </c>
      <c r="PBH4">
        <f>'Pathways sector energy demand'!PBH9</f>
        <v>0</v>
      </c>
      <c r="PBI4">
        <f>'Pathways sector energy demand'!PBI9</f>
        <v>0</v>
      </c>
      <c r="PBJ4">
        <f>'Pathways sector energy demand'!PBJ9</f>
        <v>0</v>
      </c>
      <c r="PBK4">
        <f>'Pathways sector energy demand'!PBK9</f>
        <v>0</v>
      </c>
      <c r="PBL4">
        <f>'Pathways sector energy demand'!PBL9</f>
        <v>0</v>
      </c>
      <c r="PBM4">
        <f>'Pathways sector energy demand'!PBM9</f>
        <v>0</v>
      </c>
      <c r="PBN4">
        <f>'Pathways sector energy demand'!PBN9</f>
        <v>0</v>
      </c>
      <c r="PBO4">
        <f>'Pathways sector energy demand'!PBO9</f>
        <v>0</v>
      </c>
      <c r="PBP4">
        <f>'Pathways sector energy demand'!PBP9</f>
        <v>0</v>
      </c>
      <c r="PBQ4">
        <f>'Pathways sector energy demand'!PBQ9</f>
        <v>0</v>
      </c>
      <c r="PBR4">
        <f>'Pathways sector energy demand'!PBR9</f>
        <v>0</v>
      </c>
      <c r="PBS4">
        <f>'Pathways sector energy demand'!PBS9</f>
        <v>0</v>
      </c>
      <c r="PBT4">
        <f>'Pathways sector energy demand'!PBT9</f>
        <v>0</v>
      </c>
      <c r="PBU4">
        <f>'Pathways sector energy demand'!PBU9</f>
        <v>0</v>
      </c>
      <c r="PBV4">
        <f>'Pathways sector energy demand'!PBV9</f>
        <v>0</v>
      </c>
      <c r="PBW4">
        <f>'Pathways sector energy demand'!PBW9</f>
        <v>0</v>
      </c>
      <c r="PBX4">
        <f>'Pathways sector energy demand'!PBX9</f>
        <v>0</v>
      </c>
      <c r="PBY4">
        <f>'Pathways sector energy demand'!PBY9</f>
        <v>0</v>
      </c>
      <c r="PBZ4">
        <f>'Pathways sector energy demand'!PBZ9</f>
        <v>0</v>
      </c>
      <c r="PCA4">
        <f>'Pathways sector energy demand'!PCA9</f>
        <v>0</v>
      </c>
      <c r="PCB4">
        <f>'Pathways sector energy demand'!PCB9</f>
        <v>0</v>
      </c>
      <c r="PCC4">
        <f>'Pathways sector energy demand'!PCC9</f>
        <v>0</v>
      </c>
      <c r="PCD4">
        <f>'Pathways sector energy demand'!PCD9</f>
        <v>0</v>
      </c>
      <c r="PCE4">
        <f>'Pathways sector energy demand'!PCE9</f>
        <v>0</v>
      </c>
      <c r="PCF4">
        <f>'Pathways sector energy demand'!PCF9</f>
        <v>0</v>
      </c>
      <c r="PCG4">
        <f>'Pathways sector energy demand'!PCG9</f>
        <v>0</v>
      </c>
      <c r="PCH4">
        <f>'Pathways sector energy demand'!PCH9</f>
        <v>0</v>
      </c>
      <c r="PCI4">
        <f>'Pathways sector energy demand'!PCI9</f>
        <v>0</v>
      </c>
      <c r="PCJ4">
        <f>'Pathways sector energy demand'!PCJ9</f>
        <v>0</v>
      </c>
      <c r="PCK4">
        <f>'Pathways sector energy demand'!PCK9</f>
        <v>0</v>
      </c>
      <c r="PCL4">
        <f>'Pathways sector energy demand'!PCL9</f>
        <v>0</v>
      </c>
      <c r="PCM4">
        <f>'Pathways sector energy demand'!PCM9</f>
        <v>0</v>
      </c>
      <c r="PCN4">
        <f>'Pathways sector energy demand'!PCN9</f>
        <v>0</v>
      </c>
      <c r="PCO4">
        <f>'Pathways sector energy demand'!PCO9</f>
        <v>0</v>
      </c>
      <c r="PCP4">
        <f>'Pathways sector energy demand'!PCP9</f>
        <v>0</v>
      </c>
      <c r="PCQ4">
        <f>'Pathways sector energy demand'!PCQ9</f>
        <v>0</v>
      </c>
      <c r="PCR4">
        <f>'Pathways sector energy demand'!PCR9</f>
        <v>0</v>
      </c>
      <c r="PCS4">
        <f>'Pathways sector energy demand'!PCS9</f>
        <v>0</v>
      </c>
      <c r="PCT4">
        <f>'Pathways sector energy demand'!PCT9</f>
        <v>0</v>
      </c>
      <c r="PCU4">
        <f>'Pathways sector energy demand'!PCU9</f>
        <v>0</v>
      </c>
      <c r="PCV4">
        <f>'Pathways sector energy demand'!PCV9</f>
        <v>0</v>
      </c>
      <c r="PCW4">
        <f>'Pathways sector energy demand'!PCW9</f>
        <v>0</v>
      </c>
      <c r="PCX4">
        <f>'Pathways sector energy demand'!PCX9</f>
        <v>0</v>
      </c>
      <c r="PCY4">
        <f>'Pathways sector energy demand'!PCY9</f>
        <v>0</v>
      </c>
      <c r="PCZ4">
        <f>'Pathways sector energy demand'!PCZ9</f>
        <v>0</v>
      </c>
      <c r="PDA4">
        <f>'Pathways sector energy demand'!PDA9</f>
        <v>0</v>
      </c>
      <c r="PDB4">
        <f>'Pathways sector energy demand'!PDB9</f>
        <v>0</v>
      </c>
      <c r="PDC4">
        <f>'Pathways sector energy demand'!PDC9</f>
        <v>0</v>
      </c>
      <c r="PDD4">
        <f>'Pathways sector energy demand'!PDD9</f>
        <v>0</v>
      </c>
      <c r="PDE4">
        <f>'Pathways sector energy demand'!PDE9</f>
        <v>0</v>
      </c>
      <c r="PDF4">
        <f>'Pathways sector energy demand'!PDF9</f>
        <v>0</v>
      </c>
      <c r="PDG4">
        <f>'Pathways sector energy demand'!PDG9</f>
        <v>0</v>
      </c>
      <c r="PDH4">
        <f>'Pathways sector energy demand'!PDH9</f>
        <v>0</v>
      </c>
      <c r="PDI4">
        <f>'Pathways sector energy demand'!PDI9</f>
        <v>0</v>
      </c>
      <c r="PDJ4">
        <f>'Pathways sector energy demand'!PDJ9</f>
        <v>0</v>
      </c>
      <c r="PDK4">
        <f>'Pathways sector energy demand'!PDK9</f>
        <v>0</v>
      </c>
      <c r="PDL4">
        <f>'Pathways sector energy demand'!PDL9</f>
        <v>0</v>
      </c>
      <c r="PDM4">
        <f>'Pathways sector energy demand'!PDM9</f>
        <v>0</v>
      </c>
      <c r="PDN4">
        <f>'Pathways sector energy demand'!PDN9</f>
        <v>0</v>
      </c>
      <c r="PDO4">
        <f>'Pathways sector energy demand'!PDO9</f>
        <v>0</v>
      </c>
      <c r="PDP4">
        <f>'Pathways sector energy demand'!PDP9</f>
        <v>0</v>
      </c>
      <c r="PDQ4">
        <f>'Pathways sector energy demand'!PDQ9</f>
        <v>0</v>
      </c>
      <c r="PDR4">
        <f>'Pathways sector energy demand'!PDR9</f>
        <v>0</v>
      </c>
      <c r="PDS4">
        <f>'Pathways sector energy demand'!PDS9</f>
        <v>0</v>
      </c>
      <c r="PDT4">
        <f>'Pathways sector energy demand'!PDT9</f>
        <v>0</v>
      </c>
      <c r="PDU4">
        <f>'Pathways sector energy demand'!PDU9</f>
        <v>0</v>
      </c>
      <c r="PDV4">
        <f>'Pathways sector energy demand'!PDV9</f>
        <v>0</v>
      </c>
      <c r="PDW4">
        <f>'Pathways sector energy demand'!PDW9</f>
        <v>0</v>
      </c>
      <c r="PDX4">
        <f>'Pathways sector energy demand'!PDX9</f>
        <v>0</v>
      </c>
      <c r="PDY4">
        <f>'Pathways sector energy demand'!PDY9</f>
        <v>0</v>
      </c>
      <c r="PDZ4">
        <f>'Pathways sector energy demand'!PDZ9</f>
        <v>0</v>
      </c>
      <c r="PEA4">
        <f>'Pathways sector energy demand'!PEA9</f>
        <v>0</v>
      </c>
      <c r="PEB4">
        <f>'Pathways sector energy demand'!PEB9</f>
        <v>0</v>
      </c>
      <c r="PEC4">
        <f>'Pathways sector energy demand'!PEC9</f>
        <v>0</v>
      </c>
      <c r="PED4">
        <f>'Pathways sector energy demand'!PED9</f>
        <v>0</v>
      </c>
      <c r="PEE4">
        <f>'Pathways sector energy demand'!PEE9</f>
        <v>0</v>
      </c>
      <c r="PEF4">
        <f>'Pathways sector energy demand'!PEF9</f>
        <v>0</v>
      </c>
      <c r="PEG4">
        <f>'Pathways sector energy demand'!PEG9</f>
        <v>0</v>
      </c>
      <c r="PEH4">
        <f>'Pathways sector energy demand'!PEH9</f>
        <v>0</v>
      </c>
      <c r="PEI4">
        <f>'Pathways sector energy demand'!PEI9</f>
        <v>0</v>
      </c>
      <c r="PEJ4">
        <f>'Pathways sector energy demand'!PEJ9</f>
        <v>0</v>
      </c>
      <c r="PEK4">
        <f>'Pathways sector energy demand'!PEK9</f>
        <v>0</v>
      </c>
      <c r="PEL4">
        <f>'Pathways sector energy demand'!PEL9</f>
        <v>0</v>
      </c>
      <c r="PEM4">
        <f>'Pathways sector energy demand'!PEM9</f>
        <v>0</v>
      </c>
      <c r="PEN4">
        <f>'Pathways sector energy demand'!PEN9</f>
        <v>0</v>
      </c>
      <c r="PEO4">
        <f>'Pathways sector energy demand'!PEO9</f>
        <v>0</v>
      </c>
      <c r="PEP4">
        <f>'Pathways sector energy demand'!PEP9</f>
        <v>0</v>
      </c>
      <c r="PEQ4">
        <f>'Pathways sector energy demand'!PEQ9</f>
        <v>0</v>
      </c>
      <c r="PER4">
        <f>'Pathways sector energy demand'!PER9</f>
        <v>0</v>
      </c>
      <c r="PES4">
        <f>'Pathways sector energy demand'!PES9</f>
        <v>0</v>
      </c>
      <c r="PET4">
        <f>'Pathways sector energy demand'!PET9</f>
        <v>0</v>
      </c>
      <c r="PEU4">
        <f>'Pathways sector energy demand'!PEU9</f>
        <v>0</v>
      </c>
      <c r="PEV4">
        <f>'Pathways sector energy demand'!PEV9</f>
        <v>0</v>
      </c>
      <c r="PEW4">
        <f>'Pathways sector energy demand'!PEW9</f>
        <v>0</v>
      </c>
      <c r="PEX4">
        <f>'Pathways sector energy demand'!PEX9</f>
        <v>0</v>
      </c>
      <c r="PEY4">
        <f>'Pathways sector energy demand'!PEY9</f>
        <v>0</v>
      </c>
      <c r="PEZ4">
        <f>'Pathways sector energy demand'!PEZ9</f>
        <v>0</v>
      </c>
      <c r="PFA4">
        <f>'Pathways sector energy demand'!PFA9</f>
        <v>0</v>
      </c>
      <c r="PFB4">
        <f>'Pathways sector energy demand'!PFB9</f>
        <v>0</v>
      </c>
      <c r="PFC4">
        <f>'Pathways sector energy demand'!PFC9</f>
        <v>0</v>
      </c>
      <c r="PFD4">
        <f>'Pathways sector energy demand'!PFD9</f>
        <v>0</v>
      </c>
      <c r="PFE4">
        <f>'Pathways sector energy demand'!PFE9</f>
        <v>0</v>
      </c>
      <c r="PFF4">
        <f>'Pathways sector energy demand'!PFF9</f>
        <v>0</v>
      </c>
      <c r="PFG4">
        <f>'Pathways sector energy demand'!PFG9</f>
        <v>0</v>
      </c>
      <c r="PFH4">
        <f>'Pathways sector energy demand'!PFH9</f>
        <v>0</v>
      </c>
      <c r="PFI4">
        <f>'Pathways sector energy demand'!PFI9</f>
        <v>0</v>
      </c>
      <c r="PFJ4">
        <f>'Pathways sector energy demand'!PFJ9</f>
        <v>0</v>
      </c>
      <c r="PFK4">
        <f>'Pathways sector energy demand'!PFK9</f>
        <v>0</v>
      </c>
      <c r="PFL4">
        <f>'Pathways sector energy demand'!PFL9</f>
        <v>0</v>
      </c>
      <c r="PFM4">
        <f>'Pathways sector energy demand'!PFM9</f>
        <v>0</v>
      </c>
      <c r="PFN4">
        <f>'Pathways sector energy demand'!PFN9</f>
        <v>0</v>
      </c>
      <c r="PFO4">
        <f>'Pathways sector energy demand'!PFO9</f>
        <v>0</v>
      </c>
      <c r="PFP4">
        <f>'Pathways sector energy demand'!PFP9</f>
        <v>0</v>
      </c>
      <c r="PFQ4">
        <f>'Pathways sector energy demand'!PFQ9</f>
        <v>0</v>
      </c>
      <c r="PFR4">
        <f>'Pathways sector energy demand'!PFR9</f>
        <v>0</v>
      </c>
      <c r="PFS4">
        <f>'Pathways sector energy demand'!PFS9</f>
        <v>0</v>
      </c>
      <c r="PFT4">
        <f>'Pathways sector energy demand'!PFT9</f>
        <v>0</v>
      </c>
      <c r="PFU4">
        <f>'Pathways sector energy demand'!PFU9</f>
        <v>0</v>
      </c>
      <c r="PFV4">
        <f>'Pathways sector energy demand'!PFV9</f>
        <v>0</v>
      </c>
      <c r="PFW4">
        <f>'Pathways sector energy demand'!PFW9</f>
        <v>0</v>
      </c>
      <c r="PFX4">
        <f>'Pathways sector energy demand'!PFX9</f>
        <v>0</v>
      </c>
      <c r="PFY4">
        <f>'Pathways sector energy demand'!PFY9</f>
        <v>0</v>
      </c>
      <c r="PFZ4">
        <f>'Pathways sector energy demand'!PFZ9</f>
        <v>0</v>
      </c>
      <c r="PGA4">
        <f>'Pathways sector energy demand'!PGA9</f>
        <v>0</v>
      </c>
      <c r="PGB4">
        <f>'Pathways sector energy demand'!PGB9</f>
        <v>0</v>
      </c>
      <c r="PGC4">
        <f>'Pathways sector energy demand'!PGC9</f>
        <v>0</v>
      </c>
      <c r="PGD4">
        <f>'Pathways sector energy demand'!PGD9</f>
        <v>0</v>
      </c>
      <c r="PGE4">
        <f>'Pathways sector energy demand'!PGE9</f>
        <v>0</v>
      </c>
      <c r="PGF4">
        <f>'Pathways sector energy demand'!PGF9</f>
        <v>0</v>
      </c>
      <c r="PGG4">
        <f>'Pathways sector energy demand'!PGG9</f>
        <v>0</v>
      </c>
      <c r="PGH4">
        <f>'Pathways sector energy demand'!PGH9</f>
        <v>0</v>
      </c>
      <c r="PGI4">
        <f>'Pathways sector energy demand'!PGI9</f>
        <v>0</v>
      </c>
      <c r="PGJ4">
        <f>'Pathways sector energy demand'!PGJ9</f>
        <v>0</v>
      </c>
      <c r="PGK4">
        <f>'Pathways sector energy demand'!PGK9</f>
        <v>0</v>
      </c>
      <c r="PGL4">
        <f>'Pathways sector energy demand'!PGL9</f>
        <v>0</v>
      </c>
      <c r="PGM4">
        <f>'Pathways sector energy demand'!PGM9</f>
        <v>0</v>
      </c>
      <c r="PGN4">
        <f>'Pathways sector energy demand'!PGN9</f>
        <v>0</v>
      </c>
      <c r="PGO4">
        <f>'Pathways sector energy demand'!PGO9</f>
        <v>0</v>
      </c>
      <c r="PGP4">
        <f>'Pathways sector energy demand'!PGP9</f>
        <v>0</v>
      </c>
      <c r="PGQ4">
        <f>'Pathways sector energy demand'!PGQ9</f>
        <v>0</v>
      </c>
      <c r="PGR4">
        <f>'Pathways sector energy demand'!PGR9</f>
        <v>0</v>
      </c>
      <c r="PGS4">
        <f>'Pathways sector energy demand'!PGS9</f>
        <v>0</v>
      </c>
      <c r="PGT4">
        <f>'Pathways sector energy demand'!PGT9</f>
        <v>0</v>
      </c>
      <c r="PGU4">
        <f>'Pathways sector energy demand'!PGU9</f>
        <v>0</v>
      </c>
      <c r="PGV4">
        <f>'Pathways sector energy demand'!PGV9</f>
        <v>0</v>
      </c>
      <c r="PGW4">
        <f>'Pathways sector energy demand'!PGW9</f>
        <v>0</v>
      </c>
      <c r="PGX4">
        <f>'Pathways sector energy demand'!PGX9</f>
        <v>0</v>
      </c>
      <c r="PGY4">
        <f>'Pathways sector energy demand'!PGY9</f>
        <v>0</v>
      </c>
      <c r="PGZ4">
        <f>'Pathways sector energy demand'!PGZ9</f>
        <v>0</v>
      </c>
      <c r="PHA4">
        <f>'Pathways sector energy demand'!PHA9</f>
        <v>0</v>
      </c>
      <c r="PHB4">
        <f>'Pathways sector energy demand'!PHB9</f>
        <v>0</v>
      </c>
      <c r="PHC4">
        <f>'Pathways sector energy demand'!PHC9</f>
        <v>0</v>
      </c>
      <c r="PHD4">
        <f>'Pathways sector energy demand'!PHD9</f>
        <v>0</v>
      </c>
      <c r="PHE4">
        <f>'Pathways sector energy demand'!PHE9</f>
        <v>0</v>
      </c>
      <c r="PHF4">
        <f>'Pathways sector energy demand'!PHF9</f>
        <v>0</v>
      </c>
      <c r="PHG4">
        <f>'Pathways sector energy demand'!PHG9</f>
        <v>0</v>
      </c>
      <c r="PHH4">
        <f>'Pathways sector energy demand'!PHH9</f>
        <v>0</v>
      </c>
      <c r="PHI4">
        <f>'Pathways sector energy demand'!PHI9</f>
        <v>0</v>
      </c>
      <c r="PHJ4">
        <f>'Pathways sector energy demand'!PHJ9</f>
        <v>0</v>
      </c>
      <c r="PHK4">
        <f>'Pathways sector energy demand'!PHK9</f>
        <v>0</v>
      </c>
      <c r="PHL4">
        <f>'Pathways sector energy demand'!PHL9</f>
        <v>0</v>
      </c>
      <c r="PHM4">
        <f>'Pathways sector energy demand'!PHM9</f>
        <v>0</v>
      </c>
      <c r="PHN4">
        <f>'Pathways sector energy demand'!PHN9</f>
        <v>0</v>
      </c>
      <c r="PHO4">
        <f>'Pathways sector energy demand'!PHO9</f>
        <v>0</v>
      </c>
      <c r="PHP4">
        <f>'Pathways sector energy demand'!PHP9</f>
        <v>0</v>
      </c>
      <c r="PHQ4">
        <f>'Pathways sector energy demand'!PHQ9</f>
        <v>0</v>
      </c>
      <c r="PHR4">
        <f>'Pathways sector energy demand'!PHR9</f>
        <v>0</v>
      </c>
      <c r="PHS4">
        <f>'Pathways sector energy demand'!PHS9</f>
        <v>0</v>
      </c>
      <c r="PHT4">
        <f>'Pathways sector energy demand'!PHT9</f>
        <v>0</v>
      </c>
      <c r="PHU4">
        <f>'Pathways sector energy demand'!PHU9</f>
        <v>0</v>
      </c>
      <c r="PHV4">
        <f>'Pathways sector energy demand'!PHV9</f>
        <v>0</v>
      </c>
      <c r="PHW4">
        <f>'Pathways sector energy demand'!PHW9</f>
        <v>0</v>
      </c>
      <c r="PHX4">
        <f>'Pathways sector energy demand'!PHX9</f>
        <v>0</v>
      </c>
      <c r="PHY4">
        <f>'Pathways sector energy demand'!PHY9</f>
        <v>0</v>
      </c>
      <c r="PHZ4">
        <f>'Pathways sector energy demand'!PHZ9</f>
        <v>0</v>
      </c>
      <c r="PIA4">
        <f>'Pathways sector energy demand'!PIA9</f>
        <v>0</v>
      </c>
      <c r="PIB4">
        <f>'Pathways sector energy demand'!PIB9</f>
        <v>0</v>
      </c>
      <c r="PIC4">
        <f>'Pathways sector energy demand'!PIC9</f>
        <v>0</v>
      </c>
      <c r="PID4">
        <f>'Pathways sector energy demand'!PID9</f>
        <v>0</v>
      </c>
      <c r="PIE4">
        <f>'Pathways sector energy demand'!PIE9</f>
        <v>0</v>
      </c>
      <c r="PIF4">
        <f>'Pathways sector energy demand'!PIF9</f>
        <v>0</v>
      </c>
      <c r="PIG4">
        <f>'Pathways sector energy demand'!PIG9</f>
        <v>0</v>
      </c>
      <c r="PIH4">
        <f>'Pathways sector energy demand'!PIH9</f>
        <v>0</v>
      </c>
      <c r="PII4">
        <f>'Pathways sector energy demand'!PII9</f>
        <v>0</v>
      </c>
      <c r="PIJ4">
        <f>'Pathways sector energy demand'!PIJ9</f>
        <v>0</v>
      </c>
      <c r="PIK4">
        <f>'Pathways sector energy demand'!PIK9</f>
        <v>0</v>
      </c>
      <c r="PIL4">
        <f>'Pathways sector energy demand'!PIL9</f>
        <v>0</v>
      </c>
      <c r="PIM4">
        <f>'Pathways sector energy demand'!PIM9</f>
        <v>0</v>
      </c>
      <c r="PIN4">
        <f>'Pathways sector energy demand'!PIN9</f>
        <v>0</v>
      </c>
      <c r="PIO4">
        <f>'Pathways sector energy demand'!PIO9</f>
        <v>0</v>
      </c>
      <c r="PIP4">
        <f>'Pathways sector energy demand'!PIP9</f>
        <v>0</v>
      </c>
      <c r="PIQ4">
        <f>'Pathways sector energy demand'!PIQ9</f>
        <v>0</v>
      </c>
      <c r="PIR4">
        <f>'Pathways sector energy demand'!PIR9</f>
        <v>0</v>
      </c>
      <c r="PIS4">
        <f>'Pathways sector energy demand'!PIS9</f>
        <v>0</v>
      </c>
      <c r="PIT4">
        <f>'Pathways sector energy demand'!PIT9</f>
        <v>0</v>
      </c>
      <c r="PIU4">
        <f>'Pathways sector energy demand'!PIU9</f>
        <v>0</v>
      </c>
      <c r="PIV4">
        <f>'Pathways sector energy demand'!PIV9</f>
        <v>0</v>
      </c>
      <c r="PIW4">
        <f>'Pathways sector energy demand'!PIW9</f>
        <v>0</v>
      </c>
      <c r="PIX4">
        <f>'Pathways sector energy demand'!PIX9</f>
        <v>0</v>
      </c>
      <c r="PIY4">
        <f>'Pathways sector energy demand'!PIY9</f>
        <v>0</v>
      </c>
      <c r="PIZ4">
        <f>'Pathways sector energy demand'!PIZ9</f>
        <v>0</v>
      </c>
      <c r="PJA4">
        <f>'Pathways sector energy demand'!PJA9</f>
        <v>0</v>
      </c>
      <c r="PJB4">
        <f>'Pathways sector energy demand'!PJB9</f>
        <v>0</v>
      </c>
      <c r="PJC4">
        <f>'Pathways sector energy demand'!PJC9</f>
        <v>0</v>
      </c>
      <c r="PJD4">
        <f>'Pathways sector energy demand'!PJD9</f>
        <v>0</v>
      </c>
      <c r="PJE4">
        <f>'Pathways sector energy demand'!PJE9</f>
        <v>0</v>
      </c>
      <c r="PJF4">
        <f>'Pathways sector energy demand'!PJF9</f>
        <v>0</v>
      </c>
      <c r="PJG4">
        <f>'Pathways sector energy demand'!PJG9</f>
        <v>0</v>
      </c>
      <c r="PJH4">
        <f>'Pathways sector energy demand'!PJH9</f>
        <v>0</v>
      </c>
      <c r="PJI4">
        <f>'Pathways sector energy demand'!PJI9</f>
        <v>0</v>
      </c>
      <c r="PJJ4">
        <f>'Pathways sector energy demand'!PJJ9</f>
        <v>0</v>
      </c>
      <c r="PJK4">
        <f>'Pathways sector energy demand'!PJK9</f>
        <v>0</v>
      </c>
      <c r="PJL4">
        <f>'Pathways sector energy demand'!PJL9</f>
        <v>0</v>
      </c>
      <c r="PJM4">
        <f>'Pathways sector energy demand'!PJM9</f>
        <v>0</v>
      </c>
      <c r="PJN4">
        <f>'Pathways sector energy demand'!PJN9</f>
        <v>0</v>
      </c>
      <c r="PJO4">
        <f>'Pathways sector energy demand'!PJO9</f>
        <v>0</v>
      </c>
      <c r="PJP4">
        <f>'Pathways sector energy demand'!PJP9</f>
        <v>0</v>
      </c>
      <c r="PJQ4">
        <f>'Pathways sector energy demand'!PJQ9</f>
        <v>0</v>
      </c>
      <c r="PJR4">
        <f>'Pathways sector energy demand'!PJR9</f>
        <v>0</v>
      </c>
      <c r="PJS4">
        <f>'Pathways sector energy demand'!PJS9</f>
        <v>0</v>
      </c>
      <c r="PJT4">
        <f>'Pathways sector energy demand'!PJT9</f>
        <v>0</v>
      </c>
      <c r="PJU4">
        <f>'Pathways sector energy demand'!PJU9</f>
        <v>0</v>
      </c>
      <c r="PJV4">
        <f>'Pathways sector energy demand'!PJV9</f>
        <v>0</v>
      </c>
      <c r="PJW4">
        <f>'Pathways sector energy demand'!PJW9</f>
        <v>0</v>
      </c>
      <c r="PJX4">
        <f>'Pathways sector energy demand'!PJX9</f>
        <v>0</v>
      </c>
      <c r="PJY4">
        <f>'Pathways sector energy demand'!PJY9</f>
        <v>0</v>
      </c>
      <c r="PJZ4">
        <f>'Pathways sector energy demand'!PJZ9</f>
        <v>0</v>
      </c>
      <c r="PKA4">
        <f>'Pathways sector energy demand'!PKA9</f>
        <v>0</v>
      </c>
      <c r="PKB4">
        <f>'Pathways sector energy demand'!PKB9</f>
        <v>0</v>
      </c>
      <c r="PKC4">
        <f>'Pathways sector energy demand'!PKC9</f>
        <v>0</v>
      </c>
      <c r="PKD4">
        <f>'Pathways sector energy demand'!PKD9</f>
        <v>0</v>
      </c>
      <c r="PKE4">
        <f>'Pathways sector energy demand'!PKE9</f>
        <v>0</v>
      </c>
      <c r="PKF4">
        <f>'Pathways sector energy demand'!PKF9</f>
        <v>0</v>
      </c>
      <c r="PKG4">
        <f>'Pathways sector energy demand'!PKG9</f>
        <v>0</v>
      </c>
      <c r="PKH4">
        <f>'Pathways sector energy demand'!PKH9</f>
        <v>0</v>
      </c>
      <c r="PKI4">
        <f>'Pathways sector energy demand'!PKI9</f>
        <v>0</v>
      </c>
      <c r="PKJ4">
        <f>'Pathways sector energy demand'!PKJ9</f>
        <v>0</v>
      </c>
      <c r="PKK4">
        <f>'Pathways sector energy demand'!PKK9</f>
        <v>0</v>
      </c>
      <c r="PKL4">
        <f>'Pathways sector energy demand'!PKL9</f>
        <v>0</v>
      </c>
      <c r="PKM4">
        <f>'Pathways sector energy demand'!PKM9</f>
        <v>0</v>
      </c>
      <c r="PKN4">
        <f>'Pathways sector energy demand'!PKN9</f>
        <v>0</v>
      </c>
      <c r="PKO4">
        <f>'Pathways sector energy demand'!PKO9</f>
        <v>0</v>
      </c>
      <c r="PKP4">
        <f>'Pathways sector energy demand'!PKP9</f>
        <v>0</v>
      </c>
      <c r="PKQ4">
        <f>'Pathways sector energy demand'!PKQ9</f>
        <v>0</v>
      </c>
      <c r="PKR4">
        <f>'Pathways sector energy demand'!PKR9</f>
        <v>0</v>
      </c>
      <c r="PKS4">
        <f>'Pathways sector energy demand'!PKS9</f>
        <v>0</v>
      </c>
      <c r="PKT4">
        <f>'Pathways sector energy demand'!PKT9</f>
        <v>0</v>
      </c>
      <c r="PKU4">
        <f>'Pathways sector energy demand'!PKU9</f>
        <v>0</v>
      </c>
      <c r="PKV4">
        <f>'Pathways sector energy demand'!PKV9</f>
        <v>0</v>
      </c>
      <c r="PKW4">
        <f>'Pathways sector energy demand'!PKW9</f>
        <v>0</v>
      </c>
      <c r="PKX4">
        <f>'Pathways sector energy demand'!PKX9</f>
        <v>0</v>
      </c>
      <c r="PKY4">
        <f>'Pathways sector energy demand'!PKY9</f>
        <v>0</v>
      </c>
      <c r="PKZ4">
        <f>'Pathways sector energy demand'!PKZ9</f>
        <v>0</v>
      </c>
      <c r="PLA4">
        <f>'Pathways sector energy demand'!PLA9</f>
        <v>0</v>
      </c>
      <c r="PLB4">
        <f>'Pathways sector energy demand'!PLB9</f>
        <v>0</v>
      </c>
      <c r="PLC4">
        <f>'Pathways sector energy demand'!PLC9</f>
        <v>0</v>
      </c>
      <c r="PLD4">
        <f>'Pathways sector energy demand'!PLD9</f>
        <v>0</v>
      </c>
      <c r="PLE4">
        <f>'Pathways sector energy demand'!PLE9</f>
        <v>0</v>
      </c>
      <c r="PLF4">
        <f>'Pathways sector energy demand'!PLF9</f>
        <v>0</v>
      </c>
      <c r="PLG4">
        <f>'Pathways sector energy demand'!PLG9</f>
        <v>0</v>
      </c>
      <c r="PLH4">
        <f>'Pathways sector energy demand'!PLH9</f>
        <v>0</v>
      </c>
      <c r="PLI4">
        <f>'Pathways sector energy demand'!PLI9</f>
        <v>0</v>
      </c>
      <c r="PLJ4">
        <f>'Pathways sector energy demand'!PLJ9</f>
        <v>0</v>
      </c>
      <c r="PLK4">
        <f>'Pathways sector energy demand'!PLK9</f>
        <v>0</v>
      </c>
      <c r="PLL4">
        <f>'Pathways sector energy demand'!PLL9</f>
        <v>0</v>
      </c>
      <c r="PLM4">
        <f>'Pathways sector energy demand'!PLM9</f>
        <v>0</v>
      </c>
      <c r="PLN4">
        <f>'Pathways sector energy demand'!PLN9</f>
        <v>0</v>
      </c>
      <c r="PLO4">
        <f>'Pathways sector energy demand'!PLO9</f>
        <v>0</v>
      </c>
      <c r="PLP4">
        <f>'Pathways sector energy demand'!PLP9</f>
        <v>0</v>
      </c>
      <c r="PLQ4">
        <f>'Pathways sector energy demand'!PLQ9</f>
        <v>0</v>
      </c>
      <c r="PLR4">
        <f>'Pathways sector energy demand'!PLR9</f>
        <v>0</v>
      </c>
      <c r="PLS4">
        <f>'Pathways sector energy demand'!PLS9</f>
        <v>0</v>
      </c>
      <c r="PLT4">
        <f>'Pathways sector energy demand'!PLT9</f>
        <v>0</v>
      </c>
      <c r="PLU4">
        <f>'Pathways sector energy demand'!PLU9</f>
        <v>0</v>
      </c>
      <c r="PLV4">
        <f>'Pathways sector energy demand'!PLV9</f>
        <v>0</v>
      </c>
      <c r="PLW4">
        <f>'Pathways sector energy demand'!PLW9</f>
        <v>0</v>
      </c>
      <c r="PLX4">
        <f>'Pathways sector energy demand'!PLX9</f>
        <v>0</v>
      </c>
      <c r="PLY4">
        <f>'Pathways sector energy demand'!PLY9</f>
        <v>0</v>
      </c>
      <c r="PLZ4">
        <f>'Pathways sector energy demand'!PLZ9</f>
        <v>0</v>
      </c>
      <c r="PMA4">
        <f>'Pathways sector energy demand'!PMA9</f>
        <v>0</v>
      </c>
      <c r="PMB4">
        <f>'Pathways sector energy demand'!PMB9</f>
        <v>0</v>
      </c>
      <c r="PMC4">
        <f>'Pathways sector energy demand'!PMC9</f>
        <v>0</v>
      </c>
      <c r="PMD4">
        <f>'Pathways sector energy demand'!PMD9</f>
        <v>0</v>
      </c>
      <c r="PME4">
        <f>'Pathways sector energy demand'!PME9</f>
        <v>0</v>
      </c>
      <c r="PMF4">
        <f>'Pathways sector energy demand'!PMF9</f>
        <v>0</v>
      </c>
      <c r="PMG4">
        <f>'Pathways sector energy demand'!PMG9</f>
        <v>0</v>
      </c>
      <c r="PMH4">
        <f>'Pathways sector energy demand'!PMH9</f>
        <v>0</v>
      </c>
      <c r="PMI4">
        <f>'Pathways sector energy demand'!PMI9</f>
        <v>0</v>
      </c>
      <c r="PMJ4">
        <f>'Pathways sector energy demand'!PMJ9</f>
        <v>0</v>
      </c>
      <c r="PMK4">
        <f>'Pathways sector energy demand'!PMK9</f>
        <v>0</v>
      </c>
      <c r="PML4">
        <f>'Pathways sector energy demand'!PML9</f>
        <v>0</v>
      </c>
      <c r="PMM4">
        <f>'Pathways sector energy demand'!PMM9</f>
        <v>0</v>
      </c>
      <c r="PMN4">
        <f>'Pathways sector energy demand'!PMN9</f>
        <v>0</v>
      </c>
      <c r="PMO4">
        <f>'Pathways sector energy demand'!PMO9</f>
        <v>0</v>
      </c>
      <c r="PMP4">
        <f>'Pathways sector energy demand'!PMP9</f>
        <v>0</v>
      </c>
      <c r="PMQ4">
        <f>'Pathways sector energy demand'!PMQ9</f>
        <v>0</v>
      </c>
      <c r="PMR4">
        <f>'Pathways sector energy demand'!PMR9</f>
        <v>0</v>
      </c>
      <c r="PMS4">
        <f>'Pathways sector energy demand'!PMS9</f>
        <v>0</v>
      </c>
      <c r="PMT4">
        <f>'Pathways sector energy demand'!PMT9</f>
        <v>0</v>
      </c>
      <c r="PMU4">
        <f>'Pathways sector energy demand'!PMU9</f>
        <v>0</v>
      </c>
      <c r="PMV4">
        <f>'Pathways sector energy demand'!PMV9</f>
        <v>0</v>
      </c>
      <c r="PMW4">
        <f>'Pathways sector energy demand'!PMW9</f>
        <v>0</v>
      </c>
      <c r="PMX4">
        <f>'Pathways sector energy demand'!PMX9</f>
        <v>0</v>
      </c>
      <c r="PMY4">
        <f>'Pathways sector energy demand'!PMY9</f>
        <v>0</v>
      </c>
      <c r="PMZ4">
        <f>'Pathways sector energy demand'!PMZ9</f>
        <v>0</v>
      </c>
      <c r="PNA4">
        <f>'Pathways sector energy demand'!PNA9</f>
        <v>0</v>
      </c>
      <c r="PNB4">
        <f>'Pathways sector energy demand'!PNB9</f>
        <v>0</v>
      </c>
      <c r="PNC4">
        <f>'Pathways sector energy demand'!PNC9</f>
        <v>0</v>
      </c>
      <c r="PND4">
        <f>'Pathways sector energy demand'!PND9</f>
        <v>0</v>
      </c>
      <c r="PNE4">
        <f>'Pathways sector energy demand'!PNE9</f>
        <v>0</v>
      </c>
      <c r="PNF4">
        <f>'Pathways sector energy demand'!PNF9</f>
        <v>0</v>
      </c>
      <c r="PNG4">
        <f>'Pathways sector energy demand'!PNG9</f>
        <v>0</v>
      </c>
      <c r="PNH4">
        <f>'Pathways sector energy demand'!PNH9</f>
        <v>0</v>
      </c>
      <c r="PNI4">
        <f>'Pathways sector energy demand'!PNI9</f>
        <v>0</v>
      </c>
      <c r="PNJ4">
        <f>'Pathways sector energy demand'!PNJ9</f>
        <v>0</v>
      </c>
      <c r="PNK4">
        <f>'Pathways sector energy demand'!PNK9</f>
        <v>0</v>
      </c>
      <c r="PNL4">
        <f>'Pathways sector energy demand'!PNL9</f>
        <v>0</v>
      </c>
      <c r="PNM4">
        <f>'Pathways sector energy demand'!PNM9</f>
        <v>0</v>
      </c>
      <c r="PNN4">
        <f>'Pathways sector energy demand'!PNN9</f>
        <v>0</v>
      </c>
      <c r="PNO4">
        <f>'Pathways sector energy demand'!PNO9</f>
        <v>0</v>
      </c>
      <c r="PNP4">
        <f>'Pathways sector energy demand'!PNP9</f>
        <v>0</v>
      </c>
      <c r="PNQ4">
        <f>'Pathways sector energy demand'!PNQ9</f>
        <v>0</v>
      </c>
      <c r="PNR4">
        <f>'Pathways sector energy demand'!PNR9</f>
        <v>0</v>
      </c>
      <c r="PNS4">
        <f>'Pathways sector energy demand'!PNS9</f>
        <v>0</v>
      </c>
      <c r="PNT4">
        <f>'Pathways sector energy demand'!PNT9</f>
        <v>0</v>
      </c>
      <c r="PNU4">
        <f>'Pathways sector energy demand'!PNU9</f>
        <v>0</v>
      </c>
      <c r="PNV4">
        <f>'Pathways sector energy demand'!PNV9</f>
        <v>0</v>
      </c>
      <c r="PNW4">
        <f>'Pathways sector energy demand'!PNW9</f>
        <v>0</v>
      </c>
      <c r="PNX4">
        <f>'Pathways sector energy demand'!PNX9</f>
        <v>0</v>
      </c>
      <c r="PNY4">
        <f>'Pathways sector energy demand'!PNY9</f>
        <v>0</v>
      </c>
      <c r="PNZ4">
        <f>'Pathways sector energy demand'!PNZ9</f>
        <v>0</v>
      </c>
      <c r="POA4">
        <f>'Pathways sector energy demand'!POA9</f>
        <v>0</v>
      </c>
      <c r="POB4">
        <f>'Pathways sector energy demand'!POB9</f>
        <v>0</v>
      </c>
      <c r="POC4">
        <f>'Pathways sector energy demand'!POC9</f>
        <v>0</v>
      </c>
      <c r="POD4">
        <f>'Pathways sector energy demand'!POD9</f>
        <v>0</v>
      </c>
      <c r="POE4">
        <f>'Pathways sector energy demand'!POE9</f>
        <v>0</v>
      </c>
      <c r="POF4">
        <f>'Pathways sector energy demand'!POF9</f>
        <v>0</v>
      </c>
      <c r="POG4">
        <f>'Pathways sector energy demand'!POG9</f>
        <v>0</v>
      </c>
      <c r="POH4">
        <f>'Pathways sector energy demand'!POH9</f>
        <v>0</v>
      </c>
      <c r="POI4">
        <f>'Pathways sector energy demand'!POI9</f>
        <v>0</v>
      </c>
      <c r="POJ4">
        <f>'Pathways sector energy demand'!POJ9</f>
        <v>0</v>
      </c>
      <c r="POK4">
        <f>'Pathways sector energy demand'!POK9</f>
        <v>0</v>
      </c>
      <c r="POL4">
        <f>'Pathways sector energy demand'!POL9</f>
        <v>0</v>
      </c>
      <c r="POM4">
        <f>'Pathways sector energy demand'!POM9</f>
        <v>0</v>
      </c>
      <c r="PON4">
        <f>'Pathways sector energy demand'!PON9</f>
        <v>0</v>
      </c>
      <c r="POO4">
        <f>'Pathways sector energy demand'!POO9</f>
        <v>0</v>
      </c>
      <c r="POP4">
        <f>'Pathways sector energy demand'!POP9</f>
        <v>0</v>
      </c>
      <c r="POQ4">
        <f>'Pathways sector energy demand'!POQ9</f>
        <v>0</v>
      </c>
      <c r="POR4">
        <f>'Pathways sector energy demand'!POR9</f>
        <v>0</v>
      </c>
      <c r="POS4">
        <f>'Pathways sector energy demand'!POS9</f>
        <v>0</v>
      </c>
      <c r="POT4">
        <f>'Pathways sector energy demand'!POT9</f>
        <v>0</v>
      </c>
      <c r="POU4">
        <f>'Pathways sector energy demand'!POU9</f>
        <v>0</v>
      </c>
      <c r="POV4">
        <f>'Pathways sector energy demand'!POV9</f>
        <v>0</v>
      </c>
      <c r="POW4">
        <f>'Pathways sector energy demand'!POW9</f>
        <v>0</v>
      </c>
      <c r="POX4">
        <f>'Pathways sector energy demand'!POX9</f>
        <v>0</v>
      </c>
      <c r="POY4">
        <f>'Pathways sector energy demand'!POY9</f>
        <v>0</v>
      </c>
      <c r="POZ4">
        <f>'Pathways sector energy demand'!POZ9</f>
        <v>0</v>
      </c>
      <c r="PPA4">
        <f>'Pathways sector energy demand'!PPA9</f>
        <v>0</v>
      </c>
      <c r="PPB4">
        <f>'Pathways sector energy demand'!PPB9</f>
        <v>0</v>
      </c>
      <c r="PPC4">
        <f>'Pathways sector energy demand'!PPC9</f>
        <v>0</v>
      </c>
      <c r="PPD4">
        <f>'Pathways sector energy demand'!PPD9</f>
        <v>0</v>
      </c>
      <c r="PPE4">
        <f>'Pathways sector energy demand'!PPE9</f>
        <v>0</v>
      </c>
      <c r="PPF4">
        <f>'Pathways sector energy demand'!PPF9</f>
        <v>0</v>
      </c>
      <c r="PPG4">
        <f>'Pathways sector energy demand'!PPG9</f>
        <v>0</v>
      </c>
      <c r="PPH4">
        <f>'Pathways sector energy demand'!PPH9</f>
        <v>0</v>
      </c>
      <c r="PPI4">
        <f>'Pathways sector energy demand'!PPI9</f>
        <v>0</v>
      </c>
      <c r="PPJ4">
        <f>'Pathways sector energy demand'!PPJ9</f>
        <v>0</v>
      </c>
      <c r="PPK4">
        <f>'Pathways sector energy demand'!PPK9</f>
        <v>0</v>
      </c>
      <c r="PPL4">
        <f>'Pathways sector energy demand'!PPL9</f>
        <v>0</v>
      </c>
      <c r="PPM4">
        <f>'Pathways sector energy demand'!PPM9</f>
        <v>0</v>
      </c>
      <c r="PPN4">
        <f>'Pathways sector energy demand'!PPN9</f>
        <v>0</v>
      </c>
      <c r="PPO4">
        <f>'Pathways sector energy demand'!PPO9</f>
        <v>0</v>
      </c>
      <c r="PPP4">
        <f>'Pathways sector energy demand'!PPP9</f>
        <v>0</v>
      </c>
      <c r="PPQ4">
        <f>'Pathways sector energy demand'!PPQ9</f>
        <v>0</v>
      </c>
      <c r="PPR4">
        <f>'Pathways sector energy demand'!PPR9</f>
        <v>0</v>
      </c>
      <c r="PPS4">
        <f>'Pathways sector energy demand'!PPS9</f>
        <v>0</v>
      </c>
      <c r="PPT4">
        <f>'Pathways sector energy demand'!PPT9</f>
        <v>0</v>
      </c>
      <c r="PPU4">
        <f>'Pathways sector energy demand'!PPU9</f>
        <v>0</v>
      </c>
      <c r="PPV4">
        <f>'Pathways sector energy demand'!PPV9</f>
        <v>0</v>
      </c>
      <c r="PPW4">
        <f>'Pathways sector energy demand'!PPW9</f>
        <v>0</v>
      </c>
      <c r="PPX4">
        <f>'Pathways sector energy demand'!PPX9</f>
        <v>0</v>
      </c>
      <c r="PPY4">
        <f>'Pathways sector energy demand'!PPY9</f>
        <v>0</v>
      </c>
      <c r="PPZ4">
        <f>'Pathways sector energy demand'!PPZ9</f>
        <v>0</v>
      </c>
      <c r="PQA4">
        <f>'Pathways sector energy demand'!PQA9</f>
        <v>0</v>
      </c>
      <c r="PQB4">
        <f>'Pathways sector energy demand'!PQB9</f>
        <v>0</v>
      </c>
      <c r="PQC4">
        <f>'Pathways sector energy demand'!PQC9</f>
        <v>0</v>
      </c>
      <c r="PQD4">
        <f>'Pathways sector energy demand'!PQD9</f>
        <v>0</v>
      </c>
      <c r="PQE4">
        <f>'Pathways sector energy demand'!PQE9</f>
        <v>0</v>
      </c>
      <c r="PQF4">
        <f>'Pathways sector energy demand'!PQF9</f>
        <v>0</v>
      </c>
      <c r="PQG4">
        <f>'Pathways sector energy demand'!PQG9</f>
        <v>0</v>
      </c>
      <c r="PQH4">
        <f>'Pathways sector energy demand'!PQH9</f>
        <v>0</v>
      </c>
      <c r="PQI4">
        <f>'Pathways sector energy demand'!PQI9</f>
        <v>0</v>
      </c>
      <c r="PQJ4">
        <f>'Pathways sector energy demand'!PQJ9</f>
        <v>0</v>
      </c>
      <c r="PQK4">
        <f>'Pathways sector energy demand'!PQK9</f>
        <v>0</v>
      </c>
      <c r="PQL4">
        <f>'Pathways sector energy demand'!PQL9</f>
        <v>0</v>
      </c>
      <c r="PQM4">
        <f>'Pathways sector energy demand'!PQM9</f>
        <v>0</v>
      </c>
      <c r="PQN4">
        <f>'Pathways sector energy demand'!PQN9</f>
        <v>0</v>
      </c>
      <c r="PQO4">
        <f>'Pathways sector energy demand'!PQO9</f>
        <v>0</v>
      </c>
      <c r="PQP4">
        <f>'Pathways sector energy demand'!PQP9</f>
        <v>0</v>
      </c>
      <c r="PQQ4">
        <f>'Pathways sector energy demand'!PQQ9</f>
        <v>0</v>
      </c>
      <c r="PQR4">
        <f>'Pathways sector energy demand'!PQR9</f>
        <v>0</v>
      </c>
      <c r="PQS4">
        <f>'Pathways sector energy demand'!PQS9</f>
        <v>0</v>
      </c>
      <c r="PQT4">
        <f>'Pathways sector energy demand'!PQT9</f>
        <v>0</v>
      </c>
      <c r="PQU4">
        <f>'Pathways sector energy demand'!PQU9</f>
        <v>0</v>
      </c>
      <c r="PQV4">
        <f>'Pathways sector energy demand'!PQV9</f>
        <v>0</v>
      </c>
      <c r="PQW4">
        <f>'Pathways sector energy demand'!PQW9</f>
        <v>0</v>
      </c>
      <c r="PQX4">
        <f>'Pathways sector energy demand'!PQX9</f>
        <v>0</v>
      </c>
      <c r="PQY4">
        <f>'Pathways sector energy demand'!PQY9</f>
        <v>0</v>
      </c>
      <c r="PQZ4">
        <f>'Pathways sector energy demand'!PQZ9</f>
        <v>0</v>
      </c>
      <c r="PRA4">
        <f>'Pathways sector energy demand'!PRA9</f>
        <v>0</v>
      </c>
      <c r="PRB4">
        <f>'Pathways sector energy demand'!PRB9</f>
        <v>0</v>
      </c>
      <c r="PRC4">
        <f>'Pathways sector energy demand'!PRC9</f>
        <v>0</v>
      </c>
      <c r="PRD4">
        <f>'Pathways sector energy demand'!PRD9</f>
        <v>0</v>
      </c>
      <c r="PRE4">
        <f>'Pathways sector energy demand'!PRE9</f>
        <v>0</v>
      </c>
      <c r="PRF4">
        <f>'Pathways sector energy demand'!PRF9</f>
        <v>0</v>
      </c>
      <c r="PRG4">
        <f>'Pathways sector energy demand'!PRG9</f>
        <v>0</v>
      </c>
      <c r="PRH4">
        <f>'Pathways sector energy demand'!PRH9</f>
        <v>0</v>
      </c>
      <c r="PRI4">
        <f>'Pathways sector energy demand'!PRI9</f>
        <v>0</v>
      </c>
      <c r="PRJ4">
        <f>'Pathways sector energy demand'!PRJ9</f>
        <v>0</v>
      </c>
      <c r="PRK4">
        <f>'Pathways sector energy demand'!PRK9</f>
        <v>0</v>
      </c>
      <c r="PRL4">
        <f>'Pathways sector energy demand'!PRL9</f>
        <v>0</v>
      </c>
      <c r="PRM4">
        <f>'Pathways sector energy demand'!PRM9</f>
        <v>0</v>
      </c>
      <c r="PRN4">
        <f>'Pathways sector energy demand'!PRN9</f>
        <v>0</v>
      </c>
      <c r="PRO4">
        <f>'Pathways sector energy demand'!PRO9</f>
        <v>0</v>
      </c>
      <c r="PRP4">
        <f>'Pathways sector energy demand'!PRP9</f>
        <v>0</v>
      </c>
      <c r="PRQ4">
        <f>'Pathways sector energy demand'!PRQ9</f>
        <v>0</v>
      </c>
      <c r="PRR4">
        <f>'Pathways sector energy demand'!PRR9</f>
        <v>0</v>
      </c>
      <c r="PRS4">
        <f>'Pathways sector energy demand'!PRS9</f>
        <v>0</v>
      </c>
      <c r="PRT4">
        <f>'Pathways sector energy demand'!PRT9</f>
        <v>0</v>
      </c>
      <c r="PRU4">
        <f>'Pathways sector energy demand'!PRU9</f>
        <v>0</v>
      </c>
      <c r="PRV4">
        <f>'Pathways sector energy demand'!PRV9</f>
        <v>0</v>
      </c>
      <c r="PRW4">
        <f>'Pathways sector energy demand'!PRW9</f>
        <v>0</v>
      </c>
      <c r="PRX4">
        <f>'Pathways sector energy demand'!PRX9</f>
        <v>0</v>
      </c>
      <c r="PRY4">
        <f>'Pathways sector energy demand'!PRY9</f>
        <v>0</v>
      </c>
      <c r="PRZ4">
        <f>'Pathways sector energy demand'!PRZ9</f>
        <v>0</v>
      </c>
      <c r="PSA4">
        <f>'Pathways sector energy demand'!PSA9</f>
        <v>0</v>
      </c>
      <c r="PSB4">
        <f>'Pathways sector energy demand'!PSB9</f>
        <v>0</v>
      </c>
      <c r="PSC4">
        <f>'Pathways sector energy demand'!PSC9</f>
        <v>0</v>
      </c>
      <c r="PSD4">
        <f>'Pathways sector energy demand'!PSD9</f>
        <v>0</v>
      </c>
      <c r="PSE4">
        <f>'Pathways sector energy demand'!PSE9</f>
        <v>0</v>
      </c>
      <c r="PSF4">
        <f>'Pathways sector energy demand'!PSF9</f>
        <v>0</v>
      </c>
      <c r="PSG4">
        <f>'Pathways sector energy demand'!PSG9</f>
        <v>0</v>
      </c>
      <c r="PSH4">
        <f>'Pathways sector energy demand'!PSH9</f>
        <v>0</v>
      </c>
      <c r="PSI4">
        <f>'Pathways sector energy demand'!PSI9</f>
        <v>0</v>
      </c>
      <c r="PSJ4">
        <f>'Pathways sector energy demand'!PSJ9</f>
        <v>0</v>
      </c>
      <c r="PSK4">
        <f>'Pathways sector energy demand'!PSK9</f>
        <v>0</v>
      </c>
      <c r="PSL4">
        <f>'Pathways sector energy demand'!PSL9</f>
        <v>0</v>
      </c>
      <c r="PSM4">
        <f>'Pathways sector energy demand'!PSM9</f>
        <v>0</v>
      </c>
      <c r="PSN4">
        <f>'Pathways sector energy demand'!PSN9</f>
        <v>0</v>
      </c>
      <c r="PSO4">
        <f>'Pathways sector energy demand'!PSO9</f>
        <v>0</v>
      </c>
      <c r="PSP4">
        <f>'Pathways sector energy demand'!PSP9</f>
        <v>0</v>
      </c>
      <c r="PSQ4">
        <f>'Pathways sector energy demand'!PSQ9</f>
        <v>0</v>
      </c>
      <c r="PSR4">
        <f>'Pathways sector energy demand'!PSR9</f>
        <v>0</v>
      </c>
      <c r="PSS4">
        <f>'Pathways sector energy demand'!PSS9</f>
        <v>0</v>
      </c>
      <c r="PST4">
        <f>'Pathways sector energy demand'!PST9</f>
        <v>0</v>
      </c>
      <c r="PSU4">
        <f>'Pathways sector energy demand'!PSU9</f>
        <v>0</v>
      </c>
      <c r="PSV4">
        <f>'Pathways sector energy demand'!PSV9</f>
        <v>0</v>
      </c>
      <c r="PSW4">
        <f>'Pathways sector energy demand'!PSW9</f>
        <v>0</v>
      </c>
      <c r="PSX4">
        <f>'Pathways sector energy demand'!PSX9</f>
        <v>0</v>
      </c>
      <c r="PSY4">
        <f>'Pathways sector energy demand'!PSY9</f>
        <v>0</v>
      </c>
      <c r="PSZ4">
        <f>'Pathways sector energy demand'!PSZ9</f>
        <v>0</v>
      </c>
      <c r="PTA4">
        <f>'Pathways sector energy demand'!PTA9</f>
        <v>0</v>
      </c>
      <c r="PTB4">
        <f>'Pathways sector energy demand'!PTB9</f>
        <v>0</v>
      </c>
      <c r="PTC4">
        <f>'Pathways sector energy demand'!PTC9</f>
        <v>0</v>
      </c>
      <c r="PTD4">
        <f>'Pathways sector energy demand'!PTD9</f>
        <v>0</v>
      </c>
      <c r="PTE4">
        <f>'Pathways sector energy demand'!PTE9</f>
        <v>0</v>
      </c>
      <c r="PTF4">
        <f>'Pathways sector energy demand'!PTF9</f>
        <v>0</v>
      </c>
      <c r="PTG4">
        <f>'Pathways sector energy demand'!PTG9</f>
        <v>0</v>
      </c>
      <c r="PTH4">
        <f>'Pathways sector energy demand'!PTH9</f>
        <v>0</v>
      </c>
      <c r="PTI4">
        <f>'Pathways sector energy demand'!PTI9</f>
        <v>0</v>
      </c>
      <c r="PTJ4">
        <f>'Pathways sector energy demand'!PTJ9</f>
        <v>0</v>
      </c>
      <c r="PTK4">
        <f>'Pathways sector energy demand'!PTK9</f>
        <v>0</v>
      </c>
      <c r="PTL4">
        <f>'Pathways sector energy demand'!PTL9</f>
        <v>0</v>
      </c>
      <c r="PTM4">
        <f>'Pathways sector energy demand'!PTM9</f>
        <v>0</v>
      </c>
      <c r="PTN4">
        <f>'Pathways sector energy demand'!PTN9</f>
        <v>0</v>
      </c>
      <c r="PTO4">
        <f>'Pathways sector energy demand'!PTO9</f>
        <v>0</v>
      </c>
      <c r="PTP4">
        <f>'Pathways sector energy demand'!PTP9</f>
        <v>0</v>
      </c>
      <c r="PTQ4">
        <f>'Pathways sector energy demand'!PTQ9</f>
        <v>0</v>
      </c>
      <c r="PTR4">
        <f>'Pathways sector energy demand'!PTR9</f>
        <v>0</v>
      </c>
      <c r="PTS4">
        <f>'Pathways sector energy demand'!PTS9</f>
        <v>0</v>
      </c>
      <c r="PTT4">
        <f>'Pathways sector energy demand'!PTT9</f>
        <v>0</v>
      </c>
      <c r="PTU4">
        <f>'Pathways sector energy demand'!PTU9</f>
        <v>0</v>
      </c>
      <c r="PTV4">
        <f>'Pathways sector energy demand'!PTV9</f>
        <v>0</v>
      </c>
      <c r="PTW4">
        <f>'Pathways sector energy demand'!PTW9</f>
        <v>0</v>
      </c>
      <c r="PTX4">
        <f>'Pathways sector energy demand'!PTX9</f>
        <v>0</v>
      </c>
      <c r="PTY4">
        <f>'Pathways sector energy demand'!PTY9</f>
        <v>0</v>
      </c>
      <c r="PTZ4">
        <f>'Pathways sector energy demand'!PTZ9</f>
        <v>0</v>
      </c>
      <c r="PUA4">
        <f>'Pathways sector energy demand'!PUA9</f>
        <v>0</v>
      </c>
      <c r="PUB4">
        <f>'Pathways sector energy demand'!PUB9</f>
        <v>0</v>
      </c>
      <c r="PUC4">
        <f>'Pathways sector energy demand'!PUC9</f>
        <v>0</v>
      </c>
      <c r="PUD4">
        <f>'Pathways sector energy demand'!PUD9</f>
        <v>0</v>
      </c>
      <c r="PUE4">
        <f>'Pathways sector energy demand'!PUE9</f>
        <v>0</v>
      </c>
      <c r="PUF4">
        <f>'Pathways sector energy demand'!PUF9</f>
        <v>0</v>
      </c>
      <c r="PUG4">
        <f>'Pathways sector energy demand'!PUG9</f>
        <v>0</v>
      </c>
      <c r="PUH4">
        <f>'Pathways sector energy demand'!PUH9</f>
        <v>0</v>
      </c>
      <c r="PUI4">
        <f>'Pathways sector energy demand'!PUI9</f>
        <v>0</v>
      </c>
      <c r="PUJ4">
        <f>'Pathways sector energy demand'!PUJ9</f>
        <v>0</v>
      </c>
      <c r="PUK4">
        <f>'Pathways sector energy demand'!PUK9</f>
        <v>0</v>
      </c>
      <c r="PUL4">
        <f>'Pathways sector energy demand'!PUL9</f>
        <v>0</v>
      </c>
      <c r="PUM4">
        <f>'Pathways sector energy demand'!PUM9</f>
        <v>0</v>
      </c>
      <c r="PUN4">
        <f>'Pathways sector energy demand'!PUN9</f>
        <v>0</v>
      </c>
      <c r="PUO4">
        <f>'Pathways sector energy demand'!PUO9</f>
        <v>0</v>
      </c>
      <c r="PUP4">
        <f>'Pathways sector energy demand'!PUP9</f>
        <v>0</v>
      </c>
      <c r="PUQ4">
        <f>'Pathways sector energy demand'!PUQ9</f>
        <v>0</v>
      </c>
      <c r="PUR4">
        <f>'Pathways sector energy demand'!PUR9</f>
        <v>0</v>
      </c>
      <c r="PUS4">
        <f>'Pathways sector energy demand'!PUS9</f>
        <v>0</v>
      </c>
      <c r="PUT4">
        <f>'Pathways sector energy demand'!PUT9</f>
        <v>0</v>
      </c>
      <c r="PUU4">
        <f>'Pathways sector energy demand'!PUU9</f>
        <v>0</v>
      </c>
      <c r="PUV4">
        <f>'Pathways sector energy demand'!PUV9</f>
        <v>0</v>
      </c>
      <c r="PUW4">
        <f>'Pathways sector energy demand'!PUW9</f>
        <v>0</v>
      </c>
      <c r="PUX4">
        <f>'Pathways sector energy demand'!PUX9</f>
        <v>0</v>
      </c>
      <c r="PUY4">
        <f>'Pathways sector energy demand'!PUY9</f>
        <v>0</v>
      </c>
      <c r="PUZ4">
        <f>'Pathways sector energy demand'!PUZ9</f>
        <v>0</v>
      </c>
      <c r="PVA4">
        <f>'Pathways sector energy demand'!PVA9</f>
        <v>0</v>
      </c>
      <c r="PVB4">
        <f>'Pathways sector energy demand'!PVB9</f>
        <v>0</v>
      </c>
      <c r="PVC4">
        <f>'Pathways sector energy demand'!PVC9</f>
        <v>0</v>
      </c>
      <c r="PVD4">
        <f>'Pathways sector energy demand'!PVD9</f>
        <v>0</v>
      </c>
      <c r="PVE4">
        <f>'Pathways sector energy demand'!PVE9</f>
        <v>0</v>
      </c>
      <c r="PVF4">
        <f>'Pathways sector energy demand'!PVF9</f>
        <v>0</v>
      </c>
      <c r="PVG4">
        <f>'Pathways sector energy demand'!PVG9</f>
        <v>0</v>
      </c>
      <c r="PVH4">
        <f>'Pathways sector energy demand'!PVH9</f>
        <v>0</v>
      </c>
      <c r="PVI4">
        <f>'Pathways sector energy demand'!PVI9</f>
        <v>0</v>
      </c>
      <c r="PVJ4">
        <f>'Pathways sector energy demand'!PVJ9</f>
        <v>0</v>
      </c>
      <c r="PVK4">
        <f>'Pathways sector energy demand'!PVK9</f>
        <v>0</v>
      </c>
      <c r="PVL4">
        <f>'Pathways sector energy demand'!PVL9</f>
        <v>0</v>
      </c>
      <c r="PVM4">
        <f>'Pathways sector energy demand'!PVM9</f>
        <v>0</v>
      </c>
      <c r="PVN4">
        <f>'Pathways sector energy demand'!PVN9</f>
        <v>0</v>
      </c>
      <c r="PVO4">
        <f>'Pathways sector energy demand'!PVO9</f>
        <v>0</v>
      </c>
      <c r="PVP4">
        <f>'Pathways sector energy demand'!PVP9</f>
        <v>0</v>
      </c>
      <c r="PVQ4">
        <f>'Pathways sector energy demand'!PVQ9</f>
        <v>0</v>
      </c>
      <c r="PVR4">
        <f>'Pathways sector energy demand'!PVR9</f>
        <v>0</v>
      </c>
      <c r="PVS4">
        <f>'Pathways sector energy demand'!PVS9</f>
        <v>0</v>
      </c>
      <c r="PVT4">
        <f>'Pathways sector energy demand'!PVT9</f>
        <v>0</v>
      </c>
      <c r="PVU4">
        <f>'Pathways sector energy demand'!PVU9</f>
        <v>0</v>
      </c>
      <c r="PVV4">
        <f>'Pathways sector energy demand'!PVV9</f>
        <v>0</v>
      </c>
      <c r="PVW4">
        <f>'Pathways sector energy demand'!PVW9</f>
        <v>0</v>
      </c>
      <c r="PVX4">
        <f>'Pathways sector energy demand'!PVX9</f>
        <v>0</v>
      </c>
      <c r="PVY4">
        <f>'Pathways sector energy demand'!PVY9</f>
        <v>0</v>
      </c>
      <c r="PVZ4">
        <f>'Pathways sector energy demand'!PVZ9</f>
        <v>0</v>
      </c>
      <c r="PWA4">
        <f>'Pathways sector energy demand'!PWA9</f>
        <v>0</v>
      </c>
      <c r="PWB4">
        <f>'Pathways sector energy demand'!PWB9</f>
        <v>0</v>
      </c>
      <c r="PWC4">
        <f>'Pathways sector energy demand'!PWC9</f>
        <v>0</v>
      </c>
      <c r="PWD4">
        <f>'Pathways sector energy demand'!PWD9</f>
        <v>0</v>
      </c>
      <c r="PWE4">
        <f>'Pathways sector energy demand'!PWE9</f>
        <v>0</v>
      </c>
      <c r="PWF4">
        <f>'Pathways sector energy demand'!PWF9</f>
        <v>0</v>
      </c>
      <c r="PWG4">
        <f>'Pathways sector energy demand'!PWG9</f>
        <v>0</v>
      </c>
      <c r="PWH4">
        <f>'Pathways sector energy demand'!PWH9</f>
        <v>0</v>
      </c>
      <c r="PWI4">
        <f>'Pathways sector energy demand'!PWI9</f>
        <v>0</v>
      </c>
      <c r="PWJ4">
        <f>'Pathways sector energy demand'!PWJ9</f>
        <v>0</v>
      </c>
      <c r="PWK4">
        <f>'Pathways sector energy demand'!PWK9</f>
        <v>0</v>
      </c>
      <c r="PWL4">
        <f>'Pathways sector energy demand'!PWL9</f>
        <v>0</v>
      </c>
      <c r="PWM4">
        <f>'Pathways sector energy demand'!PWM9</f>
        <v>0</v>
      </c>
      <c r="PWN4">
        <f>'Pathways sector energy demand'!PWN9</f>
        <v>0</v>
      </c>
      <c r="PWO4">
        <f>'Pathways sector energy demand'!PWO9</f>
        <v>0</v>
      </c>
      <c r="PWP4">
        <f>'Pathways sector energy demand'!PWP9</f>
        <v>0</v>
      </c>
      <c r="PWQ4">
        <f>'Pathways sector energy demand'!PWQ9</f>
        <v>0</v>
      </c>
      <c r="PWR4">
        <f>'Pathways sector energy demand'!PWR9</f>
        <v>0</v>
      </c>
      <c r="PWS4">
        <f>'Pathways sector energy demand'!PWS9</f>
        <v>0</v>
      </c>
      <c r="PWT4">
        <f>'Pathways sector energy demand'!PWT9</f>
        <v>0</v>
      </c>
      <c r="PWU4">
        <f>'Pathways sector energy demand'!PWU9</f>
        <v>0</v>
      </c>
      <c r="PWV4">
        <f>'Pathways sector energy demand'!PWV9</f>
        <v>0</v>
      </c>
      <c r="PWW4">
        <f>'Pathways sector energy demand'!PWW9</f>
        <v>0</v>
      </c>
      <c r="PWX4">
        <f>'Pathways sector energy demand'!PWX9</f>
        <v>0</v>
      </c>
      <c r="PWY4">
        <f>'Pathways sector energy demand'!PWY9</f>
        <v>0</v>
      </c>
      <c r="PWZ4">
        <f>'Pathways sector energy demand'!PWZ9</f>
        <v>0</v>
      </c>
      <c r="PXA4">
        <f>'Pathways sector energy demand'!PXA9</f>
        <v>0</v>
      </c>
      <c r="PXB4">
        <f>'Pathways sector energy demand'!PXB9</f>
        <v>0</v>
      </c>
      <c r="PXC4">
        <f>'Pathways sector energy demand'!PXC9</f>
        <v>0</v>
      </c>
      <c r="PXD4">
        <f>'Pathways sector energy demand'!PXD9</f>
        <v>0</v>
      </c>
      <c r="PXE4">
        <f>'Pathways sector energy demand'!PXE9</f>
        <v>0</v>
      </c>
      <c r="PXF4">
        <f>'Pathways sector energy demand'!PXF9</f>
        <v>0</v>
      </c>
      <c r="PXG4">
        <f>'Pathways sector energy demand'!PXG9</f>
        <v>0</v>
      </c>
      <c r="PXH4">
        <f>'Pathways sector energy demand'!PXH9</f>
        <v>0</v>
      </c>
      <c r="PXI4">
        <f>'Pathways sector energy demand'!PXI9</f>
        <v>0</v>
      </c>
      <c r="PXJ4">
        <f>'Pathways sector energy demand'!PXJ9</f>
        <v>0</v>
      </c>
      <c r="PXK4">
        <f>'Pathways sector energy demand'!PXK9</f>
        <v>0</v>
      </c>
      <c r="PXL4">
        <f>'Pathways sector energy demand'!PXL9</f>
        <v>0</v>
      </c>
      <c r="PXM4">
        <f>'Pathways sector energy demand'!PXM9</f>
        <v>0</v>
      </c>
      <c r="PXN4">
        <f>'Pathways sector energy demand'!PXN9</f>
        <v>0</v>
      </c>
      <c r="PXO4">
        <f>'Pathways sector energy demand'!PXO9</f>
        <v>0</v>
      </c>
      <c r="PXP4">
        <f>'Pathways sector energy demand'!PXP9</f>
        <v>0</v>
      </c>
      <c r="PXQ4">
        <f>'Pathways sector energy demand'!PXQ9</f>
        <v>0</v>
      </c>
      <c r="PXR4">
        <f>'Pathways sector energy demand'!PXR9</f>
        <v>0</v>
      </c>
      <c r="PXS4">
        <f>'Pathways sector energy demand'!PXS9</f>
        <v>0</v>
      </c>
      <c r="PXT4">
        <f>'Pathways sector energy demand'!PXT9</f>
        <v>0</v>
      </c>
      <c r="PXU4">
        <f>'Pathways sector energy demand'!PXU9</f>
        <v>0</v>
      </c>
      <c r="PXV4">
        <f>'Pathways sector energy demand'!PXV9</f>
        <v>0</v>
      </c>
      <c r="PXW4">
        <f>'Pathways sector energy demand'!PXW9</f>
        <v>0</v>
      </c>
      <c r="PXX4">
        <f>'Pathways sector energy demand'!PXX9</f>
        <v>0</v>
      </c>
      <c r="PXY4">
        <f>'Pathways sector energy demand'!PXY9</f>
        <v>0</v>
      </c>
      <c r="PXZ4">
        <f>'Pathways sector energy demand'!PXZ9</f>
        <v>0</v>
      </c>
      <c r="PYA4">
        <f>'Pathways sector energy demand'!PYA9</f>
        <v>0</v>
      </c>
      <c r="PYB4">
        <f>'Pathways sector energy demand'!PYB9</f>
        <v>0</v>
      </c>
      <c r="PYC4">
        <f>'Pathways sector energy demand'!PYC9</f>
        <v>0</v>
      </c>
      <c r="PYD4">
        <f>'Pathways sector energy demand'!PYD9</f>
        <v>0</v>
      </c>
      <c r="PYE4">
        <f>'Pathways sector energy demand'!PYE9</f>
        <v>0</v>
      </c>
      <c r="PYF4">
        <f>'Pathways sector energy demand'!PYF9</f>
        <v>0</v>
      </c>
      <c r="PYG4">
        <f>'Pathways sector energy demand'!PYG9</f>
        <v>0</v>
      </c>
      <c r="PYH4">
        <f>'Pathways sector energy demand'!PYH9</f>
        <v>0</v>
      </c>
      <c r="PYI4">
        <f>'Pathways sector energy demand'!PYI9</f>
        <v>0</v>
      </c>
      <c r="PYJ4">
        <f>'Pathways sector energy demand'!PYJ9</f>
        <v>0</v>
      </c>
      <c r="PYK4">
        <f>'Pathways sector energy demand'!PYK9</f>
        <v>0</v>
      </c>
      <c r="PYL4">
        <f>'Pathways sector energy demand'!PYL9</f>
        <v>0</v>
      </c>
      <c r="PYM4">
        <f>'Pathways sector energy demand'!PYM9</f>
        <v>0</v>
      </c>
      <c r="PYN4">
        <f>'Pathways sector energy demand'!PYN9</f>
        <v>0</v>
      </c>
      <c r="PYO4">
        <f>'Pathways sector energy demand'!PYO9</f>
        <v>0</v>
      </c>
      <c r="PYP4">
        <f>'Pathways sector energy demand'!PYP9</f>
        <v>0</v>
      </c>
      <c r="PYQ4">
        <f>'Pathways sector energy demand'!PYQ9</f>
        <v>0</v>
      </c>
      <c r="PYR4">
        <f>'Pathways sector energy demand'!PYR9</f>
        <v>0</v>
      </c>
      <c r="PYS4">
        <f>'Pathways sector energy demand'!PYS9</f>
        <v>0</v>
      </c>
      <c r="PYT4">
        <f>'Pathways sector energy demand'!PYT9</f>
        <v>0</v>
      </c>
      <c r="PYU4">
        <f>'Pathways sector energy demand'!PYU9</f>
        <v>0</v>
      </c>
      <c r="PYV4">
        <f>'Pathways sector energy demand'!PYV9</f>
        <v>0</v>
      </c>
      <c r="PYW4">
        <f>'Pathways sector energy demand'!PYW9</f>
        <v>0</v>
      </c>
      <c r="PYX4">
        <f>'Pathways sector energy demand'!PYX9</f>
        <v>0</v>
      </c>
      <c r="PYY4">
        <f>'Pathways sector energy demand'!PYY9</f>
        <v>0</v>
      </c>
      <c r="PYZ4">
        <f>'Pathways sector energy demand'!PYZ9</f>
        <v>0</v>
      </c>
      <c r="PZA4">
        <f>'Pathways sector energy demand'!PZA9</f>
        <v>0</v>
      </c>
      <c r="PZB4">
        <f>'Pathways sector energy demand'!PZB9</f>
        <v>0</v>
      </c>
      <c r="PZC4">
        <f>'Pathways sector energy demand'!PZC9</f>
        <v>0</v>
      </c>
      <c r="PZD4">
        <f>'Pathways sector energy demand'!PZD9</f>
        <v>0</v>
      </c>
      <c r="PZE4">
        <f>'Pathways sector energy demand'!PZE9</f>
        <v>0</v>
      </c>
      <c r="PZF4">
        <f>'Pathways sector energy demand'!PZF9</f>
        <v>0</v>
      </c>
      <c r="PZG4">
        <f>'Pathways sector energy demand'!PZG9</f>
        <v>0</v>
      </c>
      <c r="PZH4">
        <f>'Pathways sector energy demand'!PZH9</f>
        <v>0</v>
      </c>
      <c r="PZI4">
        <f>'Pathways sector energy demand'!PZI9</f>
        <v>0</v>
      </c>
      <c r="PZJ4">
        <f>'Pathways sector energy demand'!PZJ9</f>
        <v>0</v>
      </c>
      <c r="PZK4">
        <f>'Pathways sector energy demand'!PZK9</f>
        <v>0</v>
      </c>
      <c r="PZL4">
        <f>'Pathways sector energy demand'!PZL9</f>
        <v>0</v>
      </c>
      <c r="PZM4">
        <f>'Pathways sector energy demand'!PZM9</f>
        <v>0</v>
      </c>
      <c r="PZN4">
        <f>'Pathways sector energy demand'!PZN9</f>
        <v>0</v>
      </c>
      <c r="PZO4">
        <f>'Pathways sector energy demand'!PZO9</f>
        <v>0</v>
      </c>
      <c r="PZP4">
        <f>'Pathways sector energy demand'!PZP9</f>
        <v>0</v>
      </c>
      <c r="PZQ4">
        <f>'Pathways sector energy demand'!PZQ9</f>
        <v>0</v>
      </c>
      <c r="PZR4">
        <f>'Pathways sector energy demand'!PZR9</f>
        <v>0</v>
      </c>
      <c r="PZS4">
        <f>'Pathways sector energy demand'!PZS9</f>
        <v>0</v>
      </c>
      <c r="PZT4">
        <f>'Pathways sector energy demand'!PZT9</f>
        <v>0</v>
      </c>
      <c r="PZU4">
        <f>'Pathways sector energy demand'!PZU9</f>
        <v>0</v>
      </c>
      <c r="PZV4">
        <f>'Pathways sector energy demand'!PZV9</f>
        <v>0</v>
      </c>
      <c r="PZW4">
        <f>'Pathways sector energy demand'!PZW9</f>
        <v>0</v>
      </c>
      <c r="PZX4">
        <f>'Pathways sector energy demand'!PZX9</f>
        <v>0</v>
      </c>
      <c r="PZY4">
        <f>'Pathways sector energy demand'!PZY9</f>
        <v>0</v>
      </c>
      <c r="PZZ4">
        <f>'Pathways sector energy demand'!PZZ9</f>
        <v>0</v>
      </c>
      <c r="QAA4">
        <f>'Pathways sector energy demand'!QAA9</f>
        <v>0</v>
      </c>
      <c r="QAB4">
        <f>'Pathways sector energy demand'!QAB9</f>
        <v>0</v>
      </c>
      <c r="QAC4">
        <f>'Pathways sector energy demand'!QAC9</f>
        <v>0</v>
      </c>
      <c r="QAD4">
        <f>'Pathways sector energy demand'!QAD9</f>
        <v>0</v>
      </c>
      <c r="QAE4">
        <f>'Pathways sector energy demand'!QAE9</f>
        <v>0</v>
      </c>
      <c r="QAF4">
        <f>'Pathways sector energy demand'!QAF9</f>
        <v>0</v>
      </c>
      <c r="QAG4">
        <f>'Pathways sector energy demand'!QAG9</f>
        <v>0</v>
      </c>
      <c r="QAH4">
        <f>'Pathways sector energy demand'!QAH9</f>
        <v>0</v>
      </c>
      <c r="QAI4">
        <f>'Pathways sector energy demand'!QAI9</f>
        <v>0</v>
      </c>
      <c r="QAJ4">
        <f>'Pathways sector energy demand'!QAJ9</f>
        <v>0</v>
      </c>
      <c r="QAK4">
        <f>'Pathways sector energy demand'!QAK9</f>
        <v>0</v>
      </c>
      <c r="QAL4">
        <f>'Pathways sector energy demand'!QAL9</f>
        <v>0</v>
      </c>
      <c r="QAM4">
        <f>'Pathways sector energy demand'!QAM9</f>
        <v>0</v>
      </c>
      <c r="QAN4">
        <f>'Pathways sector energy demand'!QAN9</f>
        <v>0</v>
      </c>
      <c r="QAO4">
        <f>'Pathways sector energy demand'!QAO9</f>
        <v>0</v>
      </c>
      <c r="QAP4">
        <f>'Pathways sector energy demand'!QAP9</f>
        <v>0</v>
      </c>
      <c r="QAQ4">
        <f>'Pathways sector energy demand'!QAQ9</f>
        <v>0</v>
      </c>
      <c r="QAR4">
        <f>'Pathways sector energy demand'!QAR9</f>
        <v>0</v>
      </c>
      <c r="QAS4">
        <f>'Pathways sector energy demand'!QAS9</f>
        <v>0</v>
      </c>
      <c r="QAT4">
        <f>'Pathways sector energy demand'!QAT9</f>
        <v>0</v>
      </c>
      <c r="QAU4">
        <f>'Pathways sector energy demand'!QAU9</f>
        <v>0</v>
      </c>
      <c r="QAV4">
        <f>'Pathways sector energy demand'!QAV9</f>
        <v>0</v>
      </c>
      <c r="QAW4">
        <f>'Pathways sector energy demand'!QAW9</f>
        <v>0</v>
      </c>
      <c r="QAX4">
        <f>'Pathways sector energy demand'!QAX9</f>
        <v>0</v>
      </c>
      <c r="QAY4">
        <f>'Pathways sector energy demand'!QAY9</f>
        <v>0</v>
      </c>
      <c r="QAZ4">
        <f>'Pathways sector energy demand'!QAZ9</f>
        <v>0</v>
      </c>
      <c r="QBA4">
        <f>'Pathways sector energy demand'!QBA9</f>
        <v>0</v>
      </c>
      <c r="QBB4">
        <f>'Pathways sector energy demand'!QBB9</f>
        <v>0</v>
      </c>
      <c r="QBC4">
        <f>'Pathways sector energy demand'!QBC9</f>
        <v>0</v>
      </c>
      <c r="QBD4">
        <f>'Pathways sector energy demand'!QBD9</f>
        <v>0</v>
      </c>
      <c r="QBE4">
        <f>'Pathways sector energy demand'!QBE9</f>
        <v>0</v>
      </c>
      <c r="QBF4">
        <f>'Pathways sector energy demand'!QBF9</f>
        <v>0</v>
      </c>
      <c r="QBG4">
        <f>'Pathways sector energy demand'!QBG9</f>
        <v>0</v>
      </c>
      <c r="QBH4">
        <f>'Pathways sector energy demand'!QBH9</f>
        <v>0</v>
      </c>
      <c r="QBI4">
        <f>'Pathways sector energy demand'!QBI9</f>
        <v>0</v>
      </c>
      <c r="QBJ4">
        <f>'Pathways sector energy demand'!QBJ9</f>
        <v>0</v>
      </c>
      <c r="QBK4">
        <f>'Pathways sector energy demand'!QBK9</f>
        <v>0</v>
      </c>
      <c r="QBL4">
        <f>'Pathways sector energy demand'!QBL9</f>
        <v>0</v>
      </c>
      <c r="QBM4">
        <f>'Pathways sector energy demand'!QBM9</f>
        <v>0</v>
      </c>
      <c r="QBN4">
        <f>'Pathways sector energy demand'!QBN9</f>
        <v>0</v>
      </c>
      <c r="QBO4">
        <f>'Pathways sector energy demand'!QBO9</f>
        <v>0</v>
      </c>
      <c r="QBP4">
        <f>'Pathways sector energy demand'!QBP9</f>
        <v>0</v>
      </c>
      <c r="QBQ4">
        <f>'Pathways sector energy demand'!QBQ9</f>
        <v>0</v>
      </c>
      <c r="QBR4">
        <f>'Pathways sector energy demand'!QBR9</f>
        <v>0</v>
      </c>
      <c r="QBS4">
        <f>'Pathways sector energy demand'!QBS9</f>
        <v>0</v>
      </c>
      <c r="QBT4">
        <f>'Pathways sector energy demand'!QBT9</f>
        <v>0</v>
      </c>
      <c r="QBU4">
        <f>'Pathways sector energy demand'!QBU9</f>
        <v>0</v>
      </c>
      <c r="QBV4">
        <f>'Pathways sector energy demand'!QBV9</f>
        <v>0</v>
      </c>
      <c r="QBW4">
        <f>'Pathways sector energy demand'!QBW9</f>
        <v>0</v>
      </c>
      <c r="QBX4">
        <f>'Pathways sector energy demand'!QBX9</f>
        <v>0</v>
      </c>
      <c r="QBY4">
        <f>'Pathways sector energy demand'!QBY9</f>
        <v>0</v>
      </c>
      <c r="QBZ4">
        <f>'Pathways sector energy demand'!QBZ9</f>
        <v>0</v>
      </c>
      <c r="QCA4">
        <f>'Pathways sector energy demand'!QCA9</f>
        <v>0</v>
      </c>
      <c r="QCB4">
        <f>'Pathways sector energy demand'!QCB9</f>
        <v>0</v>
      </c>
      <c r="QCC4">
        <f>'Pathways sector energy demand'!QCC9</f>
        <v>0</v>
      </c>
      <c r="QCD4">
        <f>'Pathways sector energy demand'!QCD9</f>
        <v>0</v>
      </c>
      <c r="QCE4">
        <f>'Pathways sector energy demand'!QCE9</f>
        <v>0</v>
      </c>
      <c r="QCF4">
        <f>'Pathways sector energy demand'!QCF9</f>
        <v>0</v>
      </c>
      <c r="QCG4">
        <f>'Pathways sector energy demand'!QCG9</f>
        <v>0</v>
      </c>
      <c r="QCH4">
        <f>'Pathways sector energy demand'!QCH9</f>
        <v>0</v>
      </c>
      <c r="QCI4">
        <f>'Pathways sector energy demand'!QCI9</f>
        <v>0</v>
      </c>
      <c r="QCJ4">
        <f>'Pathways sector energy demand'!QCJ9</f>
        <v>0</v>
      </c>
      <c r="QCK4">
        <f>'Pathways sector energy demand'!QCK9</f>
        <v>0</v>
      </c>
      <c r="QCL4">
        <f>'Pathways sector energy demand'!QCL9</f>
        <v>0</v>
      </c>
      <c r="QCM4">
        <f>'Pathways sector energy demand'!QCM9</f>
        <v>0</v>
      </c>
      <c r="QCN4">
        <f>'Pathways sector energy demand'!QCN9</f>
        <v>0</v>
      </c>
      <c r="QCO4">
        <f>'Pathways sector energy demand'!QCO9</f>
        <v>0</v>
      </c>
      <c r="QCP4">
        <f>'Pathways sector energy demand'!QCP9</f>
        <v>0</v>
      </c>
      <c r="QCQ4">
        <f>'Pathways sector energy demand'!QCQ9</f>
        <v>0</v>
      </c>
      <c r="QCR4">
        <f>'Pathways sector energy demand'!QCR9</f>
        <v>0</v>
      </c>
      <c r="QCS4">
        <f>'Pathways sector energy demand'!QCS9</f>
        <v>0</v>
      </c>
      <c r="QCT4">
        <f>'Pathways sector energy demand'!QCT9</f>
        <v>0</v>
      </c>
      <c r="QCU4">
        <f>'Pathways sector energy demand'!QCU9</f>
        <v>0</v>
      </c>
      <c r="QCV4">
        <f>'Pathways sector energy demand'!QCV9</f>
        <v>0</v>
      </c>
      <c r="QCW4">
        <f>'Pathways sector energy demand'!QCW9</f>
        <v>0</v>
      </c>
      <c r="QCX4">
        <f>'Pathways sector energy demand'!QCX9</f>
        <v>0</v>
      </c>
      <c r="QCY4">
        <f>'Pathways sector energy demand'!QCY9</f>
        <v>0</v>
      </c>
      <c r="QCZ4">
        <f>'Pathways sector energy demand'!QCZ9</f>
        <v>0</v>
      </c>
      <c r="QDA4">
        <f>'Pathways sector energy demand'!QDA9</f>
        <v>0</v>
      </c>
      <c r="QDB4">
        <f>'Pathways sector energy demand'!QDB9</f>
        <v>0</v>
      </c>
      <c r="QDC4">
        <f>'Pathways sector energy demand'!QDC9</f>
        <v>0</v>
      </c>
      <c r="QDD4">
        <f>'Pathways sector energy demand'!QDD9</f>
        <v>0</v>
      </c>
      <c r="QDE4">
        <f>'Pathways sector energy demand'!QDE9</f>
        <v>0</v>
      </c>
      <c r="QDF4">
        <f>'Pathways sector energy demand'!QDF9</f>
        <v>0</v>
      </c>
      <c r="QDG4">
        <f>'Pathways sector energy demand'!QDG9</f>
        <v>0</v>
      </c>
      <c r="QDH4">
        <f>'Pathways sector energy demand'!QDH9</f>
        <v>0</v>
      </c>
      <c r="QDI4">
        <f>'Pathways sector energy demand'!QDI9</f>
        <v>0</v>
      </c>
      <c r="QDJ4">
        <f>'Pathways sector energy demand'!QDJ9</f>
        <v>0</v>
      </c>
      <c r="QDK4">
        <f>'Pathways sector energy demand'!QDK9</f>
        <v>0</v>
      </c>
      <c r="QDL4">
        <f>'Pathways sector energy demand'!QDL9</f>
        <v>0</v>
      </c>
      <c r="QDM4">
        <f>'Pathways sector energy demand'!QDM9</f>
        <v>0</v>
      </c>
      <c r="QDN4">
        <f>'Pathways sector energy demand'!QDN9</f>
        <v>0</v>
      </c>
      <c r="QDO4">
        <f>'Pathways sector energy demand'!QDO9</f>
        <v>0</v>
      </c>
      <c r="QDP4">
        <f>'Pathways sector energy demand'!QDP9</f>
        <v>0</v>
      </c>
      <c r="QDQ4">
        <f>'Pathways sector energy demand'!QDQ9</f>
        <v>0</v>
      </c>
      <c r="QDR4">
        <f>'Pathways sector energy demand'!QDR9</f>
        <v>0</v>
      </c>
      <c r="QDS4">
        <f>'Pathways sector energy demand'!QDS9</f>
        <v>0</v>
      </c>
      <c r="QDT4">
        <f>'Pathways sector energy demand'!QDT9</f>
        <v>0</v>
      </c>
      <c r="QDU4">
        <f>'Pathways sector energy demand'!QDU9</f>
        <v>0</v>
      </c>
      <c r="QDV4">
        <f>'Pathways sector energy demand'!QDV9</f>
        <v>0</v>
      </c>
      <c r="QDW4">
        <f>'Pathways sector energy demand'!QDW9</f>
        <v>0</v>
      </c>
      <c r="QDX4">
        <f>'Pathways sector energy demand'!QDX9</f>
        <v>0</v>
      </c>
      <c r="QDY4">
        <f>'Pathways sector energy demand'!QDY9</f>
        <v>0</v>
      </c>
      <c r="QDZ4">
        <f>'Pathways sector energy demand'!QDZ9</f>
        <v>0</v>
      </c>
      <c r="QEA4">
        <f>'Pathways sector energy demand'!QEA9</f>
        <v>0</v>
      </c>
      <c r="QEB4">
        <f>'Pathways sector energy demand'!QEB9</f>
        <v>0</v>
      </c>
      <c r="QEC4">
        <f>'Pathways sector energy demand'!QEC9</f>
        <v>0</v>
      </c>
      <c r="QED4">
        <f>'Pathways sector energy demand'!QED9</f>
        <v>0</v>
      </c>
      <c r="QEE4">
        <f>'Pathways sector energy demand'!QEE9</f>
        <v>0</v>
      </c>
      <c r="QEF4">
        <f>'Pathways sector energy demand'!QEF9</f>
        <v>0</v>
      </c>
      <c r="QEG4">
        <f>'Pathways sector energy demand'!QEG9</f>
        <v>0</v>
      </c>
      <c r="QEH4">
        <f>'Pathways sector energy demand'!QEH9</f>
        <v>0</v>
      </c>
      <c r="QEI4">
        <f>'Pathways sector energy demand'!QEI9</f>
        <v>0</v>
      </c>
      <c r="QEJ4">
        <f>'Pathways sector energy demand'!QEJ9</f>
        <v>0</v>
      </c>
      <c r="QEK4">
        <f>'Pathways sector energy demand'!QEK9</f>
        <v>0</v>
      </c>
      <c r="QEL4">
        <f>'Pathways sector energy demand'!QEL9</f>
        <v>0</v>
      </c>
      <c r="QEM4">
        <f>'Pathways sector energy demand'!QEM9</f>
        <v>0</v>
      </c>
      <c r="QEN4">
        <f>'Pathways sector energy demand'!QEN9</f>
        <v>0</v>
      </c>
      <c r="QEO4">
        <f>'Pathways sector energy demand'!QEO9</f>
        <v>0</v>
      </c>
      <c r="QEP4">
        <f>'Pathways sector energy demand'!QEP9</f>
        <v>0</v>
      </c>
      <c r="QEQ4">
        <f>'Pathways sector energy demand'!QEQ9</f>
        <v>0</v>
      </c>
      <c r="QER4">
        <f>'Pathways sector energy demand'!QER9</f>
        <v>0</v>
      </c>
      <c r="QES4">
        <f>'Pathways sector energy demand'!QES9</f>
        <v>0</v>
      </c>
      <c r="QET4">
        <f>'Pathways sector energy demand'!QET9</f>
        <v>0</v>
      </c>
      <c r="QEU4">
        <f>'Pathways sector energy demand'!QEU9</f>
        <v>0</v>
      </c>
      <c r="QEV4">
        <f>'Pathways sector energy demand'!QEV9</f>
        <v>0</v>
      </c>
      <c r="QEW4">
        <f>'Pathways sector energy demand'!QEW9</f>
        <v>0</v>
      </c>
      <c r="QEX4">
        <f>'Pathways sector energy demand'!QEX9</f>
        <v>0</v>
      </c>
      <c r="QEY4">
        <f>'Pathways sector energy demand'!QEY9</f>
        <v>0</v>
      </c>
      <c r="QEZ4">
        <f>'Pathways sector energy demand'!QEZ9</f>
        <v>0</v>
      </c>
      <c r="QFA4">
        <f>'Pathways sector energy demand'!QFA9</f>
        <v>0</v>
      </c>
      <c r="QFB4">
        <f>'Pathways sector energy demand'!QFB9</f>
        <v>0</v>
      </c>
      <c r="QFC4">
        <f>'Pathways sector energy demand'!QFC9</f>
        <v>0</v>
      </c>
      <c r="QFD4">
        <f>'Pathways sector energy demand'!QFD9</f>
        <v>0</v>
      </c>
      <c r="QFE4">
        <f>'Pathways sector energy demand'!QFE9</f>
        <v>0</v>
      </c>
      <c r="QFF4">
        <f>'Pathways sector energy demand'!QFF9</f>
        <v>0</v>
      </c>
      <c r="QFG4">
        <f>'Pathways sector energy demand'!QFG9</f>
        <v>0</v>
      </c>
      <c r="QFH4">
        <f>'Pathways sector energy demand'!QFH9</f>
        <v>0</v>
      </c>
      <c r="QFI4">
        <f>'Pathways sector energy demand'!QFI9</f>
        <v>0</v>
      </c>
      <c r="QFJ4">
        <f>'Pathways sector energy demand'!QFJ9</f>
        <v>0</v>
      </c>
      <c r="QFK4">
        <f>'Pathways sector energy demand'!QFK9</f>
        <v>0</v>
      </c>
      <c r="QFL4">
        <f>'Pathways sector energy demand'!QFL9</f>
        <v>0</v>
      </c>
      <c r="QFM4">
        <f>'Pathways sector energy demand'!QFM9</f>
        <v>0</v>
      </c>
      <c r="QFN4">
        <f>'Pathways sector energy demand'!QFN9</f>
        <v>0</v>
      </c>
      <c r="QFO4">
        <f>'Pathways sector energy demand'!QFO9</f>
        <v>0</v>
      </c>
      <c r="QFP4">
        <f>'Pathways sector energy demand'!QFP9</f>
        <v>0</v>
      </c>
      <c r="QFQ4">
        <f>'Pathways sector energy demand'!QFQ9</f>
        <v>0</v>
      </c>
      <c r="QFR4">
        <f>'Pathways sector energy demand'!QFR9</f>
        <v>0</v>
      </c>
      <c r="QFS4">
        <f>'Pathways sector energy demand'!QFS9</f>
        <v>0</v>
      </c>
      <c r="QFT4">
        <f>'Pathways sector energy demand'!QFT9</f>
        <v>0</v>
      </c>
      <c r="QFU4">
        <f>'Pathways sector energy demand'!QFU9</f>
        <v>0</v>
      </c>
      <c r="QFV4">
        <f>'Pathways sector energy demand'!QFV9</f>
        <v>0</v>
      </c>
      <c r="QFW4">
        <f>'Pathways sector energy demand'!QFW9</f>
        <v>0</v>
      </c>
      <c r="QFX4">
        <f>'Pathways sector energy demand'!QFX9</f>
        <v>0</v>
      </c>
      <c r="QFY4">
        <f>'Pathways sector energy demand'!QFY9</f>
        <v>0</v>
      </c>
      <c r="QFZ4">
        <f>'Pathways sector energy demand'!QFZ9</f>
        <v>0</v>
      </c>
      <c r="QGA4">
        <f>'Pathways sector energy demand'!QGA9</f>
        <v>0</v>
      </c>
      <c r="QGB4">
        <f>'Pathways sector energy demand'!QGB9</f>
        <v>0</v>
      </c>
      <c r="QGC4">
        <f>'Pathways sector energy demand'!QGC9</f>
        <v>0</v>
      </c>
      <c r="QGD4">
        <f>'Pathways sector energy demand'!QGD9</f>
        <v>0</v>
      </c>
      <c r="QGE4">
        <f>'Pathways sector energy demand'!QGE9</f>
        <v>0</v>
      </c>
      <c r="QGF4">
        <f>'Pathways sector energy demand'!QGF9</f>
        <v>0</v>
      </c>
      <c r="QGG4">
        <f>'Pathways sector energy demand'!QGG9</f>
        <v>0</v>
      </c>
      <c r="QGH4">
        <f>'Pathways sector energy demand'!QGH9</f>
        <v>0</v>
      </c>
      <c r="QGI4">
        <f>'Pathways sector energy demand'!QGI9</f>
        <v>0</v>
      </c>
      <c r="QGJ4">
        <f>'Pathways sector energy demand'!QGJ9</f>
        <v>0</v>
      </c>
      <c r="QGK4">
        <f>'Pathways sector energy demand'!QGK9</f>
        <v>0</v>
      </c>
      <c r="QGL4">
        <f>'Pathways sector energy demand'!QGL9</f>
        <v>0</v>
      </c>
      <c r="QGM4">
        <f>'Pathways sector energy demand'!QGM9</f>
        <v>0</v>
      </c>
      <c r="QGN4">
        <f>'Pathways sector energy demand'!QGN9</f>
        <v>0</v>
      </c>
      <c r="QGO4">
        <f>'Pathways sector energy demand'!QGO9</f>
        <v>0</v>
      </c>
      <c r="QGP4">
        <f>'Pathways sector energy demand'!QGP9</f>
        <v>0</v>
      </c>
      <c r="QGQ4">
        <f>'Pathways sector energy demand'!QGQ9</f>
        <v>0</v>
      </c>
      <c r="QGR4">
        <f>'Pathways sector energy demand'!QGR9</f>
        <v>0</v>
      </c>
      <c r="QGS4">
        <f>'Pathways sector energy demand'!QGS9</f>
        <v>0</v>
      </c>
      <c r="QGT4">
        <f>'Pathways sector energy demand'!QGT9</f>
        <v>0</v>
      </c>
      <c r="QGU4">
        <f>'Pathways sector energy demand'!QGU9</f>
        <v>0</v>
      </c>
      <c r="QGV4">
        <f>'Pathways sector energy demand'!QGV9</f>
        <v>0</v>
      </c>
      <c r="QGW4">
        <f>'Pathways sector energy demand'!QGW9</f>
        <v>0</v>
      </c>
      <c r="QGX4">
        <f>'Pathways sector energy demand'!QGX9</f>
        <v>0</v>
      </c>
      <c r="QGY4">
        <f>'Pathways sector energy demand'!QGY9</f>
        <v>0</v>
      </c>
      <c r="QGZ4">
        <f>'Pathways sector energy demand'!QGZ9</f>
        <v>0</v>
      </c>
      <c r="QHA4">
        <f>'Pathways sector energy demand'!QHA9</f>
        <v>0</v>
      </c>
      <c r="QHB4">
        <f>'Pathways sector energy demand'!QHB9</f>
        <v>0</v>
      </c>
      <c r="QHC4">
        <f>'Pathways sector energy demand'!QHC9</f>
        <v>0</v>
      </c>
      <c r="QHD4">
        <f>'Pathways sector energy demand'!QHD9</f>
        <v>0</v>
      </c>
      <c r="QHE4">
        <f>'Pathways sector energy demand'!QHE9</f>
        <v>0</v>
      </c>
      <c r="QHF4">
        <f>'Pathways sector energy demand'!QHF9</f>
        <v>0</v>
      </c>
      <c r="QHG4">
        <f>'Pathways sector energy demand'!QHG9</f>
        <v>0</v>
      </c>
      <c r="QHH4">
        <f>'Pathways sector energy demand'!QHH9</f>
        <v>0</v>
      </c>
      <c r="QHI4">
        <f>'Pathways sector energy demand'!QHI9</f>
        <v>0</v>
      </c>
      <c r="QHJ4">
        <f>'Pathways sector energy demand'!QHJ9</f>
        <v>0</v>
      </c>
      <c r="QHK4">
        <f>'Pathways sector energy demand'!QHK9</f>
        <v>0</v>
      </c>
      <c r="QHL4">
        <f>'Pathways sector energy demand'!QHL9</f>
        <v>0</v>
      </c>
      <c r="QHM4">
        <f>'Pathways sector energy demand'!QHM9</f>
        <v>0</v>
      </c>
      <c r="QHN4">
        <f>'Pathways sector energy demand'!QHN9</f>
        <v>0</v>
      </c>
      <c r="QHO4">
        <f>'Pathways sector energy demand'!QHO9</f>
        <v>0</v>
      </c>
      <c r="QHP4">
        <f>'Pathways sector energy demand'!QHP9</f>
        <v>0</v>
      </c>
      <c r="QHQ4">
        <f>'Pathways sector energy demand'!QHQ9</f>
        <v>0</v>
      </c>
      <c r="QHR4">
        <f>'Pathways sector energy demand'!QHR9</f>
        <v>0</v>
      </c>
      <c r="QHS4">
        <f>'Pathways sector energy demand'!QHS9</f>
        <v>0</v>
      </c>
      <c r="QHT4">
        <f>'Pathways sector energy demand'!QHT9</f>
        <v>0</v>
      </c>
      <c r="QHU4">
        <f>'Pathways sector energy demand'!QHU9</f>
        <v>0</v>
      </c>
      <c r="QHV4">
        <f>'Pathways sector energy demand'!QHV9</f>
        <v>0</v>
      </c>
      <c r="QHW4">
        <f>'Pathways sector energy demand'!QHW9</f>
        <v>0</v>
      </c>
      <c r="QHX4">
        <f>'Pathways sector energy demand'!QHX9</f>
        <v>0</v>
      </c>
      <c r="QHY4">
        <f>'Pathways sector energy demand'!QHY9</f>
        <v>0</v>
      </c>
      <c r="QHZ4">
        <f>'Pathways sector energy demand'!QHZ9</f>
        <v>0</v>
      </c>
      <c r="QIA4">
        <f>'Pathways sector energy demand'!QIA9</f>
        <v>0</v>
      </c>
      <c r="QIB4">
        <f>'Pathways sector energy demand'!QIB9</f>
        <v>0</v>
      </c>
      <c r="QIC4">
        <f>'Pathways sector energy demand'!QIC9</f>
        <v>0</v>
      </c>
      <c r="QID4">
        <f>'Pathways sector energy demand'!QID9</f>
        <v>0</v>
      </c>
      <c r="QIE4">
        <f>'Pathways sector energy demand'!QIE9</f>
        <v>0</v>
      </c>
      <c r="QIF4">
        <f>'Pathways sector energy demand'!QIF9</f>
        <v>0</v>
      </c>
      <c r="QIG4">
        <f>'Pathways sector energy demand'!QIG9</f>
        <v>0</v>
      </c>
      <c r="QIH4">
        <f>'Pathways sector energy demand'!QIH9</f>
        <v>0</v>
      </c>
      <c r="QII4">
        <f>'Pathways sector energy demand'!QII9</f>
        <v>0</v>
      </c>
      <c r="QIJ4">
        <f>'Pathways sector energy demand'!QIJ9</f>
        <v>0</v>
      </c>
      <c r="QIK4">
        <f>'Pathways sector energy demand'!QIK9</f>
        <v>0</v>
      </c>
      <c r="QIL4">
        <f>'Pathways sector energy demand'!QIL9</f>
        <v>0</v>
      </c>
      <c r="QIM4">
        <f>'Pathways sector energy demand'!QIM9</f>
        <v>0</v>
      </c>
      <c r="QIN4">
        <f>'Pathways sector energy demand'!QIN9</f>
        <v>0</v>
      </c>
      <c r="QIO4">
        <f>'Pathways sector energy demand'!QIO9</f>
        <v>0</v>
      </c>
      <c r="QIP4">
        <f>'Pathways sector energy demand'!QIP9</f>
        <v>0</v>
      </c>
      <c r="QIQ4">
        <f>'Pathways sector energy demand'!QIQ9</f>
        <v>0</v>
      </c>
      <c r="QIR4">
        <f>'Pathways sector energy demand'!QIR9</f>
        <v>0</v>
      </c>
      <c r="QIS4">
        <f>'Pathways sector energy demand'!QIS9</f>
        <v>0</v>
      </c>
      <c r="QIT4">
        <f>'Pathways sector energy demand'!QIT9</f>
        <v>0</v>
      </c>
      <c r="QIU4">
        <f>'Pathways sector energy demand'!QIU9</f>
        <v>0</v>
      </c>
      <c r="QIV4">
        <f>'Pathways sector energy demand'!QIV9</f>
        <v>0</v>
      </c>
      <c r="QIW4">
        <f>'Pathways sector energy demand'!QIW9</f>
        <v>0</v>
      </c>
      <c r="QIX4">
        <f>'Pathways sector energy demand'!QIX9</f>
        <v>0</v>
      </c>
      <c r="QIY4">
        <f>'Pathways sector energy demand'!QIY9</f>
        <v>0</v>
      </c>
      <c r="QIZ4">
        <f>'Pathways sector energy demand'!QIZ9</f>
        <v>0</v>
      </c>
      <c r="QJA4">
        <f>'Pathways sector energy demand'!QJA9</f>
        <v>0</v>
      </c>
      <c r="QJB4">
        <f>'Pathways sector energy demand'!QJB9</f>
        <v>0</v>
      </c>
      <c r="QJC4">
        <f>'Pathways sector energy demand'!QJC9</f>
        <v>0</v>
      </c>
      <c r="QJD4">
        <f>'Pathways sector energy demand'!QJD9</f>
        <v>0</v>
      </c>
      <c r="QJE4">
        <f>'Pathways sector energy demand'!QJE9</f>
        <v>0</v>
      </c>
      <c r="QJF4">
        <f>'Pathways sector energy demand'!QJF9</f>
        <v>0</v>
      </c>
      <c r="QJG4">
        <f>'Pathways sector energy demand'!QJG9</f>
        <v>0</v>
      </c>
      <c r="QJH4">
        <f>'Pathways sector energy demand'!QJH9</f>
        <v>0</v>
      </c>
      <c r="QJI4">
        <f>'Pathways sector energy demand'!QJI9</f>
        <v>0</v>
      </c>
      <c r="QJJ4">
        <f>'Pathways sector energy demand'!QJJ9</f>
        <v>0</v>
      </c>
      <c r="QJK4">
        <f>'Pathways sector energy demand'!QJK9</f>
        <v>0</v>
      </c>
      <c r="QJL4">
        <f>'Pathways sector energy demand'!QJL9</f>
        <v>0</v>
      </c>
      <c r="QJM4">
        <f>'Pathways sector energy demand'!QJM9</f>
        <v>0</v>
      </c>
      <c r="QJN4">
        <f>'Pathways sector energy demand'!QJN9</f>
        <v>0</v>
      </c>
      <c r="QJO4">
        <f>'Pathways sector energy demand'!QJO9</f>
        <v>0</v>
      </c>
      <c r="QJP4">
        <f>'Pathways sector energy demand'!QJP9</f>
        <v>0</v>
      </c>
      <c r="QJQ4">
        <f>'Pathways sector energy demand'!QJQ9</f>
        <v>0</v>
      </c>
      <c r="QJR4">
        <f>'Pathways sector energy demand'!QJR9</f>
        <v>0</v>
      </c>
      <c r="QJS4">
        <f>'Pathways sector energy demand'!QJS9</f>
        <v>0</v>
      </c>
      <c r="QJT4">
        <f>'Pathways sector energy demand'!QJT9</f>
        <v>0</v>
      </c>
      <c r="QJU4">
        <f>'Pathways sector energy demand'!QJU9</f>
        <v>0</v>
      </c>
      <c r="QJV4">
        <f>'Pathways sector energy demand'!QJV9</f>
        <v>0</v>
      </c>
      <c r="QJW4">
        <f>'Pathways sector energy demand'!QJW9</f>
        <v>0</v>
      </c>
      <c r="QJX4">
        <f>'Pathways sector energy demand'!QJX9</f>
        <v>0</v>
      </c>
      <c r="QJY4">
        <f>'Pathways sector energy demand'!QJY9</f>
        <v>0</v>
      </c>
      <c r="QJZ4">
        <f>'Pathways sector energy demand'!QJZ9</f>
        <v>0</v>
      </c>
      <c r="QKA4">
        <f>'Pathways sector energy demand'!QKA9</f>
        <v>0</v>
      </c>
      <c r="QKB4">
        <f>'Pathways sector energy demand'!QKB9</f>
        <v>0</v>
      </c>
      <c r="QKC4">
        <f>'Pathways sector energy demand'!QKC9</f>
        <v>0</v>
      </c>
      <c r="QKD4">
        <f>'Pathways sector energy demand'!QKD9</f>
        <v>0</v>
      </c>
      <c r="QKE4">
        <f>'Pathways sector energy demand'!QKE9</f>
        <v>0</v>
      </c>
      <c r="QKF4">
        <f>'Pathways sector energy demand'!QKF9</f>
        <v>0</v>
      </c>
      <c r="QKG4">
        <f>'Pathways sector energy demand'!QKG9</f>
        <v>0</v>
      </c>
      <c r="QKH4">
        <f>'Pathways sector energy demand'!QKH9</f>
        <v>0</v>
      </c>
      <c r="QKI4">
        <f>'Pathways sector energy demand'!QKI9</f>
        <v>0</v>
      </c>
      <c r="QKJ4">
        <f>'Pathways sector energy demand'!QKJ9</f>
        <v>0</v>
      </c>
      <c r="QKK4">
        <f>'Pathways sector energy demand'!QKK9</f>
        <v>0</v>
      </c>
      <c r="QKL4">
        <f>'Pathways sector energy demand'!QKL9</f>
        <v>0</v>
      </c>
      <c r="QKM4">
        <f>'Pathways sector energy demand'!QKM9</f>
        <v>0</v>
      </c>
      <c r="QKN4">
        <f>'Pathways sector energy demand'!QKN9</f>
        <v>0</v>
      </c>
      <c r="QKO4">
        <f>'Pathways sector energy demand'!QKO9</f>
        <v>0</v>
      </c>
      <c r="QKP4">
        <f>'Pathways sector energy demand'!QKP9</f>
        <v>0</v>
      </c>
      <c r="QKQ4">
        <f>'Pathways sector energy demand'!QKQ9</f>
        <v>0</v>
      </c>
      <c r="QKR4">
        <f>'Pathways sector energy demand'!QKR9</f>
        <v>0</v>
      </c>
      <c r="QKS4">
        <f>'Pathways sector energy demand'!QKS9</f>
        <v>0</v>
      </c>
      <c r="QKT4">
        <f>'Pathways sector energy demand'!QKT9</f>
        <v>0</v>
      </c>
      <c r="QKU4">
        <f>'Pathways sector energy demand'!QKU9</f>
        <v>0</v>
      </c>
      <c r="QKV4">
        <f>'Pathways sector energy demand'!QKV9</f>
        <v>0</v>
      </c>
      <c r="QKW4">
        <f>'Pathways sector energy demand'!QKW9</f>
        <v>0</v>
      </c>
      <c r="QKX4">
        <f>'Pathways sector energy demand'!QKX9</f>
        <v>0</v>
      </c>
      <c r="QKY4">
        <f>'Pathways sector energy demand'!QKY9</f>
        <v>0</v>
      </c>
      <c r="QKZ4">
        <f>'Pathways sector energy demand'!QKZ9</f>
        <v>0</v>
      </c>
      <c r="QLA4">
        <f>'Pathways sector energy demand'!QLA9</f>
        <v>0</v>
      </c>
      <c r="QLB4">
        <f>'Pathways sector energy demand'!QLB9</f>
        <v>0</v>
      </c>
      <c r="QLC4">
        <f>'Pathways sector energy demand'!QLC9</f>
        <v>0</v>
      </c>
      <c r="QLD4">
        <f>'Pathways sector energy demand'!QLD9</f>
        <v>0</v>
      </c>
      <c r="QLE4">
        <f>'Pathways sector energy demand'!QLE9</f>
        <v>0</v>
      </c>
      <c r="QLF4">
        <f>'Pathways sector energy demand'!QLF9</f>
        <v>0</v>
      </c>
      <c r="QLG4">
        <f>'Pathways sector energy demand'!QLG9</f>
        <v>0</v>
      </c>
      <c r="QLH4">
        <f>'Pathways sector energy demand'!QLH9</f>
        <v>0</v>
      </c>
      <c r="QLI4">
        <f>'Pathways sector energy demand'!QLI9</f>
        <v>0</v>
      </c>
      <c r="QLJ4">
        <f>'Pathways sector energy demand'!QLJ9</f>
        <v>0</v>
      </c>
      <c r="QLK4">
        <f>'Pathways sector energy demand'!QLK9</f>
        <v>0</v>
      </c>
      <c r="QLL4">
        <f>'Pathways sector energy demand'!QLL9</f>
        <v>0</v>
      </c>
      <c r="QLM4">
        <f>'Pathways sector energy demand'!QLM9</f>
        <v>0</v>
      </c>
      <c r="QLN4">
        <f>'Pathways sector energy demand'!QLN9</f>
        <v>0</v>
      </c>
      <c r="QLO4">
        <f>'Pathways sector energy demand'!QLO9</f>
        <v>0</v>
      </c>
      <c r="QLP4">
        <f>'Pathways sector energy demand'!QLP9</f>
        <v>0</v>
      </c>
      <c r="QLQ4">
        <f>'Pathways sector energy demand'!QLQ9</f>
        <v>0</v>
      </c>
      <c r="QLR4">
        <f>'Pathways sector energy demand'!QLR9</f>
        <v>0</v>
      </c>
      <c r="QLS4">
        <f>'Pathways sector energy demand'!QLS9</f>
        <v>0</v>
      </c>
      <c r="QLT4">
        <f>'Pathways sector energy demand'!QLT9</f>
        <v>0</v>
      </c>
      <c r="QLU4">
        <f>'Pathways sector energy demand'!QLU9</f>
        <v>0</v>
      </c>
      <c r="QLV4">
        <f>'Pathways sector energy demand'!QLV9</f>
        <v>0</v>
      </c>
      <c r="QLW4">
        <f>'Pathways sector energy demand'!QLW9</f>
        <v>0</v>
      </c>
      <c r="QLX4">
        <f>'Pathways sector energy demand'!QLX9</f>
        <v>0</v>
      </c>
      <c r="QLY4">
        <f>'Pathways sector energy demand'!QLY9</f>
        <v>0</v>
      </c>
      <c r="QLZ4">
        <f>'Pathways sector energy demand'!QLZ9</f>
        <v>0</v>
      </c>
      <c r="QMA4">
        <f>'Pathways sector energy demand'!QMA9</f>
        <v>0</v>
      </c>
      <c r="QMB4">
        <f>'Pathways sector energy demand'!QMB9</f>
        <v>0</v>
      </c>
      <c r="QMC4">
        <f>'Pathways sector energy demand'!QMC9</f>
        <v>0</v>
      </c>
      <c r="QMD4">
        <f>'Pathways sector energy demand'!QMD9</f>
        <v>0</v>
      </c>
      <c r="QME4">
        <f>'Pathways sector energy demand'!QME9</f>
        <v>0</v>
      </c>
      <c r="QMF4">
        <f>'Pathways sector energy demand'!QMF9</f>
        <v>0</v>
      </c>
      <c r="QMG4">
        <f>'Pathways sector energy demand'!QMG9</f>
        <v>0</v>
      </c>
      <c r="QMH4">
        <f>'Pathways sector energy demand'!QMH9</f>
        <v>0</v>
      </c>
      <c r="QMI4">
        <f>'Pathways sector energy demand'!QMI9</f>
        <v>0</v>
      </c>
      <c r="QMJ4">
        <f>'Pathways sector energy demand'!QMJ9</f>
        <v>0</v>
      </c>
      <c r="QMK4">
        <f>'Pathways sector energy demand'!QMK9</f>
        <v>0</v>
      </c>
      <c r="QML4">
        <f>'Pathways sector energy demand'!QML9</f>
        <v>0</v>
      </c>
      <c r="QMM4">
        <f>'Pathways sector energy demand'!QMM9</f>
        <v>0</v>
      </c>
      <c r="QMN4">
        <f>'Pathways sector energy demand'!QMN9</f>
        <v>0</v>
      </c>
      <c r="QMO4">
        <f>'Pathways sector energy demand'!QMO9</f>
        <v>0</v>
      </c>
      <c r="QMP4">
        <f>'Pathways sector energy demand'!QMP9</f>
        <v>0</v>
      </c>
      <c r="QMQ4">
        <f>'Pathways sector energy demand'!QMQ9</f>
        <v>0</v>
      </c>
      <c r="QMR4">
        <f>'Pathways sector energy demand'!QMR9</f>
        <v>0</v>
      </c>
      <c r="QMS4">
        <f>'Pathways sector energy demand'!QMS9</f>
        <v>0</v>
      </c>
      <c r="QMT4">
        <f>'Pathways sector energy demand'!QMT9</f>
        <v>0</v>
      </c>
      <c r="QMU4">
        <f>'Pathways sector energy demand'!QMU9</f>
        <v>0</v>
      </c>
      <c r="QMV4">
        <f>'Pathways sector energy demand'!QMV9</f>
        <v>0</v>
      </c>
      <c r="QMW4">
        <f>'Pathways sector energy demand'!QMW9</f>
        <v>0</v>
      </c>
      <c r="QMX4">
        <f>'Pathways sector energy demand'!QMX9</f>
        <v>0</v>
      </c>
      <c r="QMY4">
        <f>'Pathways sector energy demand'!QMY9</f>
        <v>0</v>
      </c>
      <c r="QMZ4">
        <f>'Pathways sector energy demand'!QMZ9</f>
        <v>0</v>
      </c>
      <c r="QNA4">
        <f>'Pathways sector energy demand'!QNA9</f>
        <v>0</v>
      </c>
      <c r="QNB4">
        <f>'Pathways sector energy demand'!QNB9</f>
        <v>0</v>
      </c>
      <c r="QNC4">
        <f>'Pathways sector energy demand'!QNC9</f>
        <v>0</v>
      </c>
      <c r="QND4">
        <f>'Pathways sector energy demand'!QND9</f>
        <v>0</v>
      </c>
      <c r="QNE4">
        <f>'Pathways sector energy demand'!QNE9</f>
        <v>0</v>
      </c>
      <c r="QNF4">
        <f>'Pathways sector energy demand'!QNF9</f>
        <v>0</v>
      </c>
      <c r="QNG4">
        <f>'Pathways sector energy demand'!QNG9</f>
        <v>0</v>
      </c>
      <c r="QNH4">
        <f>'Pathways sector energy demand'!QNH9</f>
        <v>0</v>
      </c>
      <c r="QNI4">
        <f>'Pathways sector energy demand'!QNI9</f>
        <v>0</v>
      </c>
      <c r="QNJ4">
        <f>'Pathways sector energy demand'!QNJ9</f>
        <v>0</v>
      </c>
      <c r="QNK4">
        <f>'Pathways sector energy demand'!QNK9</f>
        <v>0</v>
      </c>
      <c r="QNL4">
        <f>'Pathways sector energy demand'!QNL9</f>
        <v>0</v>
      </c>
      <c r="QNM4">
        <f>'Pathways sector energy demand'!QNM9</f>
        <v>0</v>
      </c>
      <c r="QNN4">
        <f>'Pathways sector energy demand'!QNN9</f>
        <v>0</v>
      </c>
      <c r="QNO4">
        <f>'Pathways sector energy demand'!QNO9</f>
        <v>0</v>
      </c>
      <c r="QNP4">
        <f>'Pathways sector energy demand'!QNP9</f>
        <v>0</v>
      </c>
      <c r="QNQ4">
        <f>'Pathways sector energy demand'!QNQ9</f>
        <v>0</v>
      </c>
      <c r="QNR4">
        <f>'Pathways sector energy demand'!QNR9</f>
        <v>0</v>
      </c>
      <c r="QNS4">
        <f>'Pathways sector energy demand'!QNS9</f>
        <v>0</v>
      </c>
      <c r="QNT4">
        <f>'Pathways sector energy demand'!QNT9</f>
        <v>0</v>
      </c>
      <c r="QNU4">
        <f>'Pathways sector energy demand'!QNU9</f>
        <v>0</v>
      </c>
      <c r="QNV4">
        <f>'Pathways sector energy demand'!QNV9</f>
        <v>0</v>
      </c>
      <c r="QNW4">
        <f>'Pathways sector energy demand'!QNW9</f>
        <v>0</v>
      </c>
      <c r="QNX4">
        <f>'Pathways sector energy demand'!QNX9</f>
        <v>0</v>
      </c>
      <c r="QNY4">
        <f>'Pathways sector energy demand'!QNY9</f>
        <v>0</v>
      </c>
      <c r="QNZ4">
        <f>'Pathways sector energy demand'!QNZ9</f>
        <v>0</v>
      </c>
      <c r="QOA4">
        <f>'Pathways sector energy demand'!QOA9</f>
        <v>0</v>
      </c>
      <c r="QOB4">
        <f>'Pathways sector energy demand'!QOB9</f>
        <v>0</v>
      </c>
      <c r="QOC4">
        <f>'Pathways sector energy demand'!QOC9</f>
        <v>0</v>
      </c>
      <c r="QOD4">
        <f>'Pathways sector energy demand'!QOD9</f>
        <v>0</v>
      </c>
      <c r="QOE4">
        <f>'Pathways sector energy demand'!QOE9</f>
        <v>0</v>
      </c>
      <c r="QOF4">
        <f>'Pathways sector energy demand'!QOF9</f>
        <v>0</v>
      </c>
      <c r="QOG4">
        <f>'Pathways sector energy demand'!QOG9</f>
        <v>0</v>
      </c>
      <c r="QOH4">
        <f>'Pathways sector energy demand'!QOH9</f>
        <v>0</v>
      </c>
      <c r="QOI4">
        <f>'Pathways sector energy demand'!QOI9</f>
        <v>0</v>
      </c>
      <c r="QOJ4">
        <f>'Pathways sector energy demand'!QOJ9</f>
        <v>0</v>
      </c>
      <c r="QOK4">
        <f>'Pathways sector energy demand'!QOK9</f>
        <v>0</v>
      </c>
      <c r="QOL4">
        <f>'Pathways sector energy demand'!QOL9</f>
        <v>0</v>
      </c>
      <c r="QOM4">
        <f>'Pathways sector energy demand'!QOM9</f>
        <v>0</v>
      </c>
      <c r="QON4">
        <f>'Pathways sector energy demand'!QON9</f>
        <v>0</v>
      </c>
      <c r="QOO4">
        <f>'Pathways sector energy demand'!QOO9</f>
        <v>0</v>
      </c>
      <c r="QOP4">
        <f>'Pathways sector energy demand'!QOP9</f>
        <v>0</v>
      </c>
      <c r="QOQ4">
        <f>'Pathways sector energy demand'!QOQ9</f>
        <v>0</v>
      </c>
      <c r="QOR4">
        <f>'Pathways sector energy demand'!QOR9</f>
        <v>0</v>
      </c>
      <c r="QOS4">
        <f>'Pathways sector energy demand'!QOS9</f>
        <v>0</v>
      </c>
      <c r="QOT4">
        <f>'Pathways sector energy demand'!QOT9</f>
        <v>0</v>
      </c>
      <c r="QOU4">
        <f>'Pathways sector energy demand'!QOU9</f>
        <v>0</v>
      </c>
      <c r="QOV4">
        <f>'Pathways sector energy demand'!QOV9</f>
        <v>0</v>
      </c>
      <c r="QOW4">
        <f>'Pathways sector energy demand'!QOW9</f>
        <v>0</v>
      </c>
      <c r="QOX4">
        <f>'Pathways sector energy demand'!QOX9</f>
        <v>0</v>
      </c>
      <c r="QOY4">
        <f>'Pathways sector energy demand'!QOY9</f>
        <v>0</v>
      </c>
      <c r="QOZ4">
        <f>'Pathways sector energy demand'!QOZ9</f>
        <v>0</v>
      </c>
      <c r="QPA4">
        <f>'Pathways sector energy demand'!QPA9</f>
        <v>0</v>
      </c>
      <c r="QPB4">
        <f>'Pathways sector energy demand'!QPB9</f>
        <v>0</v>
      </c>
      <c r="QPC4">
        <f>'Pathways sector energy demand'!QPC9</f>
        <v>0</v>
      </c>
      <c r="QPD4">
        <f>'Pathways sector energy demand'!QPD9</f>
        <v>0</v>
      </c>
      <c r="QPE4">
        <f>'Pathways sector energy demand'!QPE9</f>
        <v>0</v>
      </c>
      <c r="QPF4">
        <f>'Pathways sector energy demand'!QPF9</f>
        <v>0</v>
      </c>
      <c r="QPG4">
        <f>'Pathways sector energy demand'!QPG9</f>
        <v>0</v>
      </c>
      <c r="QPH4">
        <f>'Pathways sector energy demand'!QPH9</f>
        <v>0</v>
      </c>
      <c r="QPI4">
        <f>'Pathways sector energy demand'!QPI9</f>
        <v>0</v>
      </c>
      <c r="QPJ4">
        <f>'Pathways sector energy demand'!QPJ9</f>
        <v>0</v>
      </c>
      <c r="QPK4">
        <f>'Pathways sector energy demand'!QPK9</f>
        <v>0</v>
      </c>
      <c r="QPL4">
        <f>'Pathways sector energy demand'!QPL9</f>
        <v>0</v>
      </c>
      <c r="QPM4">
        <f>'Pathways sector energy demand'!QPM9</f>
        <v>0</v>
      </c>
      <c r="QPN4">
        <f>'Pathways sector energy demand'!QPN9</f>
        <v>0</v>
      </c>
      <c r="QPO4">
        <f>'Pathways sector energy demand'!QPO9</f>
        <v>0</v>
      </c>
      <c r="QPP4">
        <f>'Pathways sector energy demand'!QPP9</f>
        <v>0</v>
      </c>
      <c r="QPQ4">
        <f>'Pathways sector energy demand'!QPQ9</f>
        <v>0</v>
      </c>
      <c r="QPR4">
        <f>'Pathways sector energy demand'!QPR9</f>
        <v>0</v>
      </c>
      <c r="QPS4">
        <f>'Pathways sector energy demand'!QPS9</f>
        <v>0</v>
      </c>
      <c r="QPT4">
        <f>'Pathways sector energy demand'!QPT9</f>
        <v>0</v>
      </c>
      <c r="QPU4">
        <f>'Pathways sector energy demand'!QPU9</f>
        <v>0</v>
      </c>
      <c r="QPV4">
        <f>'Pathways sector energy demand'!QPV9</f>
        <v>0</v>
      </c>
      <c r="QPW4">
        <f>'Pathways sector energy demand'!QPW9</f>
        <v>0</v>
      </c>
      <c r="QPX4">
        <f>'Pathways sector energy demand'!QPX9</f>
        <v>0</v>
      </c>
      <c r="QPY4">
        <f>'Pathways sector energy demand'!QPY9</f>
        <v>0</v>
      </c>
      <c r="QPZ4">
        <f>'Pathways sector energy demand'!QPZ9</f>
        <v>0</v>
      </c>
      <c r="QQA4">
        <f>'Pathways sector energy demand'!QQA9</f>
        <v>0</v>
      </c>
      <c r="QQB4">
        <f>'Pathways sector energy demand'!QQB9</f>
        <v>0</v>
      </c>
      <c r="QQC4">
        <f>'Pathways sector energy demand'!QQC9</f>
        <v>0</v>
      </c>
      <c r="QQD4">
        <f>'Pathways sector energy demand'!QQD9</f>
        <v>0</v>
      </c>
      <c r="QQE4">
        <f>'Pathways sector energy demand'!QQE9</f>
        <v>0</v>
      </c>
      <c r="QQF4">
        <f>'Pathways sector energy demand'!QQF9</f>
        <v>0</v>
      </c>
      <c r="QQG4">
        <f>'Pathways sector energy demand'!QQG9</f>
        <v>0</v>
      </c>
      <c r="QQH4">
        <f>'Pathways sector energy demand'!QQH9</f>
        <v>0</v>
      </c>
      <c r="QQI4">
        <f>'Pathways sector energy demand'!QQI9</f>
        <v>0</v>
      </c>
      <c r="QQJ4">
        <f>'Pathways sector energy demand'!QQJ9</f>
        <v>0</v>
      </c>
      <c r="QQK4">
        <f>'Pathways sector energy demand'!QQK9</f>
        <v>0</v>
      </c>
      <c r="QQL4">
        <f>'Pathways sector energy demand'!QQL9</f>
        <v>0</v>
      </c>
      <c r="QQM4">
        <f>'Pathways sector energy demand'!QQM9</f>
        <v>0</v>
      </c>
      <c r="QQN4">
        <f>'Pathways sector energy demand'!QQN9</f>
        <v>0</v>
      </c>
      <c r="QQO4">
        <f>'Pathways sector energy demand'!QQO9</f>
        <v>0</v>
      </c>
      <c r="QQP4">
        <f>'Pathways sector energy demand'!QQP9</f>
        <v>0</v>
      </c>
      <c r="QQQ4">
        <f>'Pathways sector energy demand'!QQQ9</f>
        <v>0</v>
      </c>
      <c r="QQR4">
        <f>'Pathways sector energy demand'!QQR9</f>
        <v>0</v>
      </c>
      <c r="QQS4">
        <f>'Pathways sector energy demand'!QQS9</f>
        <v>0</v>
      </c>
      <c r="QQT4">
        <f>'Pathways sector energy demand'!QQT9</f>
        <v>0</v>
      </c>
      <c r="QQU4">
        <f>'Pathways sector energy demand'!QQU9</f>
        <v>0</v>
      </c>
      <c r="QQV4">
        <f>'Pathways sector energy demand'!QQV9</f>
        <v>0</v>
      </c>
      <c r="QQW4">
        <f>'Pathways sector energy demand'!QQW9</f>
        <v>0</v>
      </c>
      <c r="QQX4">
        <f>'Pathways sector energy demand'!QQX9</f>
        <v>0</v>
      </c>
      <c r="QQY4">
        <f>'Pathways sector energy demand'!QQY9</f>
        <v>0</v>
      </c>
      <c r="QQZ4">
        <f>'Pathways sector energy demand'!QQZ9</f>
        <v>0</v>
      </c>
      <c r="QRA4">
        <f>'Pathways sector energy demand'!QRA9</f>
        <v>0</v>
      </c>
      <c r="QRB4">
        <f>'Pathways sector energy demand'!QRB9</f>
        <v>0</v>
      </c>
      <c r="QRC4">
        <f>'Pathways sector energy demand'!QRC9</f>
        <v>0</v>
      </c>
      <c r="QRD4">
        <f>'Pathways sector energy demand'!QRD9</f>
        <v>0</v>
      </c>
      <c r="QRE4">
        <f>'Pathways sector energy demand'!QRE9</f>
        <v>0</v>
      </c>
      <c r="QRF4">
        <f>'Pathways sector energy demand'!QRF9</f>
        <v>0</v>
      </c>
      <c r="QRG4">
        <f>'Pathways sector energy demand'!QRG9</f>
        <v>0</v>
      </c>
      <c r="QRH4">
        <f>'Pathways sector energy demand'!QRH9</f>
        <v>0</v>
      </c>
      <c r="QRI4">
        <f>'Pathways sector energy demand'!QRI9</f>
        <v>0</v>
      </c>
      <c r="QRJ4">
        <f>'Pathways sector energy demand'!QRJ9</f>
        <v>0</v>
      </c>
      <c r="QRK4">
        <f>'Pathways sector energy demand'!QRK9</f>
        <v>0</v>
      </c>
      <c r="QRL4">
        <f>'Pathways sector energy demand'!QRL9</f>
        <v>0</v>
      </c>
      <c r="QRM4">
        <f>'Pathways sector energy demand'!QRM9</f>
        <v>0</v>
      </c>
      <c r="QRN4">
        <f>'Pathways sector energy demand'!QRN9</f>
        <v>0</v>
      </c>
      <c r="QRO4">
        <f>'Pathways sector energy demand'!QRO9</f>
        <v>0</v>
      </c>
      <c r="QRP4">
        <f>'Pathways sector energy demand'!QRP9</f>
        <v>0</v>
      </c>
      <c r="QRQ4">
        <f>'Pathways sector energy demand'!QRQ9</f>
        <v>0</v>
      </c>
      <c r="QRR4">
        <f>'Pathways sector energy demand'!QRR9</f>
        <v>0</v>
      </c>
      <c r="QRS4">
        <f>'Pathways sector energy demand'!QRS9</f>
        <v>0</v>
      </c>
      <c r="QRT4">
        <f>'Pathways sector energy demand'!QRT9</f>
        <v>0</v>
      </c>
      <c r="QRU4">
        <f>'Pathways sector energy demand'!QRU9</f>
        <v>0</v>
      </c>
      <c r="QRV4">
        <f>'Pathways sector energy demand'!QRV9</f>
        <v>0</v>
      </c>
      <c r="QRW4">
        <f>'Pathways sector energy demand'!QRW9</f>
        <v>0</v>
      </c>
      <c r="QRX4">
        <f>'Pathways sector energy demand'!QRX9</f>
        <v>0</v>
      </c>
      <c r="QRY4">
        <f>'Pathways sector energy demand'!QRY9</f>
        <v>0</v>
      </c>
      <c r="QRZ4">
        <f>'Pathways sector energy demand'!QRZ9</f>
        <v>0</v>
      </c>
      <c r="QSA4">
        <f>'Pathways sector energy demand'!QSA9</f>
        <v>0</v>
      </c>
      <c r="QSB4">
        <f>'Pathways sector energy demand'!QSB9</f>
        <v>0</v>
      </c>
      <c r="QSC4">
        <f>'Pathways sector energy demand'!QSC9</f>
        <v>0</v>
      </c>
      <c r="QSD4">
        <f>'Pathways sector energy demand'!QSD9</f>
        <v>0</v>
      </c>
      <c r="QSE4">
        <f>'Pathways sector energy demand'!QSE9</f>
        <v>0</v>
      </c>
      <c r="QSF4">
        <f>'Pathways sector energy demand'!QSF9</f>
        <v>0</v>
      </c>
      <c r="QSG4">
        <f>'Pathways sector energy demand'!QSG9</f>
        <v>0</v>
      </c>
      <c r="QSH4">
        <f>'Pathways sector energy demand'!QSH9</f>
        <v>0</v>
      </c>
      <c r="QSI4">
        <f>'Pathways sector energy demand'!QSI9</f>
        <v>0</v>
      </c>
      <c r="QSJ4">
        <f>'Pathways sector energy demand'!QSJ9</f>
        <v>0</v>
      </c>
      <c r="QSK4">
        <f>'Pathways sector energy demand'!QSK9</f>
        <v>0</v>
      </c>
      <c r="QSL4">
        <f>'Pathways sector energy demand'!QSL9</f>
        <v>0</v>
      </c>
      <c r="QSM4">
        <f>'Pathways sector energy demand'!QSM9</f>
        <v>0</v>
      </c>
      <c r="QSN4">
        <f>'Pathways sector energy demand'!QSN9</f>
        <v>0</v>
      </c>
      <c r="QSO4">
        <f>'Pathways sector energy demand'!QSO9</f>
        <v>0</v>
      </c>
      <c r="QSP4">
        <f>'Pathways sector energy demand'!QSP9</f>
        <v>0</v>
      </c>
      <c r="QSQ4">
        <f>'Pathways sector energy demand'!QSQ9</f>
        <v>0</v>
      </c>
      <c r="QSR4">
        <f>'Pathways sector energy demand'!QSR9</f>
        <v>0</v>
      </c>
      <c r="QSS4">
        <f>'Pathways sector energy demand'!QSS9</f>
        <v>0</v>
      </c>
      <c r="QST4">
        <f>'Pathways sector energy demand'!QST9</f>
        <v>0</v>
      </c>
      <c r="QSU4">
        <f>'Pathways sector energy demand'!QSU9</f>
        <v>0</v>
      </c>
      <c r="QSV4">
        <f>'Pathways sector energy demand'!QSV9</f>
        <v>0</v>
      </c>
      <c r="QSW4">
        <f>'Pathways sector energy demand'!QSW9</f>
        <v>0</v>
      </c>
      <c r="QSX4">
        <f>'Pathways sector energy demand'!QSX9</f>
        <v>0</v>
      </c>
      <c r="QSY4">
        <f>'Pathways sector energy demand'!QSY9</f>
        <v>0</v>
      </c>
      <c r="QSZ4">
        <f>'Pathways sector energy demand'!QSZ9</f>
        <v>0</v>
      </c>
      <c r="QTA4">
        <f>'Pathways sector energy demand'!QTA9</f>
        <v>0</v>
      </c>
      <c r="QTB4">
        <f>'Pathways sector energy demand'!QTB9</f>
        <v>0</v>
      </c>
      <c r="QTC4">
        <f>'Pathways sector energy demand'!QTC9</f>
        <v>0</v>
      </c>
      <c r="QTD4">
        <f>'Pathways sector energy demand'!QTD9</f>
        <v>0</v>
      </c>
      <c r="QTE4">
        <f>'Pathways sector energy demand'!QTE9</f>
        <v>0</v>
      </c>
      <c r="QTF4">
        <f>'Pathways sector energy demand'!QTF9</f>
        <v>0</v>
      </c>
      <c r="QTG4">
        <f>'Pathways sector energy demand'!QTG9</f>
        <v>0</v>
      </c>
      <c r="QTH4">
        <f>'Pathways sector energy demand'!QTH9</f>
        <v>0</v>
      </c>
      <c r="QTI4">
        <f>'Pathways sector energy demand'!QTI9</f>
        <v>0</v>
      </c>
      <c r="QTJ4">
        <f>'Pathways sector energy demand'!QTJ9</f>
        <v>0</v>
      </c>
      <c r="QTK4">
        <f>'Pathways sector energy demand'!QTK9</f>
        <v>0</v>
      </c>
      <c r="QTL4">
        <f>'Pathways sector energy demand'!QTL9</f>
        <v>0</v>
      </c>
      <c r="QTM4">
        <f>'Pathways sector energy demand'!QTM9</f>
        <v>0</v>
      </c>
      <c r="QTN4">
        <f>'Pathways sector energy demand'!QTN9</f>
        <v>0</v>
      </c>
      <c r="QTO4">
        <f>'Pathways sector energy demand'!QTO9</f>
        <v>0</v>
      </c>
      <c r="QTP4">
        <f>'Pathways sector energy demand'!QTP9</f>
        <v>0</v>
      </c>
      <c r="QTQ4">
        <f>'Pathways sector energy demand'!QTQ9</f>
        <v>0</v>
      </c>
      <c r="QTR4">
        <f>'Pathways sector energy demand'!QTR9</f>
        <v>0</v>
      </c>
      <c r="QTS4">
        <f>'Pathways sector energy demand'!QTS9</f>
        <v>0</v>
      </c>
      <c r="QTT4">
        <f>'Pathways sector energy demand'!QTT9</f>
        <v>0</v>
      </c>
      <c r="QTU4">
        <f>'Pathways sector energy demand'!QTU9</f>
        <v>0</v>
      </c>
      <c r="QTV4">
        <f>'Pathways sector energy demand'!QTV9</f>
        <v>0</v>
      </c>
      <c r="QTW4">
        <f>'Pathways sector energy demand'!QTW9</f>
        <v>0</v>
      </c>
      <c r="QTX4">
        <f>'Pathways sector energy demand'!QTX9</f>
        <v>0</v>
      </c>
      <c r="QTY4">
        <f>'Pathways sector energy demand'!QTY9</f>
        <v>0</v>
      </c>
      <c r="QTZ4">
        <f>'Pathways sector energy demand'!QTZ9</f>
        <v>0</v>
      </c>
      <c r="QUA4">
        <f>'Pathways sector energy demand'!QUA9</f>
        <v>0</v>
      </c>
      <c r="QUB4">
        <f>'Pathways sector energy demand'!QUB9</f>
        <v>0</v>
      </c>
      <c r="QUC4">
        <f>'Pathways sector energy demand'!QUC9</f>
        <v>0</v>
      </c>
      <c r="QUD4">
        <f>'Pathways sector energy demand'!QUD9</f>
        <v>0</v>
      </c>
      <c r="QUE4">
        <f>'Pathways sector energy demand'!QUE9</f>
        <v>0</v>
      </c>
      <c r="QUF4">
        <f>'Pathways sector energy demand'!QUF9</f>
        <v>0</v>
      </c>
      <c r="QUG4">
        <f>'Pathways sector energy demand'!QUG9</f>
        <v>0</v>
      </c>
      <c r="QUH4">
        <f>'Pathways sector energy demand'!QUH9</f>
        <v>0</v>
      </c>
      <c r="QUI4">
        <f>'Pathways sector energy demand'!QUI9</f>
        <v>0</v>
      </c>
      <c r="QUJ4">
        <f>'Pathways sector energy demand'!QUJ9</f>
        <v>0</v>
      </c>
      <c r="QUK4">
        <f>'Pathways sector energy demand'!QUK9</f>
        <v>0</v>
      </c>
      <c r="QUL4">
        <f>'Pathways sector energy demand'!QUL9</f>
        <v>0</v>
      </c>
      <c r="QUM4">
        <f>'Pathways sector energy demand'!QUM9</f>
        <v>0</v>
      </c>
      <c r="QUN4">
        <f>'Pathways sector energy demand'!QUN9</f>
        <v>0</v>
      </c>
      <c r="QUO4">
        <f>'Pathways sector energy demand'!QUO9</f>
        <v>0</v>
      </c>
      <c r="QUP4">
        <f>'Pathways sector energy demand'!QUP9</f>
        <v>0</v>
      </c>
      <c r="QUQ4">
        <f>'Pathways sector energy demand'!QUQ9</f>
        <v>0</v>
      </c>
      <c r="QUR4">
        <f>'Pathways sector energy demand'!QUR9</f>
        <v>0</v>
      </c>
      <c r="QUS4">
        <f>'Pathways sector energy demand'!QUS9</f>
        <v>0</v>
      </c>
      <c r="QUT4">
        <f>'Pathways sector energy demand'!QUT9</f>
        <v>0</v>
      </c>
      <c r="QUU4">
        <f>'Pathways sector energy demand'!QUU9</f>
        <v>0</v>
      </c>
      <c r="QUV4">
        <f>'Pathways sector energy demand'!QUV9</f>
        <v>0</v>
      </c>
      <c r="QUW4">
        <f>'Pathways sector energy demand'!QUW9</f>
        <v>0</v>
      </c>
      <c r="QUX4">
        <f>'Pathways sector energy demand'!QUX9</f>
        <v>0</v>
      </c>
      <c r="QUY4">
        <f>'Pathways sector energy demand'!QUY9</f>
        <v>0</v>
      </c>
      <c r="QUZ4">
        <f>'Pathways sector energy demand'!QUZ9</f>
        <v>0</v>
      </c>
      <c r="QVA4">
        <f>'Pathways sector energy demand'!QVA9</f>
        <v>0</v>
      </c>
      <c r="QVB4">
        <f>'Pathways sector energy demand'!QVB9</f>
        <v>0</v>
      </c>
      <c r="QVC4">
        <f>'Pathways sector energy demand'!QVC9</f>
        <v>0</v>
      </c>
      <c r="QVD4">
        <f>'Pathways sector energy demand'!QVD9</f>
        <v>0</v>
      </c>
      <c r="QVE4">
        <f>'Pathways sector energy demand'!QVE9</f>
        <v>0</v>
      </c>
      <c r="QVF4">
        <f>'Pathways sector energy demand'!QVF9</f>
        <v>0</v>
      </c>
      <c r="QVG4">
        <f>'Pathways sector energy demand'!QVG9</f>
        <v>0</v>
      </c>
      <c r="QVH4">
        <f>'Pathways sector energy demand'!QVH9</f>
        <v>0</v>
      </c>
      <c r="QVI4">
        <f>'Pathways sector energy demand'!QVI9</f>
        <v>0</v>
      </c>
      <c r="QVJ4">
        <f>'Pathways sector energy demand'!QVJ9</f>
        <v>0</v>
      </c>
      <c r="QVK4">
        <f>'Pathways sector energy demand'!QVK9</f>
        <v>0</v>
      </c>
      <c r="QVL4">
        <f>'Pathways sector energy demand'!QVL9</f>
        <v>0</v>
      </c>
      <c r="QVM4">
        <f>'Pathways sector energy demand'!QVM9</f>
        <v>0</v>
      </c>
      <c r="QVN4">
        <f>'Pathways sector energy demand'!QVN9</f>
        <v>0</v>
      </c>
      <c r="QVO4">
        <f>'Pathways sector energy demand'!QVO9</f>
        <v>0</v>
      </c>
      <c r="QVP4">
        <f>'Pathways sector energy demand'!QVP9</f>
        <v>0</v>
      </c>
      <c r="QVQ4">
        <f>'Pathways sector energy demand'!QVQ9</f>
        <v>0</v>
      </c>
      <c r="QVR4">
        <f>'Pathways sector energy demand'!QVR9</f>
        <v>0</v>
      </c>
      <c r="QVS4">
        <f>'Pathways sector energy demand'!QVS9</f>
        <v>0</v>
      </c>
      <c r="QVT4">
        <f>'Pathways sector energy demand'!QVT9</f>
        <v>0</v>
      </c>
      <c r="QVU4">
        <f>'Pathways sector energy demand'!QVU9</f>
        <v>0</v>
      </c>
      <c r="QVV4">
        <f>'Pathways sector energy demand'!QVV9</f>
        <v>0</v>
      </c>
      <c r="QVW4">
        <f>'Pathways sector energy demand'!QVW9</f>
        <v>0</v>
      </c>
      <c r="QVX4">
        <f>'Pathways sector energy demand'!QVX9</f>
        <v>0</v>
      </c>
      <c r="QVY4">
        <f>'Pathways sector energy demand'!QVY9</f>
        <v>0</v>
      </c>
      <c r="QVZ4">
        <f>'Pathways sector energy demand'!QVZ9</f>
        <v>0</v>
      </c>
      <c r="QWA4">
        <f>'Pathways sector energy demand'!QWA9</f>
        <v>0</v>
      </c>
      <c r="QWB4">
        <f>'Pathways sector energy demand'!QWB9</f>
        <v>0</v>
      </c>
      <c r="QWC4">
        <f>'Pathways sector energy demand'!QWC9</f>
        <v>0</v>
      </c>
      <c r="QWD4">
        <f>'Pathways sector energy demand'!QWD9</f>
        <v>0</v>
      </c>
      <c r="QWE4">
        <f>'Pathways sector energy demand'!QWE9</f>
        <v>0</v>
      </c>
      <c r="QWF4">
        <f>'Pathways sector energy demand'!QWF9</f>
        <v>0</v>
      </c>
      <c r="QWG4">
        <f>'Pathways sector energy demand'!QWG9</f>
        <v>0</v>
      </c>
      <c r="QWH4">
        <f>'Pathways sector energy demand'!QWH9</f>
        <v>0</v>
      </c>
      <c r="QWI4">
        <f>'Pathways sector energy demand'!QWI9</f>
        <v>0</v>
      </c>
      <c r="QWJ4">
        <f>'Pathways sector energy demand'!QWJ9</f>
        <v>0</v>
      </c>
      <c r="QWK4">
        <f>'Pathways sector energy demand'!QWK9</f>
        <v>0</v>
      </c>
      <c r="QWL4">
        <f>'Pathways sector energy demand'!QWL9</f>
        <v>0</v>
      </c>
      <c r="QWM4">
        <f>'Pathways sector energy demand'!QWM9</f>
        <v>0</v>
      </c>
      <c r="QWN4">
        <f>'Pathways sector energy demand'!QWN9</f>
        <v>0</v>
      </c>
      <c r="QWO4">
        <f>'Pathways sector energy demand'!QWO9</f>
        <v>0</v>
      </c>
      <c r="QWP4">
        <f>'Pathways sector energy demand'!QWP9</f>
        <v>0</v>
      </c>
      <c r="QWQ4">
        <f>'Pathways sector energy demand'!QWQ9</f>
        <v>0</v>
      </c>
      <c r="QWR4">
        <f>'Pathways sector energy demand'!QWR9</f>
        <v>0</v>
      </c>
      <c r="QWS4">
        <f>'Pathways sector energy demand'!QWS9</f>
        <v>0</v>
      </c>
      <c r="QWT4">
        <f>'Pathways sector energy demand'!QWT9</f>
        <v>0</v>
      </c>
      <c r="QWU4">
        <f>'Pathways sector energy demand'!QWU9</f>
        <v>0</v>
      </c>
      <c r="QWV4">
        <f>'Pathways sector energy demand'!QWV9</f>
        <v>0</v>
      </c>
      <c r="QWW4">
        <f>'Pathways sector energy demand'!QWW9</f>
        <v>0</v>
      </c>
      <c r="QWX4">
        <f>'Pathways sector energy demand'!QWX9</f>
        <v>0</v>
      </c>
      <c r="QWY4">
        <f>'Pathways sector energy demand'!QWY9</f>
        <v>0</v>
      </c>
      <c r="QWZ4">
        <f>'Pathways sector energy demand'!QWZ9</f>
        <v>0</v>
      </c>
      <c r="QXA4">
        <f>'Pathways sector energy demand'!QXA9</f>
        <v>0</v>
      </c>
      <c r="QXB4">
        <f>'Pathways sector energy demand'!QXB9</f>
        <v>0</v>
      </c>
      <c r="QXC4">
        <f>'Pathways sector energy demand'!QXC9</f>
        <v>0</v>
      </c>
      <c r="QXD4">
        <f>'Pathways sector energy demand'!QXD9</f>
        <v>0</v>
      </c>
      <c r="QXE4">
        <f>'Pathways sector energy demand'!QXE9</f>
        <v>0</v>
      </c>
      <c r="QXF4">
        <f>'Pathways sector energy demand'!QXF9</f>
        <v>0</v>
      </c>
      <c r="QXG4">
        <f>'Pathways sector energy demand'!QXG9</f>
        <v>0</v>
      </c>
      <c r="QXH4">
        <f>'Pathways sector energy demand'!QXH9</f>
        <v>0</v>
      </c>
      <c r="QXI4">
        <f>'Pathways sector energy demand'!QXI9</f>
        <v>0</v>
      </c>
      <c r="QXJ4">
        <f>'Pathways sector energy demand'!QXJ9</f>
        <v>0</v>
      </c>
      <c r="QXK4">
        <f>'Pathways sector energy demand'!QXK9</f>
        <v>0</v>
      </c>
      <c r="QXL4">
        <f>'Pathways sector energy demand'!QXL9</f>
        <v>0</v>
      </c>
      <c r="QXM4">
        <f>'Pathways sector energy demand'!QXM9</f>
        <v>0</v>
      </c>
      <c r="QXN4">
        <f>'Pathways sector energy demand'!QXN9</f>
        <v>0</v>
      </c>
      <c r="QXO4">
        <f>'Pathways sector energy demand'!QXO9</f>
        <v>0</v>
      </c>
      <c r="QXP4">
        <f>'Pathways sector energy demand'!QXP9</f>
        <v>0</v>
      </c>
      <c r="QXQ4">
        <f>'Pathways sector energy demand'!QXQ9</f>
        <v>0</v>
      </c>
      <c r="QXR4">
        <f>'Pathways sector energy demand'!QXR9</f>
        <v>0</v>
      </c>
      <c r="QXS4">
        <f>'Pathways sector energy demand'!QXS9</f>
        <v>0</v>
      </c>
      <c r="QXT4">
        <f>'Pathways sector energy demand'!QXT9</f>
        <v>0</v>
      </c>
      <c r="QXU4">
        <f>'Pathways sector energy demand'!QXU9</f>
        <v>0</v>
      </c>
      <c r="QXV4">
        <f>'Pathways sector energy demand'!QXV9</f>
        <v>0</v>
      </c>
      <c r="QXW4">
        <f>'Pathways sector energy demand'!QXW9</f>
        <v>0</v>
      </c>
      <c r="QXX4">
        <f>'Pathways sector energy demand'!QXX9</f>
        <v>0</v>
      </c>
      <c r="QXY4">
        <f>'Pathways sector energy demand'!QXY9</f>
        <v>0</v>
      </c>
      <c r="QXZ4">
        <f>'Pathways sector energy demand'!QXZ9</f>
        <v>0</v>
      </c>
      <c r="QYA4">
        <f>'Pathways sector energy demand'!QYA9</f>
        <v>0</v>
      </c>
      <c r="QYB4">
        <f>'Pathways sector energy demand'!QYB9</f>
        <v>0</v>
      </c>
      <c r="QYC4">
        <f>'Pathways sector energy demand'!QYC9</f>
        <v>0</v>
      </c>
      <c r="QYD4">
        <f>'Pathways sector energy demand'!QYD9</f>
        <v>0</v>
      </c>
      <c r="QYE4">
        <f>'Pathways sector energy demand'!QYE9</f>
        <v>0</v>
      </c>
      <c r="QYF4">
        <f>'Pathways sector energy demand'!QYF9</f>
        <v>0</v>
      </c>
      <c r="QYG4">
        <f>'Pathways sector energy demand'!QYG9</f>
        <v>0</v>
      </c>
      <c r="QYH4">
        <f>'Pathways sector energy demand'!QYH9</f>
        <v>0</v>
      </c>
      <c r="QYI4">
        <f>'Pathways sector energy demand'!QYI9</f>
        <v>0</v>
      </c>
      <c r="QYJ4">
        <f>'Pathways sector energy demand'!QYJ9</f>
        <v>0</v>
      </c>
      <c r="QYK4">
        <f>'Pathways sector energy demand'!QYK9</f>
        <v>0</v>
      </c>
      <c r="QYL4">
        <f>'Pathways sector energy demand'!QYL9</f>
        <v>0</v>
      </c>
      <c r="QYM4">
        <f>'Pathways sector energy demand'!QYM9</f>
        <v>0</v>
      </c>
      <c r="QYN4">
        <f>'Pathways sector energy demand'!QYN9</f>
        <v>0</v>
      </c>
      <c r="QYO4">
        <f>'Pathways sector energy demand'!QYO9</f>
        <v>0</v>
      </c>
      <c r="QYP4">
        <f>'Pathways sector energy demand'!QYP9</f>
        <v>0</v>
      </c>
      <c r="QYQ4">
        <f>'Pathways sector energy demand'!QYQ9</f>
        <v>0</v>
      </c>
      <c r="QYR4">
        <f>'Pathways sector energy demand'!QYR9</f>
        <v>0</v>
      </c>
      <c r="QYS4">
        <f>'Pathways sector energy demand'!QYS9</f>
        <v>0</v>
      </c>
      <c r="QYT4">
        <f>'Pathways sector energy demand'!QYT9</f>
        <v>0</v>
      </c>
      <c r="QYU4">
        <f>'Pathways sector energy demand'!QYU9</f>
        <v>0</v>
      </c>
      <c r="QYV4">
        <f>'Pathways sector energy demand'!QYV9</f>
        <v>0</v>
      </c>
      <c r="QYW4">
        <f>'Pathways sector energy demand'!QYW9</f>
        <v>0</v>
      </c>
      <c r="QYX4">
        <f>'Pathways sector energy demand'!QYX9</f>
        <v>0</v>
      </c>
      <c r="QYY4">
        <f>'Pathways sector energy demand'!QYY9</f>
        <v>0</v>
      </c>
      <c r="QYZ4">
        <f>'Pathways sector energy demand'!QYZ9</f>
        <v>0</v>
      </c>
      <c r="QZA4">
        <f>'Pathways sector energy demand'!QZA9</f>
        <v>0</v>
      </c>
      <c r="QZB4">
        <f>'Pathways sector energy demand'!QZB9</f>
        <v>0</v>
      </c>
      <c r="QZC4">
        <f>'Pathways sector energy demand'!QZC9</f>
        <v>0</v>
      </c>
      <c r="QZD4">
        <f>'Pathways sector energy demand'!QZD9</f>
        <v>0</v>
      </c>
      <c r="QZE4">
        <f>'Pathways sector energy demand'!QZE9</f>
        <v>0</v>
      </c>
      <c r="QZF4">
        <f>'Pathways sector energy demand'!QZF9</f>
        <v>0</v>
      </c>
      <c r="QZG4">
        <f>'Pathways sector energy demand'!QZG9</f>
        <v>0</v>
      </c>
      <c r="QZH4">
        <f>'Pathways sector energy demand'!QZH9</f>
        <v>0</v>
      </c>
      <c r="QZI4">
        <f>'Pathways sector energy demand'!QZI9</f>
        <v>0</v>
      </c>
      <c r="QZJ4">
        <f>'Pathways sector energy demand'!QZJ9</f>
        <v>0</v>
      </c>
      <c r="QZK4">
        <f>'Pathways sector energy demand'!QZK9</f>
        <v>0</v>
      </c>
      <c r="QZL4">
        <f>'Pathways sector energy demand'!QZL9</f>
        <v>0</v>
      </c>
      <c r="QZM4">
        <f>'Pathways sector energy demand'!QZM9</f>
        <v>0</v>
      </c>
      <c r="QZN4">
        <f>'Pathways sector energy demand'!QZN9</f>
        <v>0</v>
      </c>
      <c r="QZO4">
        <f>'Pathways sector energy demand'!QZO9</f>
        <v>0</v>
      </c>
      <c r="QZP4">
        <f>'Pathways sector energy demand'!QZP9</f>
        <v>0</v>
      </c>
      <c r="QZQ4">
        <f>'Pathways sector energy demand'!QZQ9</f>
        <v>0</v>
      </c>
      <c r="QZR4">
        <f>'Pathways sector energy demand'!QZR9</f>
        <v>0</v>
      </c>
      <c r="QZS4">
        <f>'Pathways sector energy demand'!QZS9</f>
        <v>0</v>
      </c>
      <c r="QZT4">
        <f>'Pathways sector energy demand'!QZT9</f>
        <v>0</v>
      </c>
      <c r="QZU4">
        <f>'Pathways sector energy demand'!QZU9</f>
        <v>0</v>
      </c>
      <c r="QZV4">
        <f>'Pathways sector energy demand'!QZV9</f>
        <v>0</v>
      </c>
      <c r="QZW4">
        <f>'Pathways sector energy demand'!QZW9</f>
        <v>0</v>
      </c>
      <c r="QZX4">
        <f>'Pathways sector energy demand'!QZX9</f>
        <v>0</v>
      </c>
      <c r="QZY4">
        <f>'Pathways sector energy demand'!QZY9</f>
        <v>0</v>
      </c>
      <c r="QZZ4">
        <f>'Pathways sector energy demand'!QZZ9</f>
        <v>0</v>
      </c>
      <c r="RAA4">
        <f>'Pathways sector energy demand'!RAA9</f>
        <v>0</v>
      </c>
      <c r="RAB4">
        <f>'Pathways sector energy demand'!RAB9</f>
        <v>0</v>
      </c>
      <c r="RAC4">
        <f>'Pathways sector energy demand'!RAC9</f>
        <v>0</v>
      </c>
      <c r="RAD4">
        <f>'Pathways sector energy demand'!RAD9</f>
        <v>0</v>
      </c>
      <c r="RAE4">
        <f>'Pathways sector energy demand'!RAE9</f>
        <v>0</v>
      </c>
      <c r="RAF4">
        <f>'Pathways sector energy demand'!RAF9</f>
        <v>0</v>
      </c>
      <c r="RAG4">
        <f>'Pathways sector energy demand'!RAG9</f>
        <v>0</v>
      </c>
      <c r="RAH4">
        <f>'Pathways sector energy demand'!RAH9</f>
        <v>0</v>
      </c>
      <c r="RAI4">
        <f>'Pathways sector energy demand'!RAI9</f>
        <v>0</v>
      </c>
      <c r="RAJ4">
        <f>'Pathways sector energy demand'!RAJ9</f>
        <v>0</v>
      </c>
      <c r="RAK4">
        <f>'Pathways sector energy demand'!RAK9</f>
        <v>0</v>
      </c>
      <c r="RAL4">
        <f>'Pathways sector energy demand'!RAL9</f>
        <v>0</v>
      </c>
      <c r="RAM4">
        <f>'Pathways sector energy demand'!RAM9</f>
        <v>0</v>
      </c>
      <c r="RAN4">
        <f>'Pathways sector energy demand'!RAN9</f>
        <v>0</v>
      </c>
      <c r="RAO4">
        <f>'Pathways sector energy demand'!RAO9</f>
        <v>0</v>
      </c>
      <c r="RAP4">
        <f>'Pathways sector energy demand'!RAP9</f>
        <v>0</v>
      </c>
      <c r="RAQ4">
        <f>'Pathways sector energy demand'!RAQ9</f>
        <v>0</v>
      </c>
      <c r="RAR4">
        <f>'Pathways sector energy demand'!RAR9</f>
        <v>0</v>
      </c>
      <c r="RAS4">
        <f>'Pathways sector energy demand'!RAS9</f>
        <v>0</v>
      </c>
      <c r="RAT4">
        <f>'Pathways sector energy demand'!RAT9</f>
        <v>0</v>
      </c>
      <c r="RAU4">
        <f>'Pathways sector energy demand'!RAU9</f>
        <v>0</v>
      </c>
      <c r="RAV4">
        <f>'Pathways sector energy demand'!RAV9</f>
        <v>0</v>
      </c>
      <c r="RAW4">
        <f>'Pathways sector energy demand'!RAW9</f>
        <v>0</v>
      </c>
      <c r="RAX4">
        <f>'Pathways sector energy demand'!RAX9</f>
        <v>0</v>
      </c>
      <c r="RAY4">
        <f>'Pathways sector energy demand'!RAY9</f>
        <v>0</v>
      </c>
      <c r="RAZ4">
        <f>'Pathways sector energy demand'!RAZ9</f>
        <v>0</v>
      </c>
      <c r="RBA4">
        <f>'Pathways sector energy demand'!RBA9</f>
        <v>0</v>
      </c>
      <c r="RBB4">
        <f>'Pathways sector energy demand'!RBB9</f>
        <v>0</v>
      </c>
      <c r="RBC4">
        <f>'Pathways sector energy demand'!RBC9</f>
        <v>0</v>
      </c>
      <c r="RBD4">
        <f>'Pathways sector energy demand'!RBD9</f>
        <v>0</v>
      </c>
      <c r="RBE4">
        <f>'Pathways sector energy demand'!RBE9</f>
        <v>0</v>
      </c>
      <c r="RBF4">
        <f>'Pathways sector energy demand'!RBF9</f>
        <v>0</v>
      </c>
      <c r="RBG4">
        <f>'Pathways sector energy demand'!RBG9</f>
        <v>0</v>
      </c>
      <c r="RBH4">
        <f>'Pathways sector energy demand'!RBH9</f>
        <v>0</v>
      </c>
      <c r="RBI4">
        <f>'Pathways sector energy demand'!RBI9</f>
        <v>0</v>
      </c>
      <c r="RBJ4">
        <f>'Pathways sector energy demand'!RBJ9</f>
        <v>0</v>
      </c>
      <c r="RBK4">
        <f>'Pathways sector energy demand'!RBK9</f>
        <v>0</v>
      </c>
      <c r="RBL4">
        <f>'Pathways sector energy demand'!RBL9</f>
        <v>0</v>
      </c>
      <c r="RBM4">
        <f>'Pathways sector energy demand'!RBM9</f>
        <v>0</v>
      </c>
      <c r="RBN4">
        <f>'Pathways sector energy demand'!RBN9</f>
        <v>0</v>
      </c>
      <c r="RBO4">
        <f>'Pathways sector energy demand'!RBO9</f>
        <v>0</v>
      </c>
      <c r="RBP4">
        <f>'Pathways sector energy demand'!RBP9</f>
        <v>0</v>
      </c>
      <c r="RBQ4">
        <f>'Pathways sector energy demand'!RBQ9</f>
        <v>0</v>
      </c>
      <c r="RBR4">
        <f>'Pathways sector energy demand'!RBR9</f>
        <v>0</v>
      </c>
      <c r="RBS4">
        <f>'Pathways sector energy demand'!RBS9</f>
        <v>0</v>
      </c>
      <c r="RBT4">
        <f>'Pathways sector energy demand'!RBT9</f>
        <v>0</v>
      </c>
      <c r="RBU4">
        <f>'Pathways sector energy demand'!RBU9</f>
        <v>0</v>
      </c>
      <c r="RBV4">
        <f>'Pathways sector energy demand'!RBV9</f>
        <v>0</v>
      </c>
      <c r="RBW4">
        <f>'Pathways sector energy demand'!RBW9</f>
        <v>0</v>
      </c>
      <c r="RBX4">
        <f>'Pathways sector energy demand'!RBX9</f>
        <v>0</v>
      </c>
      <c r="RBY4">
        <f>'Pathways sector energy demand'!RBY9</f>
        <v>0</v>
      </c>
      <c r="RBZ4">
        <f>'Pathways sector energy demand'!RBZ9</f>
        <v>0</v>
      </c>
      <c r="RCA4">
        <f>'Pathways sector energy demand'!RCA9</f>
        <v>0</v>
      </c>
      <c r="RCB4">
        <f>'Pathways sector energy demand'!RCB9</f>
        <v>0</v>
      </c>
      <c r="RCC4">
        <f>'Pathways sector energy demand'!RCC9</f>
        <v>0</v>
      </c>
      <c r="RCD4">
        <f>'Pathways sector energy demand'!RCD9</f>
        <v>0</v>
      </c>
      <c r="RCE4">
        <f>'Pathways sector energy demand'!RCE9</f>
        <v>0</v>
      </c>
      <c r="RCF4">
        <f>'Pathways sector energy demand'!RCF9</f>
        <v>0</v>
      </c>
      <c r="RCG4">
        <f>'Pathways sector energy demand'!RCG9</f>
        <v>0</v>
      </c>
      <c r="RCH4">
        <f>'Pathways sector energy demand'!RCH9</f>
        <v>0</v>
      </c>
      <c r="RCI4">
        <f>'Pathways sector energy demand'!RCI9</f>
        <v>0</v>
      </c>
      <c r="RCJ4">
        <f>'Pathways sector energy demand'!RCJ9</f>
        <v>0</v>
      </c>
      <c r="RCK4">
        <f>'Pathways sector energy demand'!RCK9</f>
        <v>0</v>
      </c>
      <c r="RCL4">
        <f>'Pathways sector energy demand'!RCL9</f>
        <v>0</v>
      </c>
      <c r="RCM4">
        <f>'Pathways sector energy demand'!RCM9</f>
        <v>0</v>
      </c>
      <c r="RCN4">
        <f>'Pathways sector energy demand'!RCN9</f>
        <v>0</v>
      </c>
      <c r="RCO4">
        <f>'Pathways sector energy demand'!RCO9</f>
        <v>0</v>
      </c>
      <c r="RCP4">
        <f>'Pathways sector energy demand'!RCP9</f>
        <v>0</v>
      </c>
      <c r="RCQ4">
        <f>'Pathways sector energy demand'!RCQ9</f>
        <v>0</v>
      </c>
      <c r="RCR4">
        <f>'Pathways sector energy demand'!RCR9</f>
        <v>0</v>
      </c>
      <c r="RCS4">
        <f>'Pathways sector energy demand'!RCS9</f>
        <v>0</v>
      </c>
      <c r="RCT4">
        <f>'Pathways sector energy demand'!RCT9</f>
        <v>0</v>
      </c>
      <c r="RCU4">
        <f>'Pathways sector energy demand'!RCU9</f>
        <v>0</v>
      </c>
      <c r="RCV4">
        <f>'Pathways sector energy demand'!RCV9</f>
        <v>0</v>
      </c>
      <c r="RCW4">
        <f>'Pathways sector energy demand'!RCW9</f>
        <v>0</v>
      </c>
      <c r="RCX4">
        <f>'Pathways sector energy demand'!RCX9</f>
        <v>0</v>
      </c>
      <c r="RCY4">
        <f>'Pathways sector energy demand'!RCY9</f>
        <v>0</v>
      </c>
      <c r="RCZ4">
        <f>'Pathways sector energy demand'!RCZ9</f>
        <v>0</v>
      </c>
      <c r="RDA4">
        <f>'Pathways sector energy demand'!RDA9</f>
        <v>0</v>
      </c>
      <c r="RDB4">
        <f>'Pathways sector energy demand'!RDB9</f>
        <v>0</v>
      </c>
      <c r="RDC4">
        <f>'Pathways sector energy demand'!RDC9</f>
        <v>0</v>
      </c>
      <c r="RDD4">
        <f>'Pathways sector energy demand'!RDD9</f>
        <v>0</v>
      </c>
      <c r="RDE4">
        <f>'Pathways sector energy demand'!RDE9</f>
        <v>0</v>
      </c>
      <c r="RDF4">
        <f>'Pathways sector energy demand'!RDF9</f>
        <v>0</v>
      </c>
      <c r="RDG4">
        <f>'Pathways sector energy demand'!RDG9</f>
        <v>0</v>
      </c>
      <c r="RDH4">
        <f>'Pathways sector energy demand'!RDH9</f>
        <v>0</v>
      </c>
      <c r="RDI4">
        <f>'Pathways sector energy demand'!RDI9</f>
        <v>0</v>
      </c>
      <c r="RDJ4">
        <f>'Pathways sector energy demand'!RDJ9</f>
        <v>0</v>
      </c>
      <c r="RDK4">
        <f>'Pathways sector energy demand'!RDK9</f>
        <v>0</v>
      </c>
      <c r="RDL4">
        <f>'Pathways sector energy demand'!RDL9</f>
        <v>0</v>
      </c>
      <c r="RDM4">
        <f>'Pathways sector energy demand'!RDM9</f>
        <v>0</v>
      </c>
      <c r="RDN4">
        <f>'Pathways sector energy demand'!RDN9</f>
        <v>0</v>
      </c>
      <c r="RDO4">
        <f>'Pathways sector energy demand'!RDO9</f>
        <v>0</v>
      </c>
      <c r="RDP4">
        <f>'Pathways sector energy demand'!RDP9</f>
        <v>0</v>
      </c>
      <c r="RDQ4">
        <f>'Pathways sector energy demand'!RDQ9</f>
        <v>0</v>
      </c>
      <c r="RDR4">
        <f>'Pathways sector energy demand'!RDR9</f>
        <v>0</v>
      </c>
      <c r="RDS4">
        <f>'Pathways sector energy demand'!RDS9</f>
        <v>0</v>
      </c>
      <c r="RDT4">
        <f>'Pathways sector energy demand'!RDT9</f>
        <v>0</v>
      </c>
      <c r="RDU4">
        <f>'Pathways sector energy demand'!RDU9</f>
        <v>0</v>
      </c>
      <c r="RDV4">
        <f>'Pathways sector energy demand'!RDV9</f>
        <v>0</v>
      </c>
      <c r="RDW4">
        <f>'Pathways sector energy demand'!RDW9</f>
        <v>0</v>
      </c>
      <c r="RDX4">
        <f>'Pathways sector energy demand'!RDX9</f>
        <v>0</v>
      </c>
      <c r="RDY4">
        <f>'Pathways sector energy demand'!RDY9</f>
        <v>0</v>
      </c>
      <c r="RDZ4">
        <f>'Pathways sector energy demand'!RDZ9</f>
        <v>0</v>
      </c>
      <c r="REA4">
        <f>'Pathways sector energy demand'!REA9</f>
        <v>0</v>
      </c>
      <c r="REB4">
        <f>'Pathways sector energy demand'!REB9</f>
        <v>0</v>
      </c>
      <c r="REC4">
        <f>'Pathways sector energy demand'!REC9</f>
        <v>0</v>
      </c>
      <c r="RED4">
        <f>'Pathways sector energy demand'!RED9</f>
        <v>0</v>
      </c>
      <c r="REE4">
        <f>'Pathways sector energy demand'!REE9</f>
        <v>0</v>
      </c>
      <c r="REF4">
        <f>'Pathways sector energy demand'!REF9</f>
        <v>0</v>
      </c>
      <c r="REG4">
        <f>'Pathways sector energy demand'!REG9</f>
        <v>0</v>
      </c>
      <c r="REH4">
        <f>'Pathways sector energy demand'!REH9</f>
        <v>0</v>
      </c>
      <c r="REI4">
        <f>'Pathways sector energy demand'!REI9</f>
        <v>0</v>
      </c>
      <c r="REJ4">
        <f>'Pathways sector energy demand'!REJ9</f>
        <v>0</v>
      </c>
      <c r="REK4">
        <f>'Pathways sector energy demand'!REK9</f>
        <v>0</v>
      </c>
      <c r="REL4">
        <f>'Pathways sector energy demand'!REL9</f>
        <v>0</v>
      </c>
      <c r="REM4">
        <f>'Pathways sector energy demand'!REM9</f>
        <v>0</v>
      </c>
      <c r="REN4">
        <f>'Pathways sector energy demand'!REN9</f>
        <v>0</v>
      </c>
      <c r="REO4">
        <f>'Pathways sector energy demand'!REO9</f>
        <v>0</v>
      </c>
      <c r="REP4">
        <f>'Pathways sector energy demand'!REP9</f>
        <v>0</v>
      </c>
      <c r="REQ4">
        <f>'Pathways sector energy demand'!REQ9</f>
        <v>0</v>
      </c>
      <c r="RER4">
        <f>'Pathways sector energy demand'!RER9</f>
        <v>0</v>
      </c>
      <c r="RES4">
        <f>'Pathways sector energy demand'!RES9</f>
        <v>0</v>
      </c>
      <c r="RET4">
        <f>'Pathways sector energy demand'!RET9</f>
        <v>0</v>
      </c>
      <c r="REU4">
        <f>'Pathways sector energy demand'!REU9</f>
        <v>0</v>
      </c>
      <c r="REV4">
        <f>'Pathways sector energy demand'!REV9</f>
        <v>0</v>
      </c>
      <c r="REW4">
        <f>'Pathways sector energy demand'!REW9</f>
        <v>0</v>
      </c>
      <c r="REX4">
        <f>'Pathways sector energy demand'!REX9</f>
        <v>0</v>
      </c>
      <c r="REY4">
        <f>'Pathways sector energy demand'!REY9</f>
        <v>0</v>
      </c>
      <c r="REZ4">
        <f>'Pathways sector energy demand'!REZ9</f>
        <v>0</v>
      </c>
      <c r="RFA4">
        <f>'Pathways sector energy demand'!RFA9</f>
        <v>0</v>
      </c>
      <c r="RFB4">
        <f>'Pathways sector energy demand'!RFB9</f>
        <v>0</v>
      </c>
      <c r="RFC4">
        <f>'Pathways sector energy demand'!RFC9</f>
        <v>0</v>
      </c>
      <c r="RFD4">
        <f>'Pathways sector energy demand'!RFD9</f>
        <v>0</v>
      </c>
      <c r="RFE4">
        <f>'Pathways sector energy demand'!RFE9</f>
        <v>0</v>
      </c>
      <c r="RFF4">
        <f>'Pathways sector energy demand'!RFF9</f>
        <v>0</v>
      </c>
      <c r="RFG4">
        <f>'Pathways sector energy demand'!RFG9</f>
        <v>0</v>
      </c>
      <c r="RFH4">
        <f>'Pathways sector energy demand'!RFH9</f>
        <v>0</v>
      </c>
      <c r="RFI4">
        <f>'Pathways sector energy demand'!RFI9</f>
        <v>0</v>
      </c>
      <c r="RFJ4">
        <f>'Pathways sector energy demand'!RFJ9</f>
        <v>0</v>
      </c>
      <c r="RFK4">
        <f>'Pathways sector energy demand'!RFK9</f>
        <v>0</v>
      </c>
      <c r="RFL4">
        <f>'Pathways sector energy demand'!RFL9</f>
        <v>0</v>
      </c>
      <c r="RFM4">
        <f>'Pathways sector energy demand'!RFM9</f>
        <v>0</v>
      </c>
      <c r="RFN4">
        <f>'Pathways sector energy demand'!RFN9</f>
        <v>0</v>
      </c>
      <c r="RFO4">
        <f>'Pathways sector energy demand'!RFO9</f>
        <v>0</v>
      </c>
      <c r="RFP4">
        <f>'Pathways sector energy demand'!RFP9</f>
        <v>0</v>
      </c>
      <c r="RFQ4">
        <f>'Pathways sector energy demand'!RFQ9</f>
        <v>0</v>
      </c>
      <c r="RFR4">
        <f>'Pathways sector energy demand'!RFR9</f>
        <v>0</v>
      </c>
      <c r="RFS4">
        <f>'Pathways sector energy demand'!RFS9</f>
        <v>0</v>
      </c>
      <c r="RFT4">
        <f>'Pathways sector energy demand'!RFT9</f>
        <v>0</v>
      </c>
      <c r="RFU4">
        <f>'Pathways sector energy demand'!RFU9</f>
        <v>0</v>
      </c>
      <c r="RFV4">
        <f>'Pathways sector energy demand'!RFV9</f>
        <v>0</v>
      </c>
      <c r="RFW4">
        <f>'Pathways sector energy demand'!RFW9</f>
        <v>0</v>
      </c>
      <c r="RFX4">
        <f>'Pathways sector energy demand'!RFX9</f>
        <v>0</v>
      </c>
      <c r="RFY4">
        <f>'Pathways sector energy demand'!RFY9</f>
        <v>0</v>
      </c>
      <c r="RFZ4">
        <f>'Pathways sector energy demand'!RFZ9</f>
        <v>0</v>
      </c>
      <c r="RGA4">
        <f>'Pathways sector energy demand'!RGA9</f>
        <v>0</v>
      </c>
      <c r="RGB4">
        <f>'Pathways sector energy demand'!RGB9</f>
        <v>0</v>
      </c>
      <c r="RGC4">
        <f>'Pathways sector energy demand'!RGC9</f>
        <v>0</v>
      </c>
      <c r="RGD4">
        <f>'Pathways sector energy demand'!RGD9</f>
        <v>0</v>
      </c>
      <c r="RGE4">
        <f>'Pathways sector energy demand'!RGE9</f>
        <v>0</v>
      </c>
      <c r="RGF4">
        <f>'Pathways sector energy demand'!RGF9</f>
        <v>0</v>
      </c>
      <c r="RGG4">
        <f>'Pathways sector energy demand'!RGG9</f>
        <v>0</v>
      </c>
      <c r="RGH4">
        <f>'Pathways sector energy demand'!RGH9</f>
        <v>0</v>
      </c>
      <c r="RGI4">
        <f>'Pathways sector energy demand'!RGI9</f>
        <v>0</v>
      </c>
      <c r="RGJ4">
        <f>'Pathways sector energy demand'!RGJ9</f>
        <v>0</v>
      </c>
      <c r="RGK4">
        <f>'Pathways sector energy demand'!RGK9</f>
        <v>0</v>
      </c>
      <c r="RGL4">
        <f>'Pathways sector energy demand'!RGL9</f>
        <v>0</v>
      </c>
      <c r="RGM4">
        <f>'Pathways sector energy demand'!RGM9</f>
        <v>0</v>
      </c>
      <c r="RGN4">
        <f>'Pathways sector energy demand'!RGN9</f>
        <v>0</v>
      </c>
      <c r="RGO4">
        <f>'Pathways sector energy demand'!RGO9</f>
        <v>0</v>
      </c>
      <c r="RGP4">
        <f>'Pathways sector energy demand'!RGP9</f>
        <v>0</v>
      </c>
      <c r="RGQ4">
        <f>'Pathways sector energy demand'!RGQ9</f>
        <v>0</v>
      </c>
      <c r="RGR4">
        <f>'Pathways sector energy demand'!RGR9</f>
        <v>0</v>
      </c>
      <c r="RGS4">
        <f>'Pathways sector energy demand'!RGS9</f>
        <v>0</v>
      </c>
      <c r="RGT4">
        <f>'Pathways sector energy demand'!RGT9</f>
        <v>0</v>
      </c>
      <c r="RGU4">
        <f>'Pathways sector energy demand'!RGU9</f>
        <v>0</v>
      </c>
      <c r="RGV4">
        <f>'Pathways sector energy demand'!RGV9</f>
        <v>0</v>
      </c>
      <c r="RGW4">
        <f>'Pathways sector energy demand'!RGW9</f>
        <v>0</v>
      </c>
      <c r="RGX4">
        <f>'Pathways sector energy demand'!RGX9</f>
        <v>0</v>
      </c>
      <c r="RGY4">
        <f>'Pathways sector energy demand'!RGY9</f>
        <v>0</v>
      </c>
      <c r="RGZ4">
        <f>'Pathways sector energy demand'!RGZ9</f>
        <v>0</v>
      </c>
      <c r="RHA4">
        <f>'Pathways sector energy demand'!RHA9</f>
        <v>0</v>
      </c>
      <c r="RHB4">
        <f>'Pathways sector energy demand'!RHB9</f>
        <v>0</v>
      </c>
      <c r="RHC4">
        <f>'Pathways sector energy demand'!RHC9</f>
        <v>0</v>
      </c>
      <c r="RHD4">
        <f>'Pathways sector energy demand'!RHD9</f>
        <v>0</v>
      </c>
      <c r="RHE4">
        <f>'Pathways sector energy demand'!RHE9</f>
        <v>0</v>
      </c>
      <c r="RHF4">
        <f>'Pathways sector energy demand'!RHF9</f>
        <v>0</v>
      </c>
      <c r="RHG4">
        <f>'Pathways sector energy demand'!RHG9</f>
        <v>0</v>
      </c>
      <c r="RHH4">
        <f>'Pathways sector energy demand'!RHH9</f>
        <v>0</v>
      </c>
      <c r="RHI4">
        <f>'Pathways sector energy demand'!RHI9</f>
        <v>0</v>
      </c>
      <c r="RHJ4">
        <f>'Pathways sector energy demand'!RHJ9</f>
        <v>0</v>
      </c>
      <c r="RHK4">
        <f>'Pathways sector energy demand'!RHK9</f>
        <v>0</v>
      </c>
      <c r="RHL4">
        <f>'Pathways sector energy demand'!RHL9</f>
        <v>0</v>
      </c>
      <c r="RHM4">
        <f>'Pathways sector energy demand'!RHM9</f>
        <v>0</v>
      </c>
      <c r="RHN4">
        <f>'Pathways sector energy demand'!RHN9</f>
        <v>0</v>
      </c>
      <c r="RHO4">
        <f>'Pathways sector energy demand'!RHO9</f>
        <v>0</v>
      </c>
      <c r="RHP4">
        <f>'Pathways sector energy demand'!RHP9</f>
        <v>0</v>
      </c>
      <c r="RHQ4">
        <f>'Pathways sector energy demand'!RHQ9</f>
        <v>0</v>
      </c>
      <c r="RHR4">
        <f>'Pathways sector energy demand'!RHR9</f>
        <v>0</v>
      </c>
      <c r="RHS4">
        <f>'Pathways sector energy demand'!RHS9</f>
        <v>0</v>
      </c>
      <c r="RHT4">
        <f>'Pathways sector energy demand'!RHT9</f>
        <v>0</v>
      </c>
      <c r="RHU4">
        <f>'Pathways sector energy demand'!RHU9</f>
        <v>0</v>
      </c>
      <c r="RHV4">
        <f>'Pathways sector energy demand'!RHV9</f>
        <v>0</v>
      </c>
      <c r="RHW4">
        <f>'Pathways sector energy demand'!RHW9</f>
        <v>0</v>
      </c>
      <c r="RHX4">
        <f>'Pathways sector energy demand'!RHX9</f>
        <v>0</v>
      </c>
      <c r="RHY4">
        <f>'Pathways sector energy demand'!RHY9</f>
        <v>0</v>
      </c>
      <c r="RHZ4">
        <f>'Pathways sector energy demand'!RHZ9</f>
        <v>0</v>
      </c>
      <c r="RIA4">
        <f>'Pathways sector energy demand'!RIA9</f>
        <v>0</v>
      </c>
      <c r="RIB4">
        <f>'Pathways sector energy demand'!RIB9</f>
        <v>0</v>
      </c>
      <c r="RIC4">
        <f>'Pathways sector energy demand'!RIC9</f>
        <v>0</v>
      </c>
      <c r="RID4">
        <f>'Pathways sector energy demand'!RID9</f>
        <v>0</v>
      </c>
      <c r="RIE4">
        <f>'Pathways sector energy demand'!RIE9</f>
        <v>0</v>
      </c>
      <c r="RIF4">
        <f>'Pathways sector energy demand'!RIF9</f>
        <v>0</v>
      </c>
      <c r="RIG4">
        <f>'Pathways sector energy demand'!RIG9</f>
        <v>0</v>
      </c>
      <c r="RIH4">
        <f>'Pathways sector energy demand'!RIH9</f>
        <v>0</v>
      </c>
      <c r="RII4">
        <f>'Pathways sector energy demand'!RII9</f>
        <v>0</v>
      </c>
      <c r="RIJ4">
        <f>'Pathways sector energy demand'!RIJ9</f>
        <v>0</v>
      </c>
      <c r="RIK4">
        <f>'Pathways sector energy demand'!RIK9</f>
        <v>0</v>
      </c>
      <c r="RIL4">
        <f>'Pathways sector energy demand'!RIL9</f>
        <v>0</v>
      </c>
      <c r="RIM4">
        <f>'Pathways sector energy demand'!RIM9</f>
        <v>0</v>
      </c>
      <c r="RIN4">
        <f>'Pathways sector energy demand'!RIN9</f>
        <v>0</v>
      </c>
      <c r="RIO4">
        <f>'Pathways sector energy demand'!RIO9</f>
        <v>0</v>
      </c>
      <c r="RIP4">
        <f>'Pathways sector energy demand'!RIP9</f>
        <v>0</v>
      </c>
      <c r="RIQ4">
        <f>'Pathways sector energy demand'!RIQ9</f>
        <v>0</v>
      </c>
      <c r="RIR4">
        <f>'Pathways sector energy demand'!RIR9</f>
        <v>0</v>
      </c>
      <c r="RIS4">
        <f>'Pathways sector energy demand'!RIS9</f>
        <v>0</v>
      </c>
      <c r="RIT4">
        <f>'Pathways sector energy demand'!RIT9</f>
        <v>0</v>
      </c>
      <c r="RIU4">
        <f>'Pathways sector energy demand'!RIU9</f>
        <v>0</v>
      </c>
      <c r="RIV4">
        <f>'Pathways sector energy demand'!RIV9</f>
        <v>0</v>
      </c>
      <c r="RIW4">
        <f>'Pathways sector energy demand'!RIW9</f>
        <v>0</v>
      </c>
      <c r="RIX4">
        <f>'Pathways sector energy demand'!RIX9</f>
        <v>0</v>
      </c>
      <c r="RIY4">
        <f>'Pathways sector energy demand'!RIY9</f>
        <v>0</v>
      </c>
      <c r="RIZ4">
        <f>'Pathways sector energy demand'!RIZ9</f>
        <v>0</v>
      </c>
      <c r="RJA4">
        <f>'Pathways sector energy demand'!RJA9</f>
        <v>0</v>
      </c>
      <c r="RJB4">
        <f>'Pathways sector energy demand'!RJB9</f>
        <v>0</v>
      </c>
      <c r="RJC4">
        <f>'Pathways sector energy demand'!RJC9</f>
        <v>0</v>
      </c>
      <c r="RJD4">
        <f>'Pathways sector energy demand'!RJD9</f>
        <v>0</v>
      </c>
      <c r="RJE4">
        <f>'Pathways sector energy demand'!RJE9</f>
        <v>0</v>
      </c>
      <c r="RJF4">
        <f>'Pathways sector energy demand'!RJF9</f>
        <v>0</v>
      </c>
      <c r="RJG4">
        <f>'Pathways sector energy demand'!RJG9</f>
        <v>0</v>
      </c>
      <c r="RJH4">
        <f>'Pathways sector energy demand'!RJH9</f>
        <v>0</v>
      </c>
      <c r="RJI4">
        <f>'Pathways sector energy demand'!RJI9</f>
        <v>0</v>
      </c>
      <c r="RJJ4">
        <f>'Pathways sector energy demand'!RJJ9</f>
        <v>0</v>
      </c>
      <c r="RJK4">
        <f>'Pathways sector energy demand'!RJK9</f>
        <v>0</v>
      </c>
      <c r="RJL4">
        <f>'Pathways sector energy demand'!RJL9</f>
        <v>0</v>
      </c>
      <c r="RJM4">
        <f>'Pathways sector energy demand'!RJM9</f>
        <v>0</v>
      </c>
      <c r="RJN4">
        <f>'Pathways sector energy demand'!RJN9</f>
        <v>0</v>
      </c>
      <c r="RJO4">
        <f>'Pathways sector energy demand'!RJO9</f>
        <v>0</v>
      </c>
      <c r="RJP4">
        <f>'Pathways sector energy demand'!RJP9</f>
        <v>0</v>
      </c>
      <c r="RJQ4">
        <f>'Pathways sector energy demand'!RJQ9</f>
        <v>0</v>
      </c>
      <c r="RJR4">
        <f>'Pathways sector energy demand'!RJR9</f>
        <v>0</v>
      </c>
      <c r="RJS4">
        <f>'Pathways sector energy demand'!RJS9</f>
        <v>0</v>
      </c>
      <c r="RJT4">
        <f>'Pathways sector energy demand'!RJT9</f>
        <v>0</v>
      </c>
      <c r="RJU4">
        <f>'Pathways sector energy demand'!RJU9</f>
        <v>0</v>
      </c>
      <c r="RJV4">
        <f>'Pathways sector energy demand'!RJV9</f>
        <v>0</v>
      </c>
      <c r="RJW4">
        <f>'Pathways sector energy demand'!RJW9</f>
        <v>0</v>
      </c>
      <c r="RJX4">
        <f>'Pathways sector energy demand'!RJX9</f>
        <v>0</v>
      </c>
      <c r="RJY4">
        <f>'Pathways sector energy demand'!RJY9</f>
        <v>0</v>
      </c>
      <c r="RJZ4">
        <f>'Pathways sector energy demand'!RJZ9</f>
        <v>0</v>
      </c>
      <c r="RKA4">
        <f>'Pathways sector energy demand'!RKA9</f>
        <v>0</v>
      </c>
      <c r="RKB4">
        <f>'Pathways sector energy demand'!RKB9</f>
        <v>0</v>
      </c>
      <c r="RKC4">
        <f>'Pathways sector energy demand'!RKC9</f>
        <v>0</v>
      </c>
      <c r="RKD4">
        <f>'Pathways sector energy demand'!RKD9</f>
        <v>0</v>
      </c>
      <c r="RKE4">
        <f>'Pathways sector energy demand'!RKE9</f>
        <v>0</v>
      </c>
      <c r="RKF4">
        <f>'Pathways sector energy demand'!RKF9</f>
        <v>0</v>
      </c>
      <c r="RKG4">
        <f>'Pathways sector energy demand'!RKG9</f>
        <v>0</v>
      </c>
      <c r="RKH4">
        <f>'Pathways sector energy demand'!RKH9</f>
        <v>0</v>
      </c>
      <c r="RKI4">
        <f>'Pathways sector energy demand'!RKI9</f>
        <v>0</v>
      </c>
      <c r="RKJ4">
        <f>'Pathways sector energy demand'!RKJ9</f>
        <v>0</v>
      </c>
      <c r="RKK4">
        <f>'Pathways sector energy demand'!RKK9</f>
        <v>0</v>
      </c>
      <c r="RKL4">
        <f>'Pathways sector energy demand'!RKL9</f>
        <v>0</v>
      </c>
      <c r="RKM4">
        <f>'Pathways sector energy demand'!RKM9</f>
        <v>0</v>
      </c>
      <c r="RKN4">
        <f>'Pathways sector energy demand'!RKN9</f>
        <v>0</v>
      </c>
      <c r="RKO4">
        <f>'Pathways sector energy demand'!RKO9</f>
        <v>0</v>
      </c>
      <c r="RKP4">
        <f>'Pathways sector energy demand'!RKP9</f>
        <v>0</v>
      </c>
      <c r="RKQ4">
        <f>'Pathways sector energy demand'!RKQ9</f>
        <v>0</v>
      </c>
      <c r="RKR4">
        <f>'Pathways sector energy demand'!RKR9</f>
        <v>0</v>
      </c>
      <c r="RKS4">
        <f>'Pathways sector energy demand'!RKS9</f>
        <v>0</v>
      </c>
      <c r="RKT4">
        <f>'Pathways sector energy demand'!RKT9</f>
        <v>0</v>
      </c>
      <c r="RKU4">
        <f>'Pathways sector energy demand'!RKU9</f>
        <v>0</v>
      </c>
      <c r="RKV4">
        <f>'Pathways sector energy demand'!RKV9</f>
        <v>0</v>
      </c>
      <c r="RKW4">
        <f>'Pathways sector energy demand'!RKW9</f>
        <v>0</v>
      </c>
      <c r="RKX4">
        <f>'Pathways sector energy demand'!RKX9</f>
        <v>0</v>
      </c>
      <c r="RKY4">
        <f>'Pathways sector energy demand'!RKY9</f>
        <v>0</v>
      </c>
      <c r="RKZ4">
        <f>'Pathways sector energy demand'!RKZ9</f>
        <v>0</v>
      </c>
      <c r="RLA4">
        <f>'Pathways sector energy demand'!RLA9</f>
        <v>0</v>
      </c>
      <c r="RLB4">
        <f>'Pathways sector energy demand'!RLB9</f>
        <v>0</v>
      </c>
      <c r="RLC4">
        <f>'Pathways sector energy demand'!RLC9</f>
        <v>0</v>
      </c>
      <c r="RLD4">
        <f>'Pathways sector energy demand'!RLD9</f>
        <v>0</v>
      </c>
      <c r="RLE4">
        <f>'Pathways sector energy demand'!RLE9</f>
        <v>0</v>
      </c>
      <c r="RLF4">
        <f>'Pathways sector energy demand'!RLF9</f>
        <v>0</v>
      </c>
      <c r="RLG4">
        <f>'Pathways sector energy demand'!RLG9</f>
        <v>0</v>
      </c>
      <c r="RLH4">
        <f>'Pathways sector energy demand'!RLH9</f>
        <v>0</v>
      </c>
      <c r="RLI4">
        <f>'Pathways sector energy demand'!RLI9</f>
        <v>0</v>
      </c>
      <c r="RLJ4">
        <f>'Pathways sector energy demand'!RLJ9</f>
        <v>0</v>
      </c>
      <c r="RLK4">
        <f>'Pathways sector energy demand'!RLK9</f>
        <v>0</v>
      </c>
      <c r="RLL4">
        <f>'Pathways sector energy demand'!RLL9</f>
        <v>0</v>
      </c>
      <c r="RLM4">
        <f>'Pathways sector energy demand'!RLM9</f>
        <v>0</v>
      </c>
      <c r="RLN4">
        <f>'Pathways sector energy demand'!RLN9</f>
        <v>0</v>
      </c>
      <c r="RLO4">
        <f>'Pathways sector energy demand'!RLO9</f>
        <v>0</v>
      </c>
      <c r="RLP4">
        <f>'Pathways sector energy demand'!RLP9</f>
        <v>0</v>
      </c>
      <c r="RLQ4">
        <f>'Pathways sector energy demand'!RLQ9</f>
        <v>0</v>
      </c>
      <c r="RLR4">
        <f>'Pathways sector energy demand'!RLR9</f>
        <v>0</v>
      </c>
      <c r="RLS4">
        <f>'Pathways sector energy demand'!RLS9</f>
        <v>0</v>
      </c>
      <c r="RLT4">
        <f>'Pathways sector energy demand'!RLT9</f>
        <v>0</v>
      </c>
      <c r="RLU4">
        <f>'Pathways sector energy demand'!RLU9</f>
        <v>0</v>
      </c>
      <c r="RLV4">
        <f>'Pathways sector energy demand'!RLV9</f>
        <v>0</v>
      </c>
      <c r="RLW4">
        <f>'Pathways sector energy demand'!RLW9</f>
        <v>0</v>
      </c>
      <c r="RLX4">
        <f>'Pathways sector energy demand'!RLX9</f>
        <v>0</v>
      </c>
      <c r="RLY4">
        <f>'Pathways sector energy demand'!RLY9</f>
        <v>0</v>
      </c>
      <c r="RLZ4">
        <f>'Pathways sector energy demand'!RLZ9</f>
        <v>0</v>
      </c>
      <c r="RMA4">
        <f>'Pathways sector energy demand'!RMA9</f>
        <v>0</v>
      </c>
      <c r="RMB4">
        <f>'Pathways sector energy demand'!RMB9</f>
        <v>0</v>
      </c>
      <c r="RMC4">
        <f>'Pathways sector energy demand'!RMC9</f>
        <v>0</v>
      </c>
      <c r="RMD4">
        <f>'Pathways sector energy demand'!RMD9</f>
        <v>0</v>
      </c>
      <c r="RME4">
        <f>'Pathways sector energy demand'!RME9</f>
        <v>0</v>
      </c>
      <c r="RMF4">
        <f>'Pathways sector energy demand'!RMF9</f>
        <v>0</v>
      </c>
      <c r="RMG4">
        <f>'Pathways sector energy demand'!RMG9</f>
        <v>0</v>
      </c>
      <c r="RMH4">
        <f>'Pathways sector energy demand'!RMH9</f>
        <v>0</v>
      </c>
      <c r="RMI4">
        <f>'Pathways sector energy demand'!RMI9</f>
        <v>0</v>
      </c>
      <c r="RMJ4">
        <f>'Pathways sector energy demand'!RMJ9</f>
        <v>0</v>
      </c>
      <c r="RMK4">
        <f>'Pathways sector energy demand'!RMK9</f>
        <v>0</v>
      </c>
      <c r="RML4">
        <f>'Pathways sector energy demand'!RML9</f>
        <v>0</v>
      </c>
      <c r="RMM4">
        <f>'Pathways sector energy demand'!RMM9</f>
        <v>0</v>
      </c>
      <c r="RMN4">
        <f>'Pathways sector energy demand'!RMN9</f>
        <v>0</v>
      </c>
      <c r="RMO4">
        <f>'Pathways sector energy demand'!RMO9</f>
        <v>0</v>
      </c>
      <c r="RMP4">
        <f>'Pathways sector energy demand'!RMP9</f>
        <v>0</v>
      </c>
      <c r="RMQ4">
        <f>'Pathways sector energy demand'!RMQ9</f>
        <v>0</v>
      </c>
      <c r="RMR4">
        <f>'Pathways sector energy demand'!RMR9</f>
        <v>0</v>
      </c>
      <c r="RMS4">
        <f>'Pathways sector energy demand'!RMS9</f>
        <v>0</v>
      </c>
      <c r="RMT4">
        <f>'Pathways sector energy demand'!RMT9</f>
        <v>0</v>
      </c>
      <c r="RMU4">
        <f>'Pathways sector energy demand'!RMU9</f>
        <v>0</v>
      </c>
      <c r="RMV4">
        <f>'Pathways sector energy demand'!RMV9</f>
        <v>0</v>
      </c>
      <c r="RMW4">
        <f>'Pathways sector energy demand'!RMW9</f>
        <v>0</v>
      </c>
      <c r="RMX4">
        <f>'Pathways sector energy demand'!RMX9</f>
        <v>0</v>
      </c>
      <c r="RMY4">
        <f>'Pathways sector energy demand'!RMY9</f>
        <v>0</v>
      </c>
      <c r="RMZ4">
        <f>'Pathways sector energy demand'!RMZ9</f>
        <v>0</v>
      </c>
      <c r="RNA4">
        <f>'Pathways sector energy demand'!RNA9</f>
        <v>0</v>
      </c>
      <c r="RNB4">
        <f>'Pathways sector energy demand'!RNB9</f>
        <v>0</v>
      </c>
      <c r="RNC4">
        <f>'Pathways sector energy demand'!RNC9</f>
        <v>0</v>
      </c>
      <c r="RND4">
        <f>'Pathways sector energy demand'!RND9</f>
        <v>0</v>
      </c>
      <c r="RNE4">
        <f>'Pathways sector energy demand'!RNE9</f>
        <v>0</v>
      </c>
      <c r="RNF4">
        <f>'Pathways sector energy demand'!RNF9</f>
        <v>0</v>
      </c>
      <c r="RNG4">
        <f>'Pathways sector energy demand'!RNG9</f>
        <v>0</v>
      </c>
      <c r="RNH4">
        <f>'Pathways sector energy demand'!RNH9</f>
        <v>0</v>
      </c>
      <c r="RNI4">
        <f>'Pathways sector energy demand'!RNI9</f>
        <v>0</v>
      </c>
      <c r="RNJ4">
        <f>'Pathways sector energy demand'!RNJ9</f>
        <v>0</v>
      </c>
      <c r="RNK4">
        <f>'Pathways sector energy demand'!RNK9</f>
        <v>0</v>
      </c>
      <c r="RNL4">
        <f>'Pathways sector energy demand'!RNL9</f>
        <v>0</v>
      </c>
      <c r="RNM4">
        <f>'Pathways sector energy demand'!RNM9</f>
        <v>0</v>
      </c>
      <c r="RNN4">
        <f>'Pathways sector energy demand'!RNN9</f>
        <v>0</v>
      </c>
      <c r="RNO4">
        <f>'Pathways sector energy demand'!RNO9</f>
        <v>0</v>
      </c>
      <c r="RNP4">
        <f>'Pathways sector energy demand'!RNP9</f>
        <v>0</v>
      </c>
      <c r="RNQ4">
        <f>'Pathways sector energy demand'!RNQ9</f>
        <v>0</v>
      </c>
      <c r="RNR4">
        <f>'Pathways sector energy demand'!RNR9</f>
        <v>0</v>
      </c>
      <c r="RNS4">
        <f>'Pathways sector energy demand'!RNS9</f>
        <v>0</v>
      </c>
      <c r="RNT4">
        <f>'Pathways sector energy demand'!RNT9</f>
        <v>0</v>
      </c>
      <c r="RNU4">
        <f>'Pathways sector energy demand'!RNU9</f>
        <v>0</v>
      </c>
      <c r="RNV4">
        <f>'Pathways sector energy demand'!RNV9</f>
        <v>0</v>
      </c>
      <c r="RNW4">
        <f>'Pathways sector energy demand'!RNW9</f>
        <v>0</v>
      </c>
      <c r="RNX4">
        <f>'Pathways sector energy demand'!RNX9</f>
        <v>0</v>
      </c>
      <c r="RNY4">
        <f>'Pathways sector energy demand'!RNY9</f>
        <v>0</v>
      </c>
      <c r="RNZ4">
        <f>'Pathways sector energy demand'!RNZ9</f>
        <v>0</v>
      </c>
      <c r="ROA4">
        <f>'Pathways sector energy demand'!ROA9</f>
        <v>0</v>
      </c>
      <c r="ROB4">
        <f>'Pathways sector energy demand'!ROB9</f>
        <v>0</v>
      </c>
      <c r="ROC4">
        <f>'Pathways sector energy demand'!ROC9</f>
        <v>0</v>
      </c>
      <c r="ROD4">
        <f>'Pathways sector energy demand'!ROD9</f>
        <v>0</v>
      </c>
      <c r="ROE4">
        <f>'Pathways sector energy demand'!ROE9</f>
        <v>0</v>
      </c>
      <c r="ROF4">
        <f>'Pathways sector energy demand'!ROF9</f>
        <v>0</v>
      </c>
      <c r="ROG4">
        <f>'Pathways sector energy demand'!ROG9</f>
        <v>0</v>
      </c>
      <c r="ROH4">
        <f>'Pathways sector energy demand'!ROH9</f>
        <v>0</v>
      </c>
      <c r="ROI4">
        <f>'Pathways sector energy demand'!ROI9</f>
        <v>0</v>
      </c>
      <c r="ROJ4">
        <f>'Pathways sector energy demand'!ROJ9</f>
        <v>0</v>
      </c>
      <c r="ROK4">
        <f>'Pathways sector energy demand'!ROK9</f>
        <v>0</v>
      </c>
      <c r="ROL4">
        <f>'Pathways sector energy demand'!ROL9</f>
        <v>0</v>
      </c>
      <c r="ROM4">
        <f>'Pathways sector energy demand'!ROM9</f>
        <v>0</v>
      </c>
      <c r="RON4">
        <f>'Pathways sector energy demand'!RON9</f>
        <v>0</v>
      </c>
      <c r="ROO4">
        <f>'Pathways sector energy demand'!ROO9</f>
        <v>0</v>
      </c>
      <c r="ROP4">
        <f>'Pathways sector energy demand'!ROP9</f>
        <v>0</v>
      </c>
      <c r="ROQ4">
        <f>'Pathways sector energy demand'!ROQ9</f>
        <v>0</v>
      </c>
      <c r="ROR4">
        <f>'Pathways sector energy demand'!ROR9</f>
        <v>0</v>
      </c>
      <c r="ROS4">
        <f>'Pathways sector energy demand'!ROS9</f>
        <v>0</v>
      </c>
      <c r="ROT4">
        <f>'Pathways sector energy demand'!ROT9</f>
        <v>0</v>
      </c>
      <c r="ROU4">
        <f>'Pathways sector energy demand'!ROU9</f>
        <v>0</v>
      </c>
      <c r="ROV4">
        <f>'Pathways sector energy demand'!ROV9</f>
        <v>0</v>
      </c>
      <c r="ROW4">
        <f>'Pathways sector energy demand'!ROW9</f>
        <v>0</v>
      </c>
      <c r="ROX4">
        <f>'Pathways sector energy demand'!ROX9</f>
        <v>0</v>
      </c>
      <c r="ROY4">
        <f>'Pathways sector energy demand'!ROY9</f>
        <v>0</v>
      </c>
      <c r="ROZ4">
        <f>'Pathways sector energy demand'!ROZ9</f>
        <v>0</v>
      </c>
      <c r="RPA4">
        <f>'Pathways sector energy demand'!RPA9</f>
        <v>0</v>
      </c>
      <c r="RPB4">
        <f>'Pathways sector energy demand'!RPB9</f>
        <v>0</v>
      </c>
      <c r="RPC4">
        <f>'Pathways sector energy demand'!RPC9</f>
        <v>0</v>
      </c>
      <c r="RPD4">
        <f>'Pathways sector energy demand'!RPD9</f>
        <v>0</v>
      </c>
      <c r="RPE4">
        <f>'Pathways sector energy demand'!RPE9</f>
        <v>0</v>
      </c>
      <c r="RPF4">
        <f>'Pathways sector energy demand'!RPF9</f>
        <v>0</v>
      </c>
      <c r="RPG4">
        <f>'Pathways sector energy demand'!RPG9</f>
        <v>0</v>
      </c>
      <c r="RPH4">
        <f>'Pathways sector energy demand'!RPH9</f>
        <v>0</v>
      </c>
      <c r="RPI4">
        <f>'Pathways sector energy demand'!RPI9</f>
        <v>0</v>
      </c>
      <c r="RPJ4">
        <f>'Pathways sector energy demand'!RPJ9</f>
        <v>0</v>
      </c>
      <c r="RPK4">
        <f>'Pathways sector energy demand'!RPK9</f>
        <v>0</v>
      </c>
      <c r="RPL4">
        <f>'Pathways sector energy demand'!RPL9</f>
        <v>0</v>
      </c>
      <c r="RPM4">
        <f>'Pathways sector energy demand'!RPM9</f>
        <v>0</v>
      </c>
      <c r="RPN4">
        <f>'Pathways sector energy demand'!RPN9</f>
        <v>0</v>
      </c>
      <c r="RPO4">
        <f>'Pathways sector energy demand'!RPO9</f>
        <v>0</v>
      </c>
      <c r="RPP4">
        <f>'Pathways sector energy demand'!RPP9</f>
        <v>0</v>
      </c>
      <c r="RPQ4">
        <f>'Pathways sector energy demand'!RPQ9</f>
        <v>0</v>
      </c>
      <c r="RPR4">
        <f>'Pathways sector energy demand'!RPR9</f>
        <v>0</v>
      </c>
      <c r="RPS4">
        <f>'Pathways sector energy demand'!RPS9</f>
        <v>0</v>
      </c>
      <c r="RPT4">
        <f>'Pathways sector energy demand'!RPT9</f>
        <v>0</v>
      </c>
      <c r="RPU4">
        <f>'Pathways sector energy demand'!RPU9</f>
        <v>0</v>
      </c>
      <c r="RPV4">
        <f>'Pathways sector energy demand'!RPV9</f>
        <v>0</v>
      </c>
      <c r="RPW4">
        <f>'Pathways sector energy demand'!RPW9</f>
        <v>0</v>
      </c>
      <c r="RPX4">
        <f>'Pathways sector energy demand'!RPX9</f>
        <v>0</v>
      </c>
      <c r="RPY4">
        <f>'Pathways sector energy demand'!RPY9</f>
        <v>0</v>
      </c>
      <c r="RPZ4">
        <f>'Pathways sector energy demand'!RPZ9</f>
        <v>0</v>
      </c>
      <c r="RQA4">
        <f>'Pathways sector energy demand'!RQA9</f>
        <v>0</v>
      </c>
      <c r="RQB4">
        <f>'Pathways sector energy demand'!RQB9</f>
        <v>0</v>
      </c>
      <c r="RQC4">
        <f>'Pathways sector energy demand'!RQC9</f>
        <v>0</v>
      </c>
      <c r="RQD4">
        <f>'Pathways sector energy demand'!RQD9</f>
        <v>0</v>
      </c>
      <c r="RQE4">
        <f>'Pathways sector energy demand'!RQE9</f>
        <v>0</v>
      </c>
      <c r="RQF4">
        <f>'Pathways sector energy demand'!RQF9</f>
        <v>0</v>
      </c>
      <c r="RQG4">
        <f>'Pathways sector energy demand'!RQG9</f>
        <v>0</v>
      </c>
      <c r="RQH4">
        <f>'Pathways sector energy demand'!RQH9</f>
        <v>0</v>
      </c>
      <c r="RQI4">
        <f>'Pathways sector energy demand'!RQI9</f>
        <v>0</v>
      </c>
      <c r="RQJ4">
        <f>'Pathways sector energy demand'!RQJ9</f>
        <v>0</v>
      </c>
      <c r="RQK4">
        <f>'Pathways sector energy demand'!RQK9</f>
        <v>0</v>
      </c>
      <c r="RQL4">
        <f>'Pathways sector energy demand'!RQL9</f>
        <v>0</v>
      </c>
      <c r="RQM4">
        <f>'Pathways sector energy demand'!RQM9</f>
        <v>0</v>
      </c>
      <c r="RQN4">
        <f>'Pathways sector energy demand'!RQN9</f>
        <v>0</v>
      </c>
      <c r="RQO4">
        <f>'Pathways sector energy demand'!RQO9</f>
        <v>0</v>
      </c>
      <c r="RQP4">
        <f>'Pathways sector energy demand'!RQP9</f>
        <v>0</v>
      </c>
      <c r="RQQ4">
        <f>'Pathways sector energy demand'!RQQ9</f>
        <v>0</v>
      </c>
      <c r="RQR4">
        <f>'Pathways sector energy demand'!RQR9</f>
        <v>0</v>
      </c>
      <c r="RQS4">
        <f>'Pathways sector energy demand'!RQS9</f>
        <v>0</v>
      </c>
      <c r="RQT4">
        <f>'Pathways sector energy demand'!RQT9</f>
        <v>0</v>
      </c>
      <c r="RQU4">
        <f>'Pathways sector energy demand'!RQU9</f>
        <v>0</v>
      </c>
      <c r="RQV4">
        <f>'Pathways sector energy demand'!RQV9</f>
        <v>0</v>
      </c>
      <c r="RQW4">
        <f>'Pathways sector energy demand'!RQW9</f>
        <v>0</v>
      </c>
      <c r="RQX4">
        <f>'Pathways sector energy demand'!RQX9</f>
        <v>0</v>
      </c>
      <c r="RQY4">
        <f>'Pathways sector energy demand'!RQY9</f>
        <v>0</v>
      </c>
      <c r="RQZ4">
        <f>'Pathways sector energy demand'!RQZ9</f>
        <v>0</v>
      </c>
      <c r="RRA4">
        <f>'Pathways sector energy demand'!RRA9</f>
        <v>0</v>
      </c>
      <c r="RRB4">
        <f>'Pathways sector energy demand'!RRB9</f>
        <v>0</v>
      </c>
      <c r="RRC4">
        <f>'Pathways sector energy demand'!RRC9</f>
        <v>0</v>
      </c>
      <c r="RRD4">
        <f>'Pathways sector energy demand'!RRD9</f>
        <v>0</v>
      </c>
      <c r="RRE4">
        <f>'Pathways sector energy demand'!RRE9</f>
        <v>0</v>
      </c>
      <c r="RRF4">
        <f>'Pathways sector energy demand'!RRF9</f>
        <v>0</v>
      </c>
      <c r="RRG4">
        <f>'Pathways sector energy demand'!RRG9</f>
        <v>0</v>
      </c>
      <c r="RRH4">
        <f>'Pathways sector energy demand'!RRH9</f>
        <v>0</v>
      </c>
      <c r="RRI4">
        <f>'Pathways sector energy demand'!RRI9</f>
        <v>0</v>
      </c>
      <c r="RRJ4">
        <f>'Pathways sector energy demand'!RRJ9</f>
        <v>0</v>
      </c>
      <c r="RRK4">
        <f>'Pathways sector energy demand'!RRK9</f>
        <v>0</v>
      </c>
      <c r="RRL4">
        <f>'Pathways sector energy demand'!RRL9</f>
        <v>0</v>
      </c>
      <c r="RRM4">
        <f>'Pathways sector energy demand'!RRM9</f>
        <v>0</v>
      </c>
      <c r="RRN4">
        <f>'Pathways sector energy demand'!RRN9</f>
        <v>0</v>
      </c>
      <c r="RRO4">
        <f>'Pathways sector energy demand'!RRO9</f>
        <v>0</v>
      </c>
      <c r="RRP4">
        <f>'Pathways sector energy demand'!RRP9</f>
        <v>0</v>
      </c>
      <c r="RRQ4">
        <f>'Pathways sector energy demand'!RRQ9</f>
        <v>0</v>
      </c>
      <c r="RRR4">
        <f>'Pathways sector energy demand'!RRR9</f>
        <v>0</v>
      </c>
      <c r="RRS4">
        <f>'Pathways sector energy demand'!RRS9</f>
        <v>0</v>
      </c>
      <c r="RRT4">
        <f>'Pathways sector energy demand'!RRT9</f>
        <v>0</v>
      </c>
      <c r="RRU4">
        <f>'Pathways sector energy demand'!RRU9</f>
        <v>0</v>
      </c>
      <c r="RRV4">
        <f>'Pathways sector energy demand'!RRV9</f>
        <v>0</v>
      </c>
      <c r="RRW4">
        <f>'Pathways sector energy demand'!RRW9</f>
        <v>0</v>
      </c>
      <c r="RRX4">
        <f>'Pathways sector energy demand'!RRX9</f>
        <v>0</v>
      </c>
      <c r="RRY4">
        <f>'Pathways sector energy demand'!RRY9</f>
        <v>0</v>
      </c>
      <c r="RRZ4">
        <f>'Pathways sector energy demand'!RRZ9</f>
        <v>0</v>
      </c>
      <c r="RSA4">
        <f>'Pathways sector energy demand'!RSA9</f>
        <v>0</v>
      </c>
      <c r="RSB4">
        <f>'Pathways sector energy demand'!RSB9</f>
        <v>0</v>
      </c>
      <c r="RSC4">
        <f>'Pathways sector energy demand'!RSC9</f>
        <v>0</v>
      </c>
      <c r="RSD4">
        <f>'Pathways sector energy demand'!RSD9</f>
        <v>0</v>
      </c>
      <c r="RSE4">
        <f>'Pathways sector energy demand'!RSE9</f>
        <v>0</v>
      </c>
      <c r="RSF4">
        <f>'Pathways sector energy demand'!RSF9</f>
        <v>0</v>
      </c>
      <c r="RSG4">
        <f>'Pathways sector energy demand'!RSG9</f>
        <v>0</v>
      </c>
      <c r="RSH4">
        <f>'Pathways sector energy demand'!RSH9</f>
        <v>0</v>
      </c>
      <c r="RSI4">
        <f>'Pathways sector energy demand'!RSI9</f>
        <v>0</v>
      </c>
      <c r="RSJ4">
        <f>'Pathways sector energy demand'!RSJ9</f>
        <v>0</v>
      </c>
      <c r="RSK4">
        <f>'Pathways sector energy demand'!RSK9</f>
        <v>0</v>
      </c>
      <c r="RSL4">
        <f>'Pathways sector energy demand'!RSL9</f>
        <v>0</v>
      </c>
      <c r="RSM4">
        <f>'Pathways sector energy demand'!RSM9</f>
        <v>0</v>
      </c>
      <c r="RSN4">
        <f>'Pathways sector energy demand'!RSN9</f>
        <v>0</v>
      </c>
      <c r="RSO4">
        <f>'Pathways sector energy demand'!RSO9</f>
        <v>0</v>
      </c>
      <c r="RSP4">
        <f>'Pathways sector energy demand'!RSP9</f>
        <v>0</v>
      </c>
      <c r="RSQ4">
        <f>'Pathways sector energy demand'!RSQ9</f>
        <v>0</v>
      </c>
      <c r="RSR4">
        <f>'Pathways sector energy demand'!RSR9</f>
        <v>0</v>
      </c>
      <c r="RSS4">
        <f>'Pathways sector energy demand'!RSS9</f>
        <v>0</v>
      </c>
      <c r="RST4">
        <f>'Pathways sector energy demand'!RST9</f>
        <v>0</v>
      </c>
      <c r="RSU4">
        <f>'Pathways sector energy demand'!RSU9</f>
        <v>0</v>
      </c>
      <c r="RSV4">
        <f>'Pathways sector energy demand'!RSV9</f>
        <v>0</v>
      </c>
      <c r="RSW4">
        <f>'Pathways sector energy demand'!RSW9</f>
        <v>0</v>
      </c>
      <c r="RSX4">
        <f>'Pathways sector energy demand'!RSX9</f>
        <v>0</v>
      </c>
      <c r="RSY4">
        <f>'Pathways sector energy demand'!RSY9</f>
        <v>0</v>
      </c>
      <c r="RSZ4">
        <f>'Pathways sector energy demand'!RSZ9</f>
        <v>0</v>
      </c>
      <c r="RTA4">
        <f>'Pathways sector energy demand'!RTA9</f>
        <v>0</v>
      </c>
      <c r="RTB4">
        <f>'Pathways sector energy demand'!RTB9</f>
        <v>0</v>
      </c>
      <c r="RTC4">
        <f>'Pathways sector energy demand'!RTC9</f>
        <v>0</v>
      </c>
      <c r="RTD4">
        <f>'Pathways sector energy demand'!RTD9</f>
        <v>0</v>
      </c>
      <c r="RTE4">
        <f>'Pathways sector energy demand'!RTE9</f>
        <v>0</v>
      </c>
      <c r="RTF4">
        <f>'Pathways sector energy demand'!RTF9</f>
        <v>0</v>
      </c>
      <c r="RTG4">
        <f>'Pathways sector energy demand'!RTG9</f>
        <v>0</v>
      </c>
      <c r="RTH4">
        <f>'Pathways sector energy demand'!RTH9</f>
        <v>0</v>
      </c>
      <c r="RTI4">
        <f>'Pathways sector energy demand'!RTI9</f>
        <v>0</v>
      </c>
      <c r="RTJ4">
        <f>'Pathways sector energy demand'!RTJ9</f>
        <v>0</v>
      </c>
      <c r="RTK4">
        <f>'Pathways sector energy demand'!RTK9</f>
        <v>0</v>
      </c>
      <c r="RTL4">
        <f>'Pathways sector energy demand'!RTL9</f>
        <v>0</v>
      </c>
      <c r="RTM4">
        <f>'Pathways sector energy demand'!RTM9</f>
        <v>0</v>
      </c>
      <c r="RTN4">
        <f>'Pathways sector energy demand'!RTN9</f>
        <v>0</v>
      </c>
      <c r="RTO4">
        <f>'Pathways sector energy demand'!RTO9</f>
        <v>0</v>
      </c>
      <c r="RTP4">
        <f>'Pathways sector energy demand'!RTP9</f>
        <v>0</v>
      </c>
      <c r="RTQ4">
        <f>'Pathways sector energy demand'!RTQ9</f>
        <v>0</v>
      </c>
      <c r="RTR4">
        <f>'Pathways sector energy demand'!RTR9</f>
        <v>0</v>
      </c>
      <c r="RTS4">
        <f>'Pathways sector energy demand'!RTS9</f>
        <v>0</v>
      </c>
      <c r="RTT4">
        <f>'Pathways sector energy demand'!RTT9</f>
        <v>0</v>
      </c>
      <c r="RTU4">
        <f>'Pathways sector energy demand'!RTU9</f>
        <v>0</v>
      </c>
      <c r="RTV4">
        <f>'Pathways sector energy demand'!RTV9</f>
        <v>0</v>
      </c>
      <c r="RTW4">
        <f>'Pathways sector energy demand'!RTW9</f>
        <v>0</v>
      </c>
      <c r="RTX4">
        <f>'Pathways sector energy demand'!RTX9</f>
        <v>0</v>
      </c>
      <c r="RTY4">
        <f>'Pathways sector energy demand'!RTY9</f>
        <v>0</v>
      </c>
      <c r="RTZ4">
        <f>'Pathways sector energy demand'!RTZ9</f>
        <v>0</v>
      </c>
      <c r="RUA4">
        <f>'Pathways sector energy demand'!RUA9</f>
        <v>0</v>
      </c>
      <c r="RUB4">
        <f>'Pathways sector energy demand'!RUB9</f>
        <v>0</v>
      </c>
      <c r="RUC4">
        <f>'Pathways sector energy demand'!RUC9</f>
        <v>0</v>
      </c>
      <c r="RUD4">
        <f>'Pathways sector energy demand'!RUD9</f>
        <v>0</v>
      </c>
      <c r="RUE4">
        <f>'Pathways sector energy demand'!RUE9</f>
        <v>0</v>
      </c>
      <c r="RUF4">
        <f>'Pathways sector energy demand'!RUF9</f>
        <v>0</v>
      </c>
      <c r="RUG4">
        <f>'Pathways sector energy demand'!RUG9</f>
        <v>0</v>
      </c>
      <c r="RUH4">
        <f>'Pathways sector energy demand'!RUH9</f>
        <v>0</v>
      </c>
      <c r="RUI4">
        <f>'Pathways sector energy demand'!RUI9</f>
        <v>0</v>
      </c>
      <c r="RUJ4">
        <f>'Pathways sector energy demand'!RUJ9</f>
        <v>0</v>
      </c>
      <c r="RUK4">
        <f>'Pathways sector energy demand'!RUK9</f>
        <v>0</v>
      </c>
      <c r="RUL4">
        <f>'Pathways sector energy demand'!RUL9</f>
        <v>0</v>
      </c>
      <c r="RUM4">
        <f>'Pathways sector energy demand'!RUM9</f>
        <v>0</v>
      </c>
      <c r="RUN4">
        <f>'Pathways sector energy demand'!RUN9</f>
        <v>0</v>
      </c>
      <c r="RUO4">
        <f>'Pathways sector energy demand'!RUO9</f>
        <v>0</v>
      </c>
      <c r="RUP4">
        <f>'Pathways sector energy demand'!RUP9</f>
        <v>0</v>
      </c>
      <c r="RUQ4">
        <f>'Pathways sector energy demand'!RUQ9</f>
        <v>0</v>
      </c>
      <c r="RUR4">
        <f>'Pathways sector energy demand'!RUR9</f>
        <v>0</v>
      </c>
      <c r="RUS4">
        <f>'Pathways sector energy demand'!RUS9</f>
        <v>0</v>
      </c>
      <c r="RUT4">
        <f>'Pathways sector energy demand'!RUT9</f>
        <v>0</v>
      </c>
      <c r="RUU4">
        <f>'Pathways sector energy demand'!RUU9</f>
        <v>0</v>
      </c>
      <c r="RUV4">
        <f>'Pathways sector energy demand'!RUV9</f>
        <v>0</v>
      </c>
      <c r="RUW4">
        <f>'Pathways sector energy demand'!RUW9</f>
        <v>0</v>
      </c>
      <c r="RUX4">
        <f>'Pathways sector energy demand'!RUX9</f>
        <v>0</v>
      </c>
      <c r="RUY4">
        <f>'Pathways sector energy demand'!RUY9</f>
        <v>0</v>
      </c>
      <c r="RUZ4">
        <f>'Pathways sector energy demand'!RUZ9</f>
        <v>0</v>
      </c>
      <c r="RVA4">
        <f>'Pathways sector energy demand'!RVA9</f>
        <v>0</v>
      </c>
      <c r="RVB4">
        <f>'Pathways sector energy demand'!RVB9</f>
        <v>0</v>
      </c>
      <c r="RVC4">
        <f>'Pathways sector energy demand'!RVC9</f>
        <v>0</v>
      </c>
      <c r="RVD4">
        <f>'Pathways sector energy demand'!RVD9</f>
        <v>0</v>
      </c>
      <c r="RVE4">
        <f>'Pathways sector energy demand'!RVE9</f>
        <v>0</v>
      </c>
      <c r="RVF4">
        <f>'Pathways sector energy demand'!RVF9</f>
        <v>0</v>
      </c>
      <c r="RVG4">
        <f>'Pathways sector energy demand'!RVG9</f>
        <v>0</v>
      </c>
      <c r="RVH4">
        <f>'Pathways sector energy demand'!RVH9</f>
        <v>0</v>
      </c>
      <c r="RVI4">
        <f>'Pathways sector energy demand'!RVI9</f>
        <v>0</v>
      </c>
      <c r="RVJ4">
        <f>'Pathways sector energy demand'!RVJ9</f>
        <v>0</v>
      </c>
      <c r="RVK4">
        <f>'Pathways sector energy demand'!RVK9</f>
        <v>0</v>
      </c>
      <c r="RVL4">
        <f>'Pathways sector energy demand'!RVL9</f>
        <v>0</v>
      </c>
      <c r="RVM4">
        <f>'Pathways sector energy demand'!RVM9</f>
        <v>0</v>
      </c>
      <c r="RVN4">
        <f>'Pathways sector energy demand'!RVN9</f>
        <v>0</v>
      </c>
      <c r="RVO4">
        <f>'Pathways sector energy demand'!RVO9</f>
        <v>0</v>
      </c>
      <c r="RVP4">
        <f>'Pathways sector energy demand'!RVP9</f>
        <v>0</v>
      </c>
      <c r="RVQ4">
        <f>'Pathways sector energy demand'!RVQ9</f>
        <v>0</v>
      </c>
      <c r="RVR4">
        <f>'Pathways sector energy demand'!RVR9</f>
        <v>0</v>
      </c>
      <c r="RVS4">
        <f>'Pathways sector energy demand'!RVS9</f>
        <v>0</v>
      </c>
      <c r="RVT4">
        <f>'Pathways sector energy demand'!RVT9</f>
        <v>0</v>
      </c>
      <c r="RVU4">
        <f>'Pathways sector energy demand'!RVU9</f>
        <v>0</v>
      </c>
      <c r="RVV4">
        <f>'Pathways sector energy demand'!RVV9</f>
        <v>0</v>
      </c>
      <c r="RVW4">
        <f>'Pathways sector energy demand'!RVW9</f>
        <v>0</v>
      </c>
      <c r="RVX4">
        <f>'Pathways sector energy demand'!RVX9</f>
        <v>0</v>
      </c>
      <c r="RVY4">
        <f>'Pathways sector energy demand'!RVY9</f>
        <v>0</v>
      </c>
      <c r="RVZ4">
        <f>'Pathways sector energy demand'!RVZ9</f>
        <v>0</v>
      </c>
      <c r="RWA4">
        <f>'Pathways sector energy demand'!RWA9</f>
        <v>0</v>
      </c>
      <c r="RWB4">
        <f>'Pathways sector energy demand'!RWB9</f>
        <v>0</v>
      </c>
      <c r="RWC4">
        <f>'Pathways sector energy demand'!RWC9</f>
        <v>0</v>
      </c>
      <c r="RWD4">
        <f>'Pathways sector energy demand'!RWD9</f>
        <v>0</v>
      </c>
      <c r="RWE4">
        <f>'Pathways sector energy demand'!RWE9</f>
        <v>0</v>
      </c>
      <c r="RWF4">
        <f>'Pathways sector energy demand'!RWF9</f>
        <v>0</v>
      </c>
      <c r="RWG4">
        <f>'Pathways sector energy demand'!RWG9</f>
        <v>0</v>
      </c>
      <c r="RWH4">
        <f>'Pathways sector energy demand'!RWH9</f>
        <v>0</v>
      </c>
      <c r="RWI4">
        <f>'Pathways sector energy demand'!RWI9</f>
        <v>0</v>
      </c>
      <c r="RWJ4">
        <f>'Pathways sector energy demand'!RWJ9</f>
        <v>0</v>
      </c>
      <c r="RWK4">
        <f>'Pathways sector energy demand'!RWK9</f>
        <v>0</v>
      </c>
      <c r="RWL4">
        <f>'Pathways sector energy demand'!RWL9</f>
        <v>0</v>
      </c>
      <c r="RWM4">
        <f>'Pathways sector energy demand'!RWM9</f>
        <v>0</v>
      </c>
      <c r="RWN4">
        <f>'Pathways sector energy demand'!RWN9</f>
        <v>0</v>
      </c>
      <c r="RWO4">
        <f>'Pathways sector energy demand'!RWO9</f>
        <v>0</v>
      </c>
      <c r="RWP4">
        <f>'Pathways sector energy demand'!RWP9</f>
        <v>0</v>
      </c>
      <c r="RWQ4">
        <f>'Pathways sector energy demand'!RWQ9</f>
        <v>0</v>
      </c>
      <c r="RWR4">
        <f>'Pathways sector energy demand'!RWR9</f>
        <v>0</v>
      </c>
      <c r="RWS4">
        <f>'Pathways sector energy demand'!RWS9</f>
        <v>0</v>
      </c>
      <c r="RWT4">
        <f>'Pathways sector energy demand'!RWT9</f>
        <v>0</v>
      </c>
      <c r="RWU4">
        <f>'Pathways sector energy demand'!RWU9</f>
        <v>0</v>
      </c>
      <c r="RWV4">
        <f>'Pathways sector energy demand'!RWV9</f>
        <v>0</v>
      </c>
      <c r="RWW4">
        <f>'Pathways sector energy demand'!RWW9</f>
        <v>0</v>
      </c>
      <c r="RWX4">
        <f>'Pathways sector energy demand'!RWX9</f>
        <v>0</v>
      </c>
      <c r="RWY4">
        <f>'Pathways sector energy demand'!RWY9</f>
        <v>0</v>
      </c>
      <c r="RWZ4">
        <f>'Pathways sector energy demand'!RWZ9</f>
        <v>0</v>
      </c>
      <c r="RXA4">
        <f>'Pathways sector energy demand'!RXA9</f>
        <v>0</v>
      </c>
      <c r="RXB4">
        <f>'Pathways sector energy demand'!RXB9</f>
        <v>0</v>
      </c>
      <c r="RXC4">
        <f>'Pathways sector energy demand'!RXC9</f>
        <v>0</v>
      </c>
      <c r="RXD4">
        <f>'Pathways sector energy demand'!RXD9</f>
        <v>0</v>
      </c>
      <c r="RXE4">
        <f>'Pathways sector energy demand'!RXE9</f>
        <v>0</v>
      </c>
      <c r="RXF4">
        <f>'Pathways sector energy demand'!RXF9</f>
        <v>0</v>
      </c>
      <c r="RXG4">
        <f>'Pathways sector energy demand'!RXG9</f>
        <v>0</v>
      </c>
      <c r="RXH4">
        <f>'Pathways sector energy demand'!RXH9</f>
        <v>0</v>
      </c>
      <c r="RXI4">
        <f>'Pathways sector energy demand'!RXI9</f>
        <v>0</v>
      </c>
      <c r="RXJ4">
        <f>'Pathways sector energy demand'!RXJ9</f>
        <v>0</v>
      </c>
      <c r="RXK4">
        <f>'Pathways sector energy demand'!RXK9</f>
        <v>0</v>
      </c>
      <c r="RXL4">
        <f>'Pathways sector energy demand'!RXL9</f>
        <v>0</v>
      </c>
      <c r="RXM4">
        <f>'Pathways sector energy demand'!RXM9</f>
        <v>0</v>
      </c>
      <c r="RXN4">
        <f>'Pathways sector energy demand'!RXN9</f>
        <v>0</v>
      </c>
      <c r="RXO4">
        <f>'Pathways sector energy demand'!RXO9</f>
        <v>0</v>
      </c>
      <c r="RXP4">
        <f>'Pathways sector energy demand'!RXP9</f>
        <v>0</v>
      </c>
      <c r="RXQ4">
        <f>'Pathways sector energy demand'!RXQ9</f>
        <v>0</v>
      </c>
      <c r="RXR4">
        <f>'Pathways sector energy demand'!RXR9</f>
        <v>0</v>
      </c>
      <c r="RXS4">
        <f>'Pathways sector energy demand'!RXS9</f>
        <v>0</v>
      </c>
      <c r="RXT4">
        <f>'Pathways sector energy demand'!RXT9</f>
        <v>0</v>
      </c>
      <c r="RXU4">
        <f>'Pathways sector energy demand'!RXU9</f>
        <v>0</v>
      </c>
      <c r="RXV4">
        <f>'Pathways sector energy demand'!RXV9</f>
        <v>0</v>
      </c>
      <c r="RXW4">
        <f>'Pathways sector energy demand'!RXW9</f>
        <v>0</v>
      </c>
      <c r="RXX4">
        <f>'Pathways sector energy demand'!RXX9</f>
        <v>0</v>
      </c>
      <c r="RXY4">
        <f>'Pathways sector energy demand'!RXY9</f>
        <v>0</v>
      </c>
      <c r="RXZ4">
        <f>'Pathways sector energy demand'!RXZ9</f>
        <v>0</v>
      </c>
      <c r="RYA4">
        <f>'Pathways sector energy demand'!RYA9</f>
        <v>0</v>
      </c>
      <c r="RYB4">
        <f>'Pathways sector energy demand'!RYB9</f>
        <v>0</v>
      </c>
      <c r="RYC4">
        <f>'Pathways sector energy demand'!RYC9</f>
        <v>0</v>
      </c>
      <c r="RYD4">
        <f>'Pathways sector energy demand'!RYD9</f>
        <v>0</v>
      </c>
      <c r="RYE4">
        <f>'Pathways sector energy demand'!RYE9</f>
        <v>0</v>
      </c>
      <c r="RYF4">
        <f>'Pathways sector energy demand'!RYF9</f>
        <v>0</v>
      </c>
      <c r="RYG4">
        <f>'Pathways sector energy demand'!RYG9</f>
        <v>0</v>
      </c>
      <c r="RYH4">
        <f>'Pathways sector energy demand'!RYH9</f>
        <v>0</v>
      </c>
      <c r="RYI4">
        <f>'Pathways sector energy demand'!RYI9</f>
        <v>0</v>
      </c>
      <c r="RYJ4">
        <f>'Pathways sector energy demand'!RYJ9</f>
        <v>0</v>
      </c>
      <c r="RYK4">
        <f>'Pathways sector energy demand'!RYK9</f>
        <v>0</v>
      </c>
      <c r="RYL4">
        <f>'Pathways sector energy demand'!RYL9</f>
        <v>0</v>
      </c>
      <c r="RYM4">
        <f>'Pathways sector energy demand'!RYM9</f>
        <v>0</v>
      </c>
      <c r="RYN4">
        <f>'Pathways sector energy demand'!RYN9</f>
        <v>0</v>
      </c>
      <c r="RYO4">
        <f>'Pathways sector energy demand'!RYO9</f>
        <v>0</v>
      </c>
      <c r="RYP4">
        <f>'Pathways sector energy demand'!RYP9</f>
        <v>0</v>
      </c>
      <c r="RYQ4">
        <f>'Pathways sector energy demand'!RYQ9</f>
        <v>0</v>
      </c>
      <c r="RYR4">
        <f>'Pathways sector energy demand'!RYR9</f>
        <v>0</v>
      </c>
      <c r="RYS4">
        <f>'Pathways sector energy demand'!RYS9</f>
        <v>0</v>
      </c>
      <c r="RYT4">
        <f>'Pathways sector energy demand'!RYT9</f>
        <v>0</v>
      </c>
      <c r="RYU4">
        <f>'Pathways sector energy demand'!RYU9</f>
        <v>0</v>
      </c>
      <c r="RYV4">
        <f>'Pathways sector energy demand'!RYV9</f>
        <v>0</v>
      </c>
      <c r="RYW4">
        <f>'Pathways sector energy demand'!RYW9</f>
        <v>0</v>
      </c>
      <c r="RYX4">
        <f>'Pathways sector energy demand'!RYX9</f>
        <v>0</v>
      </c>
      <c r="RYY4">
        <f>'Pathways sector energy demand'!RYY9</f>
        <v>0</v>
      </c>
      <c r="RYZ4">
        <f>'Pathways sector energy demand'!RYZ9</f>
        <v>0</v>
      </c>
      <c r="RZA4">
        <f>'Pathways sector energy demand'!RZA9</f>
        <v>0</v>
      </c>
      <c r="RZB4">
        <f>'Pathways sector energy demand'!RZB9</f>
        <v>0</v>
      </c>
      <c r="RZC4">
        <f>'Pathways sector energy demand'!RZC9</f>
        <v>0</v>
      </c>
      <c r="RZD4">
        <f>'Pathways sector energy demand'!RZD9</f>
        <v>0</v>
      </c>
      <c r="RZE4">
        <f>'Pathways sector energy demand'!RZE9</f>
        <v>0</v>
      </c>
      <c r="RZF4">
        <f>'Pathways sector energy demand'!RZF9</f>
        <v>0</v>
      </c>
      <c r="RZG4">
        <f>'Pathways sector energy demand'!RZG9</f>
        <v>0</v>
      </c>
      <c r="RZH4">
        <f>'Pathways sector energy demand'!RZH9</f>
        <v>0</v>
      </c>
      <c r="RZI4">
        <f>'Pathways sector energy demand'!RZI9</f>
        <v>0</v>
      </c>
      <c r="RZJ4">
        <f>'Pathways sector energy demand'!RZJ9</f>
        <v>0</v>
      </c>
      <c r="RZK4">
        <f>'Pathways sector energy demand'!RZK9</f>
        <v>0</v>
      </c>
      <c r="RZL4">
        <f>'Pathways sector energy demand'!RZL9</f>
        <v>0</v>
      </c>
      <c r="RZM4">
        <f>'Pathways sector energy demand'!RZM9</f>
        <v>0</v>
      </c>
      <c r="RZN4">
        <f>'Pathways sector energy demand'!RZN9</f>
        <v>0</v>
      </c>
      <c r="RZO4">
        <f>'Pathways sector energy demand'!RZO9</f>
        <v>0</v>
      </c>
      <c r="RZP4">
        <f>'Pathways sector energy demand'!RZP9</f>
        <v>0</v>
      </c>
      <c r="RZQ4">
        <f>'Pathways sector energy demand'!RZQ9</f>
        <v>0</v>
      </c>
      <c r="RZR4">
        <f>'Pathways sector energy demand'!RZR9</f>
        <v>0</v>
      </c>
      <c r="RZS4">
        <f>'Pathways sector energy demand'!RZS9</f>
        <v>0</v>
      </c>
      <c r="RZT4">
        <f>'Pathways sector energy demand'!RZT9</f>
        <v>0</v>
      </c>
      <c r="RZU4">
        <f>'Pathways sector energy demand'!RZU9</f>
        <v>0</v>
      </c>
      <c r="RZV4">
        <f>'Pathways sector energy demand'!RZV9</f>
        <v>0</v>
      </c>
      <c r="RZW4">
        <f>'Pathways sector energy demand'!RZW9</f>
        <v>0</v>
      </c>
      <c r="RZX4">
        <f>'Pathways sector energy demand'!RZX9</f>
        <v>0</v>
      </c>
      <c r="RZY4">
        <f>'Pathways sector energy demand'!RZY9</f>
        <v>0</v>
      </c>
      <c r="RZZ4">
        <f>'Pathways sector energy demand'!RZZ9</f>
        <v>0</v>
      </c>
      <c r="SAA4">
        <f>'Pathways sector energy demand'!SAA9</f>
        <v>0</v>
      </c>
      <c r="SAB4">
        <f>'Pathways sector energy demand'!SAB9</f>
        <v>0</v>
      </c>
      <c r="SAC4">
        <f>'Pathways sector energy demand'!SAC9</f>
        <v>0</v>
      </c>
      <c r="SAD4">
        <f>'Pathways sector energy demand'!SAD9</f>
        <v>0</v>
      </c>
      <c r="SAE4">
        <f>'Pathways sector energy demand'!SAE9</f>
        <v>0</v>
      </c>
      <c r="SAF4">
        <f>'Pathways sector energy demand'!SAF9</f>
        <v>0</v>
      </c>
      <c r="SAG4">
        <f>'Pathways sector energy demand'!SAG9</f>
        <v>0</v>
      </c>
      <c r="SAH4">
        <f>'Pathways sector energy demand'!SAH9</f>
        <v>0</v>
      </c>
      <c r="SAI4">
        <f>'Pathways sector energy demand'!SAI9</f>
        <v>0</v>
      </c>
      <c r="SAJ4">
        <f>'Pathways sector energy demand'!SAJ9</f>
        <v>0</v>
      </c>
      <c r="SAK4">
        <f>'Pathways sector energy demand'!SAK9</f>
        <v>0</v>
      </c>
      <c r="SAL4">
        <f>'Pathways sector energy demand'!SAL9</f>
        <v>0</v>
      </c>
      <c r="SAM4">
        <f>'Pathways sector energy demand'!SAM9</f>
        <v>0</v>
      </c>
      <c r="SAN4">
        <f>'Pathways sector energy demand'!SAN9</f>
        <v>0</v>
      </c>
      <c r="SAO4">
        <f>'Pathways sector energy demand'!SAO9</f>
        <v>0</v>
      </c>
      <c r="SAP4">
        <f>'Pathways sector energy demand'!SAP9</f>
        <v>0</v>
      </c>
      <c r="SAQ4">
        <f>'Pathways sector energy demand'!SAQ9</f>
        <v>0</v>
      </c>
      <c r="SAR4">
        <f>'Pathways sector energy demand'!SAR9</f>
        <v>0</v>
      </c>
      <c r="SAS4">
        <f>'Pathways sector energy demand'!SAS9</f>
        <v>0</v>
      </c>
      <c r="SAT4">
        <f>'Pathways sector energy demand'!SAT9</f>
        <v>0</v>
      </c>
      <c r="SAU4">
        <f>'Pathways sector energy demand'!SAU9</f>
        <v>0</v>
      </c>
      <c r="SAV4">
        <f>'Pathways sector energy demand'!SAV9</f>
        <v>0</v>
      </c>
      <c r="SAW4">
        <f>'Pathways sector energy demand'!SAW9</f>
        <v>0</v>
      </c>
      <c r="SAX4">
        <f>'Pathways sector energy demand'!SAX9</f>
        <v>0</v>
      </c>
      <c r="SAY4">
        <f>'Pathways sector energy demand'!SAY9</f>
        <v>0</v>
      </c>
      <c r="SAZ4">
        <f>'Pathways sector energy demand'!SAZ9</f>
        <v>0</v>
      </c>
      <c r="SBA4">
        <f>'Pathways sector energy demand'!SBA9</f>
        <v>0</v>
      </c>
      <c r="SBB4">
        <f>'Pathways sector energy demand'!SBB9</f>
        <v>0</v>
      </c>
      <c r="SBC4">
        <f>'Pathways sector energy demand'!SBC9</f>
        <v>0</v>
      </c>
      <c r="SBD4">
        <f>'Pathways sector energy demand'!SBD9</f>
        <v>0</v>
      </c>
      <c r="SBE4">
        <f>'Pathways sector energy demand'!SBE9</f>
        <v>0</v>
      </c>
      <c r="SBF4">
        <f>'Pathways sector energy demand'!SBF9</f>
        <v>0</v>
      </c>
      <c r="SBG4">
        <f>'Pathways sector energy demand'!SBG9</f>
        <v>0</v>
      </c>
      <c r="SBH4">
        <f>'Pathways sector energy demand'!SBH9</f>
        <v>0</v>
      </c>
      <c r="SBI4">
        <f>'Pathways sector energy demand'!SBI9</f>
        <v>0</v>
      </c>
      <c r="SBJ4">
        <f>'Pathways sector energy demand'!SBJ9</f>
        <v>0</v>
      </c>
      <c r="SBK4">
        <f>'Pathways sector energy demand'!SBK9</f>
        <v>0</v>
      </c>
      <c r="SBL4">
        <f>'Pathways sector energy demand'!SBL9</f>
        <v>0</v>
      </c>
      <c r="SBM4">
        <f>'Pathways sector energy demand'!SBM9</f>
        <v>0</v>
      </c>
      <c r="SBN4">
        <f>'Pathways sector energy demand'!SBN9</f>
        <v>0</v>
      </c>
      <c r="SBO4">
        <f>'Pathways sector energy demand'!SBO9</f>
        <v>0</v>
      </c>
      <c r="SBP4">
        <f>'Pathways sector energy demand'!SBP9</f>
        <v>0</v>
      </c>
      <c r="SBQ4">
        <f>'Pathways sector energy demand'!SBQ9</f>
        <v>0</v>
      </c>
      <c r="SBR4">
        <f>'Pathways sector energy demand'!SBR9</f>
        <v>0</v>
      </c>
      <c r="SBS4">
        <f>'Pathways sector energy demand'!SBS9</f>
        <v>0</v>
      </c>
      <c r="SBT4">
        <f>'Pathways sector energy demand'!SBT9</f>
        <v>0</v>
      </c>
      <c r="SBU4">
        <f>'Pathways sector energy demand'!SBU9</f>
        <v>0</v>
      </c>
      <c r="SBV4">
        <f>'Pathways sector energy demand'!SBV9</f>
        <v>0</v>
      </c>
      <c r="SBW4">
        <f>'Pathways sector energy demand'!SBW9</f>
        <v>0</v>
      </c>
      <c r="SBX4">
        <f>'Pathways sector energy demand'!SBX9</f>
        <v>0</v>
      </c>
      <c r="SBY4">
        <f>'Pathways sector energy demand'!SBY9</f>
        <v>0</v>
      </c>
      <c r="SBZ4">
        <f>'Pathways sector energy demand'!SBZ9</f>
        <v>0</v>
      </c>
      <c r="SCA4">
        <f>'Pathways sector energy demand'!SCA9</f>
        <v>0</v>
      </c>
      <c r="SCB4">
        <f>'Pathways sector energy demand'!SCB9</f>
        <v>0</v>
      </c>
      <c r="SCC4">
        <f>'Pathways sector energy demand'!SCC9</f>
        <v>0</v>
      </c>
      <c r="SCD4">
        <f>'Pathways sector energy demand'!SCD9</f>
        <v>0</v>
      </c>
      <c r="SCE4">
        <f>'Pathways sector energy demand'!SCE9</f>
        <v>0</v>
      </c>
      <c r="SCF4">
        <f>'Pathways sector energy demand'!SCF9</f>
        <v>0</v>
      </c>
      <c r="SCG4">
        <f>'Pathways sector energy demand'!SCG9</f>
        <v>0</v>
      </c>
      <c r="SCH4">
        <f>'Pathways sector energy demand'!SCH9</f>
        <v>0</v>
      </c>
      <c r="SCI4">
        <f>'Pathways sector energy demand'!SCI9</f>
        <v>0</v>
      </c>
      <c r="SCJ4">
        <f>'Pathways sector energy demand'!SCJ9</f>
        <v>0</v>
      </c>
      <c r="SCK4">
        <f>'Pathways sector energy demand'!SCK9</f>
        <v>0</v>
      </c>
      <c r="SCL4">
        <f>'Pathways sector energy demand'!SCL9</f>
        <v>0</v>
      </c>
      <c r="SCM4">
        <f>'Pathways sector energy demand'!SCM9</f>
        <v>0</v>
      </c>
      <c r="SCN4">
        <f>'Pathways sector energy demand'!SCN9</f>
        <v>0</v>
      </c>
      <c r="SCO4">
        <f>'Pathways sector energy demand'!SCO9</f>
        <v>0</v>
      </c>
      <c r="SCP4">
        <f>'Pathways sector energy demand'!SCP9</f>
        <v>0</v>
      </c>
      <c r="SCQ4">
        <f>'Pathways sector energy demand'!SCQ9</f>
        <v>0</v>
      </c>
      <c r="SCR4">
        <f>'Pathways sector energy demand'!SCR9</f>
        <v>0</v>
      </c>
      <c r="SCS4">
        <f>'Pathways sector energy demand'!SCS9</f>
        <v>0</v>
      </c>
      <c r="SCT4">
        <f>'Pathways sector energy demand'!SCT9</f>
        <v>0</v>
      </c>
      <c r="SCU4">
        <f>'Pathways sector energy demand'!SCU9</f>
        <v>0</v>
      </c>
      <c r="SCV4">
        <f>'Pathways sector energy demand'!SCV9</f>
        <v>0</v>
      </c>
      <c r="SCW4">
        <f>'Pathways sector energy demand'!SCW9</f>
        <v>0</v>
      </c>
      <c r="SCX4">
        <f>'Pathways sector energy demand'!SCX9</f>
        <v>0</v>
      </c>
      <c r="SCY4">
        <f>'Pathways sector energy demand'!SCY9</f>
        <v>0</v>
      </c>
      <c r="SCZ4">
        <f>'Pathways sector energy demand'!SCZ9</f>
        <v>0</v>
      </c>
      <c r="SDA4">
        <f>'Pathways sector energy demand'!SDA9</f>
        <v>0</v>
      </c>
      <c r="SDB4">
        <f>'Pathways sector energy demand'!SDB9</f>
        <v>0</v>
      </c>
      <c r="SDC4">
        <f>'Pathways sector energy demand'!SDC9</f>
        <v>0</v>
      </c>
      <c r="SDD4">
        <f>'Pathways sector energy demand'!SDD9</f>
        <v>0</v>
      </c>
      <c r="SDE4">
        <f>'Pathways sector energy demand'!SDE9</f>
        <v>0</v>
      </c>
      <c r="SDF4">
        <f>'Pathways sector energy demand'!SDF9</f>
        <v>0</v>
      </c>
      <c r="SDG4">
        <f>'Pathways sector energy demand'!SDG9</f>
        <v>0</v>
      </c>
      <c r="SDH4">
        <f>'Pathways sector energy demand'!SDH9</f>
        <v>0</v>
      </c>
      <c r="SDI4">
        <f>'Pathways sector energy demand'!SDI9</f>
        <v>0</v>
      </c>
      <c r="SDJ4">
        <f>'Pathways sector energy demand'!SDJ9</f>
        <v>0</v>
      </c>
      <c r="SDK4">
        <f>'Pathways sector energy demand'!SDK9</f>
        <v>0</v>
      </c>
      <c r="SDL4">
        <f>'Pathways sector energy demand'!SDL9</f>
        <v>0</v>
      </c>
      <c r="SDM4">
        <f>'Pathways sector energy demand'!SDM9</f>
        <v>0</v>
      </c>
      <c r="SDN4">
        <f>'Pathways sector energy demand'!SDN9</f>
        <v>0</v>
      </c>
      <c r="SDO4">
        <f>'Pathways sector energy demand'!SDO9</f>
        <v>0</v>
      </c>
      <c r="SDP4">
        <f>'Pathways sector energy demand'!SDP9</f>
        <v>0</v>
      </c>
      <c r="SDQ4">
        <f>'Pathways sector energy demand'!SDQ9</f>
        <v>0</v>
      </c>
      <c r="SDR4">
        <f>'Pathways sector energy demand'!SDR9</f>
        <v>0</v>
      </c>
      <c r="SDS4">
        <f>'Pathways sector energy demand'!SDS9</f>
        <v>0</v>
      </c>
      <c r="SDT4">
        <f>'Pathways sector energy demand'!SDT9</f>
        <v>0</v>
      </c>
      <c r="SDU4">
        <f>'Pathways sector energy demand'!SDU9</f>
        <v>0</v>
      </c>
      <c r="SDV4">
        <f>'Pathways sector energy demand'!SDV9</f>
        <v>0</v>
      </c>
      <c r="SDW4">
        <f>'Pathways sector energy demand'!SDW9</f>
        <v>0</v>
      </c>
      <c r="SDX4">
        <f>'Pathways sector energy demand'!SDX9</f>
        <v>0</v>
      </c>
      <c r="SDY4">
        <f>'Pathways sector energy demand'!SDY9</f>
        <v>0</v>
      </c>
      <c r="SDZ4">
        <f>'Pathways sector energy demand'!SDZ9</f>
        <v>0</v>
      </c>
      <c r="SEA4">
        <f>'Pathways sector energy demand'!SEA9</f>
        <v>0</v>
      </c>
      <c r="SEB4">
        <f>'Pathways sector energy demand'!SEB9</f>
        <v>0</v>
      </c>
      <c r="SEC4">
        <f>'Pathways sector energy demand'!SEC9</f>
        <v>0</v>
      </c>
      <c r="SED4">
        <f>'Pathways sector energy demand'!SED9</f>
        <v>0</v>
      </c>
      <c r="SEE4">
        <f>'Pathways sector energy demand'!SEE9</f>
        <v>0</v>
      </c>
      <c r="SEF4">
        <f>'Pathways sector energy demand'!SEF9</f>
        <v>0</v>
      </c>
      <c r="SEG4">
        <f>'Pathways sector energy demand'!SEG9</f>
        <v>0</v>
      </c>
      <c r="SEH4">
        <f>'Pathways sector energy demand'!SEH9</f>
        <v>0</v>
      </c>
      <c r="SEI4">
        <f>'Pathways sector energy demand'!SEI9</f>
        <v>0</v>
      </c>
      <c r="SEJ4">
        <f>'Pathways sector energy demand'!SEJ9</f>
        <v>0</v>
      </c>
      <c r="SEK4">
        <f>'Pathways sector energy demand'!SEK9</f>
        <v>0</v>
      </c>
      <c r="SEL4">
        <f>'Pathways sector energy demand'!SEL9</f>
        <v>0</v>
      </c>
      <c r="SEM4">
        <f>'Pathways sector energy demand'!SEM9</f>
        <v>0</v>
      </c>
      <c r="SEN4">
        <f>'Pathways sector energy demand'!SEN9</f>
        <v>0</v>
      </c>
      <c r="SEO4">
        <f>'Pathways sector energy demand'!SEO9</f>
        <v>0</v>
      </c>
      <c r="SEP4">
        <f>'Pathways sector energy demand'!SEP9</f>
        <v>0</v>
      </c>
      <c r="SEQ4">
        <f>'Pathways sector energy demand'!SEQ9</f>
        <v>0</v>
      </c>
      <c r="SER4">
        <f>'Pathways sector energy demand'!SER9</f>
        <v>0</v>
      </c>
      <c r="SES4">
        <f>'Pathways sector energy demand'!SES9</f>
        <v>0</v>
      </c>
      <c r="SET4">
        <f>'Pathways sector energy demand'!SET9</f>
        <v>0</v>
      </c>
      <c r="SEU4">
        <f>'Pathways sector energy demand'!SEU9</f>
        <v>0</v>
      </c>
      <c r="SEV4">
        <f>'Pathways sector energy demand'!SEV9</f>
        <v>0</v>
      </c>
      <c r="SEW4">
        <f>'Pathways sector energy demand'!SEW9</f>
        <v>0</v>
      </c>
      <c r="SEX4">
        <f>'Pathways sector energy demand'!SEX9</f>
        <v>0</v>
      </c>
      <c r="SEY4">
        <f>'Pathways sector energy demand'!SEY9</f>
        <v>0</v>
      </c>
      <c r="SEZ4">
        <f>'Pathways sector energy demand'!SEZ9</f>
        <v>0</v>
      </c>
      <c r="SFA4">
        <f>'Pathways sector energy demand'!SFA9</f>
        <v>0</v>
      </c>
      <c r="SFB4">
        <f>'Pathways sector energy demand'!SFB9</f>
        <v>0</v>
      </c>
      <c r="SFC4">
        <f>'Pathways sector energy demand'!SFC9</f>
        <v>0</v>
      </c>
      <c r="SFD4">
        <f>'Pathways sector energy demand'!SFD9</f>
        <v>0</v>
      </c>
      <c r="SFE4">
        <f>'Pathways sector energy demand'!SFE9</f>
        <v>0</v>
      </c>
      <c r="SFF4">
        <f>'Pathways sector energy demand'!SFF9</f>
        <v>0</v>
      </c>
      <c r="SFG4">
        <f>'Pathways sector energy demand'!SFG9</f>
        <v>0</v>
      </c>
      <c r="SFH4">
        <f>'Pathways sector energy demand'!SFH9</f>
        <v>0</v>
      </c>
      <c r="SFI4">
        <f>'Pathways sector energy demand'!SFI9</f>
        <v>0</v>
      </c>
      <c r="SFJ4">
        <f>'Pathways sector energy demand'!SFJ9</f>
        <v>0</v>
      </c>
      <c r="SFK4">
        <f>'Pathways sector energy demand'!SFK9</f>
        <v>0</v>
      </c>
      <c r="SFL4">
        <f>'Pathways sector energy demand'!SFL9</f>
        <v>0</v>
      </c>
      <c r="SFM4">
        <f>'Pathways sector energy demand'!SFM9</f>
        <v>0</v>
      </c>
      <c r="SFN4">
        <f>'Pathways sector energy demand'!SFN9</f>
        <v>0</v>
      </c>
      <c r="SFO4">
        <f>'Pathways sector energy demand'!SFO9</f>
        <v>0</v>
      </c>
      <c r="SFP4">
        <f>'Pathways sector energy demand'!SFP9</f>
        <v>0</v>
      </c>
      <c r="SFQ4">
        <f>'Pathways sector energy demand'!SFQ9</f>
        <v>0</v>
      </c>
      <c r="SFR4">
        <f>'Pathways sector energy demand'!SFR9</f>
        <v>0</v>
      </c>
      <c r="SFS4">
        <f>'Pathways sector energy demand'!SFS9</f>
        <v>0</v>
      </c>
      <c r="SFT4">
        <f>'Pathways sector energy demand'!SFT9</f>
        <v>0</v>
      </c>
      <c r="SFU4">
        <f>'Pathways sector energy demand'!SFU9</f>
        <v>0</v>
      </c>
      <c r="SFV4">
        <f>'Pathways sector energy demand'!SFV9</f>
        <v>0</v>
      </c>
      <c r="SFW4">
        <f>'Pathways sector energy demand'!SFW9</f>
        <v>0</v>
      </c>
      <c r="SFX4">
        <f>'Pathways sector energy demand'!SFX9</f>
        <v>0</v>
      </c>
      <c r="SFY4">
        <f>'Pathways sector energy demand'!SFY9</f>
        <v>0</v>
      </c>
      <c r="SFZ4">
        <f>'Pathways sector energy demand'!SFZ9</f>
        <v>0</v>
      </c>
      <c r="SGA4">
        <f>'Pathways sector energy demand'!SGA9</f>
        <v>0</v>
      </c>
      <c r="SGB4">
        <f>'Pathways sector energy demand'!SGB9</f>
        <v>0</v>
      </c>
      <c r="SGC4">
        <f>'Pathways sector energy demand'!SGC9</f>
        <v>0</v>
      </c>
      <c r="SGD4">
        <f>'Pathways sector energy demand'!SGD9</f>
        <v>0</v>
      </c>
      <c r="SGE4">
        <f>'Pathways sector energy demand'!SGE9</f>
        <v>0</v>
      </c>
      <c r="SGF4">
        <f>'Pathways sector energy demand'!SGF9</f>
        <v>0</v>
      </c>
      <c r="SGG4">
        <f>'Pathways sector energy demand'!SGG9</f>
        <v>0</v>
      </c>
      <c r="SGH4">
        <f>'Pathways sector energy demand'!SGH9</f>
        <v>0</v>
      </c>
      <c r="SGI4">
        <f>'Pathways sector energy demand'!SGI9</f>
        <v>0</v>
      </c>
      <c r="SGJ4">
        <f>'Pathways sector energy demand'!SGJ9</f>
        <v>0</v>
      </c>
      <c r="SGK4">
        <f>'Pathways sector energy demand'!SGK9</f>
        <v>0</v>
      </c>
      <c r="SGL4">
        <f>'Pathways sector energy demand'!SGL9</f>
        <v>0</v>
      </c>
      <c r="SGM4">
        <f>'Pathways sector energy demand'!SGM9</f>
        <v>0</v>
      </c>
      <c r="SGN4">
        <f>'Pathways sector energy demand'!SGN9</f>
        <v>0</v>
      </c>
      <c r="SGO4">
        <f>'Pathways sector energy demand'!SGO9</f>
        <v>0</v>
      </c>
      <c r="SGP4">
        <f>'Pathways sector energy demand'!SGP9</f>
        <v>0</v>
      </c>
      <c r="SGQ4">
        <f>'Pathways sector energy demand'!SGQ9</f>
        <v>0</v>
      </c>
      <c r="SGR4">
        <f>'Pathways sector energy demand'!SGR9</f>
        <v>0</v>
      </c>
      <c r="SGS4">
        <f>'Pathways sector energy demand'!SGS9</f>
        <v>0</v>
      </c>
      <c r="SGT4">
        <f>'Pathways sector energy demand'!SGT9</f>
        <v>0</v>
      </c>
      <c r="SGU4">
        <f>'Pathways sector energy demand'!SGU9</f>
        <v>0</v>
      </c>
      <c r="SGV4">
        <f>'Pathways sector energy demand'!SGV9</f>
        <v>0</v>
      </c>
      <c r="SGW4">
        <f>'Pathways sector energy demand'!SGW9</f>
        <v>0</v>
      </c>
      <c r="SGX4">
        <f>'Pathways sector energy demand'!SGX9</f>
        <v>0</v>
      </c>
      <c r="SGY4">
        <f>'Pathways sector energy demand'!SGY9</f>
        <v>0</v>
      </c>
      <c r="SGZ4">
        <f>'Pathways sector energy demand'!SGZ9</f>
        <v>0</v>
      </c>
      <c r="SHA4">
        <f>'Pathways sector energy demand'!SHA9</f>
        <v>0</v>
      </c>
      <c r="SHB4">
        <f>'Pathways sector energy demand'!SHB9</f>
        <v>0</v>
      </c>
      <c r="SHC4">
        <f>'Pathways sector energy demand'!SHC9</f>
        <v>0</v>
      </c>
      <c r="SHD4">
        <f>'Pathways sector energy demand'!SHD9</f>
        <v>0</v>
      </c>
      <c r="SHE4">
        <f>'Pathways sector energy demand'!SHE9</f>
        <v>0</v>
      </c>
      <c r="SHF4">
        <f>'Pathways sector energy demand'!SHF9</f>
        <v>0</v>
      </c>
      <c r="SHG4">
        <f>'Pathways sector energy demand'!SHG9</f>
        <v>0</v>
      </c>
      <c r="SHH4">
        <f>'Pathways sector energy demand'!SHH9</f>
        <v>0</v>
      </c>
      <c r="SHI4">
        <f>'Pathways sector energy demand'!SHI9</f>
        <v>0</v>
      </c>
      <c r="SHJ4">
        <f>'Pathways sector energy demand'!SHJ9</f>
        <v>0</v>
      </c>
      <c r="SHK4">
        <f>'Pathways sector energy demand'!SHK9</f>
        <v>0</v>
      </c>
      <c r="SHL4">
        <f>'Pathways sector energy demand'!SHL9</f>
        <v>0</v>
      </c>
      <c r="SHM4">
        <f>'Pathways sector energy demand'!SHM9</f>
        <v>0</v>
      </c>
      <c r="SHN4">
        <f>'Pathways sector energy demand'!SHN9</f>
        <v>0</v>
      </c>
      <c r="SHO4">
        <f>'Pathways sector energy demand'!SHO9</f>
        <v>0</v>
      </c>
      <c r="SHP4">
        <f>'Pathways sector energy demand'!SHP9</f>
        <v>0</v>
      </c>
      <c r="SHQ4">
        <f>'Pathways sector energy demand'!SHQ9</f>
        <v>0</v>
      </c>
      <c r="SHR4">
        <f>'Pathways sector energy demand'!SHR9</f>
        <v>0</v>
      </c>
      <c r="SHS4">
        <f>'Pathways sector energy demand'!SHS9</f>
        <v>0</v>
      </c>
      <c r="SHT4">
        <f>'Pathways sector energy demand'!SHT9</f>
        <v>0</v>
      </c>
      <c r="SHU4">
        <f>'Pathways sector energy demand'!SHU9</f>
        <v>0</v>
      </c>
      <c r="SHV4">
        <f>'Pathways sector energy demand'!SHV9</f>
        <v>0</v>
      </c>
      <c r="SHW4">
        <f>'Pathways sector energy demand'!SHW9</f>
        <v>0</v>
      </c>
      <c r="SHX4">
        <f>'Pathways sector energy demand'!SHX9</f>
        <v>0</v>
      </c>
      <c r="SHY4">
        <f>'Pathways sector energy demand'!SHY9</f>
        <v>0</v>
      </c>
      <c r="SHZ4">
        <f>'Pathways sector energy demand'!SHZ9</f>
        <v>0</v>
      </c>
      <c r="SIA4">
        <f>'Pathways sector energy demand'!SIA9</f>
        <v>0</v>
      </c>
      <c r="SIB4">
        <f>'Pathways sector energy demand'!SIB9</f>
        <v>0</v>
      </c>
      <c r="SIC4">
        <f>'Pathways sector energy demand'!SIC9</f>
        <v>0</v>
      </c>
      <c r="SID4">
        <f>'Pathways sector energy demand'!SID9</f>
        <v>0</v>
      </c>
      <c r="SIE4">
        <f>'Pathways sector energy demand'!SIE9</f>
        <v>0</v>
      </c>
      <c r="SIF4">
        <f>'Pathways sector energy demand'!SIF9</f>
        <v>0</v>
      </c>
      <c r="SIG4">
        <f>'Pathways sector energy demand'!SIG9</f>
        <v>0</v>
      </c>
      <c r="SIH4">
        <f>'Pathways sector energy demand'!SIH9</f>
        <v>0</v>
      </c>
      <c r="SII4">
        <f>'Pathways sector energy demand'!SII9</f>
        <v>0</v>
      </c>
      <c r="SIJ4">
        <f>'Pathways sector energy demand'!SIJ9</f>
        <v>0</v>
      </c>
      <c r="SIK4">
        <f>'Pathways sector energy demand'!SIK9</f>
        <v>0</v>
      </c>
      <c r="SIL4">
        <f>'Pathways sector energy demand'!SIL9</f>
        <v>0</v>
      </c>
      <c r="SIM4">
        <f>'Pathways sector energy demand'!SIM9</f>
        <v>0</v>
      </c>
      <c r="SIN4">
        <f>'Pathways sector energy demand'!SIN9</f>
        <v>0</v>
      </c>
      <c r="SIO4">
        <f>'Pathways sector energy demand'!SIO9</f>
        <v>0</v>
      </c>
      <c r="SIP4">
        <f>'Pathways sector energy demand'!SIP9</f>
        <v>0</v>
      </c>
      <c r="SIQ4">
        <f>'Pathways sector energy demand'!SIQ9</f>
        <v>0</v>
      </c>
      <c r="SIR4">
        <f>'Pathways sector energy demand'!SIR9</f>
        <v>0</v>
      </c>
      <c r="SIS4">
        <f>'Pathways sector energy demand'!SIS9</f>
        <v>0</v>
      </c>
      <c r="SIT4">
        <f>'Pathways sector energy demand'!SIT9</f>
        <v>0</v>
      </c>
      <c r="SIU4">
        <f>'Pathways sector energy demand'!SIU9</f>
        <v>0</v>
      </c>
      <c r="SIV4">
        <f>'Pathways sector energy demand'!SIV9</f>
        <v>0</v>
      </c>
      <c r="SIW4">
        <f>'Pathways sector energy demand'!SIW9</f>
        <v>0</v>
      </c>
      <c r="SIX4">
        <f>'Pathways sector energy demand'!SIX9</f>
        <v>0</v>
      </c>
      <c r="SIY4">
        <f>'Pathways sector energy demand'!SIY9</f>
        <v>0</v>
      </c>
      <c r="SIZ4">
        <f>'Pathways sector energy demand'!SIZ9</f>
        <v>0</v>
      </c>
      <c r="SJA4">
        <f>'Pathways sector energy demand'!SJA9</f>
        <v>0</v>
      </c>
      <c r="SJB4">
        <f>'Pathways sector energy demand'!SJB9</f>
        <v>0</v>
      </c>
      <c r="SJC4">
        <f>'Pathways sector energy demand'!SJC9</f>
        <v>0</v>
      </c>
      <c r="SJD4">
        <f>'Pathways sector energy demand'!SJD9</f>
        <v>0</v>
      </c>
      <c r="SJE4">
        <f>'Pathways sector energy demand'!SJE9</f>
        <v>0</v>
      </c>
      <c r="SJF4">
        <f>'Pathways sector energy demand'!SJF9</f>
        <v>0</v>
      </c>
      <c r="SJG4">
        <f>'Pathways sector energy demand'!SJG9</f>
        <v>0</v>
      </c>
      <c r="SJH4">
        <f>'Pathways sector energy demand'!SJH9</f>
        <v>0</v>
      </c>
      <c r="SJI4">
        <f>'Pathways sector energy demand'!SJI9</f>
        <v>0</v>
      </c>
      <c r="SJJ4">
        <f>'Pathways sector energy demand'!SJJ9</f>
        <v>0</v>
      </c>
      <c r="SJK4">
        <f>'Pathways sector energy demand'!SJK9</f>
        <v>0</v>
      </c>
      <c r="SJL4">
        <f>'Pathways sector energy demand'!SJL9</f>
        <v>0</v>
      </c>
      <c r="SJM4">
        <f>'Pathways sector energy demand'!SJM9</f>
        <v>0</v>
      </c>
      <c r="SJN4">
        <f>'Pathways sector energy demand'!SJN9</f>
        <v>0</v>
      </c>
      <c r="SJO4">
        <f>'Pathways sector energy demand'!SJO9</f>
        <v>0</v>
      </c>
      <c r="SJP4">
        <f>'Pathways sector energy demand'!SJP9</f>
        <v>0</v>
      </c>
      <c r="SJQ4">
        <f>'Pathways sector energy demand'!SJQ9</f>
        <v>0</v>
      </c>
      <c r="SJR4">
        <f>'Pathways sector energy demand'!SJR9</f>
        <v>0</v>
      </c>
      <c r="SJS4">
        <f>'Pathways sector energy demand'!SJS9</f>
        <v>0</v>
      </c>
      <c r="SJT4">
        <f>'Pathways sector energy demand'!SJT9</f>
        <v>0</v>
      </c>
      <c r="SJU4">
        <f>'Pathways sector energy demand'!SJU9</f>
        <v>0</v>
      </c>
      <c r="SJV4">
        <f>'Pathways sector energy demand'!SJV9</f>
        <v>0</v>
      </c>
      <c r="SJW4">
        <f>'Pathways sector energy demand'!SJW9</f>
        <v>0</v>
      </c>
      <c r="SJX4">
        <f>'Pathways sector energy demand'!SJX9</f>
        <v>0</v>
      </c>
      <c r="SJY4">
        <f>'Pathways sector energy demand'!SJY9</f>
        <v>0</v>
      </c>
      <c r="SJZ4">
        <f>'Pathways sector energy demand'!SJZ9</f>
        <v>0</v>
      </c>
      <c r="SKA4">
        <f>'Pathways sector energy demand'!SKA9</f>
        <v>0</v>
      </c>
      <c r="SKB4">
        <f>'Pathways sector energy demand'!SKB9</f>
        <v>0</v>
      </c>
      <c r="SKC4">
        <f>'Pathways sector energy demand'!SKC9</f>
        <v>0</v>
      </c>
      <c r="SKD4">
        <f>'Pathways sector energy demand'!SKD9</f>
        <v>0</v>
      </c>
      <c r="SKE4">
        <f>'Pathways sector energy demand'!SKE9</f>
        <v>0</v>
      </c>
      <c r="SKF4">
        <f>'Pathways sector energy demand'!SKF9</f>
        <v>0</v>
      </c>
      <c r="SKG4">
        <f>'Pathways sector energy demand'!SKG9</f>
        <v>0</v>
      </c>
      <c r="SKH4">
        <f>'Pathways sector energy demand'!SKH9</f>
        <v>0</v>
      </c>
      <c r="SKI4">
        <f>'Pathways sector energy demand'!SKI9</f>
        <v>0</v>
      </c>
      <c r="SKJ4">
        <f>'Pathways sector energy demand'!SKJ9</f>
        <v>0</v>
      </c>
      <c r="SKK4">
        <f>'Pathways sector energy demand'!SKK9</f>
        <v>0</v>
      </c>
      <c r="SKL4">
        <f>'Pathways sector energy demand'!SKL9</f>
        <v>0</v>
      </c>
      <c r="SKM4">
        <f>'Pathways sector energy demand'!SKM9</f>
        <v>0</v>
      </c>
      <c r="SKN4">
        <f>'Pathways sector energy demand'!SKN9</f>
        <v>0</v>
      </c>
      <c r="SKO4">
        <f>'Pathways sector energy demand'!SKO9</f>
        <v>0</v>
      </c>
      <c r="SKP4">
        <f>'Pathways sector energy demand'!SKP9</f>
        <v>0</v>
      </c>
      <c r="SKQ4">
        <f>'Pathways sector energy demand'!SKQ9</f>
        <v>0</v>
      </c>
      <c r="SKR4">
        <f>'Pathways sector energy demand'!SKR9</f>
        <v>0</v>
      </c>
      <c r="SKS4">
        <f>'Pathways sector energy demand'!SKS9</f>
        <v>0</v>
      </c>
      <c r="SKT4">
        <f>'Pathways sector energy demand'!SKT9</f>
        <v>0</v>
      </c>
      <c r="SKU4">
        <f>'Pathways sector energy demand'!SKU9</f>
        <v>0</v>
      </c>
      <c r="SKV4">
        <f>'Pathways sector energy demand'!SKV9</f>
        <v>0</v>
      </c>
      <c r="SKW4">
        <f>'Pathways sector energy demand'!SKW9</f>
        <v>0</v>
      </c>
      <c r="SKX4">
        <f>'Pathways sector energy demand'!SKX9</f>
        <v>0</v>
      </c>
      <c r="SKY4">
        <f>'Pathways sector energy demand'!SKY9</f>
        <v>0</v>
      </c>
      <c r="SKZ4">
        <f>'Pathways sector energy demand'!SKZ9</f>
        <v>0</v>
      </c>
      <c r="SLA4">
        <f>'Pathways sector energy demand'!SLA9</f>
        <v>0</v>
      </c>
      <c r="SLB4">
        <f>'Pathways sector energy demand'!SLB9</f>
        <v>0</v>
      </c>
      <c r="SLC4">
        <f>'Pathways sector energy demand'!SLC9</f>
        <v>0</v>
      </c>
      <c r="SLD4">
        <f>'Pathways sector energy demand'!SLD9</f>
        <v>0</v>
      </c>
      <c r="SLE4">
        <f>'Pathways sector energy demand'!SLE9</f>
        <v>0</v>
      </c>
      <c r="SLF4">
        <f>'Pathways sector energy demand'!SLF9</f>
        <v>0</v>
      </c>
      <c r="SLG4">
        <f>'Pathways sector energy demand'!SLG9</f>
        <v>0</v>
      </c>
      <c r="SLH4">
        <f>'Pathways sector energy demand'!SLH9</f>
        <v>0</v>
      </c>
      <c r="SLI4">
        <f>'Pathways sector energy demand'!SLI9</f>
        <v>0</v>
      </c>
      <c r="SLJ4">
        <f>'Pathways sector energy demand'!SLJ9</f>
        <v>0</v>
      </c>
      <c r="SLK4">
        <f>'Pathways sector energy demand'!SLK9</f>
        <v>0</v>
      </c>
      <c r="SLL4">
        <f>'Pathways sector energy demand'!SLL9</f>
        <v>0</v>
      </c>
      <c r="SLM4">
        <f>'Pathways sector energy demand'!SLM9</f>
        <v>0</v>
      </c>
      <c r="SLN4">
        <f>'Pathways sector energy demand'!SLN9</f>
        <v>0</v>
      </c>
      <c r="SLO4">
        <f>'Pathways sector energy demand'!SLO9</f>
        <v>0</v>
      </c>
      <c r="SLP4">
        <f>'Pathways sector energy demand'!SLP9</f>
        <v>0</v>
      </c>
      <c r="SLQ4">
        <f>'Pathways sector energy demand'!SLQ9</f>
        <v>0</v>
      </c>
      <c r="SLR4">
        <f>'Pathways sector energy demand'!SLR9</f>
        <v>0</v>
      </c>
      <c r="SLS4">
        <f>'Pathways sector energy demand'!SLS9</f>
        <v>0</v>
      </c>
      <c r="SLT4">
        <f>'Pathways sector energy demand'!SLT9</f>
        <v>0</v>
      </c>
      <c r="SLU4">
        <f>'Pathways sector energy demand'!SLU9</f>
        <v>0</v>
      </c>
      <c r="SLV4">
        <f>'Pathways sector energy demand'!SLV9</f>
        <v>0</v>
      </c>
      <c r="SLW4">
        <f>'Pathways sector energy demand'!SLW9</f>
        <v>0</v>
      </c>
      <c r="SLX4">
        <f>'Pathways sector energy demand'!SLX9</f>
        <v>0</v>
      </c>
      <c r="SLY4">
        <f>'Pathways sector energy demand'!SLY9</f>
        <v>0</v>
      </c>
      <c r="SLZ4">
        <f>'Pathways sector energy demand'!SLZ9</f>
        <v>0</v>
      </c>
      <c r="SMA4">
        <f>'Pathways sector energy demand'!SMA9</f>
        <v>0</v>
      </c>
      <c r="SMB4">
        <f>'Pathways sector energy demand'!SMB9</f>
        <v>0</v>
      </c>
      <c r="SMC4">
        <f>'Pathways sector energy demand'!SMC9</f>
        <v>0</v>
      </c>
      <c r="SMD4">
        <f>'Pathways sector energy demand'!SMD9</f>
        <v>0</v>
      </c>
      <c r="SME4">
        <f>'Pathways sector energy demand'!SME9</f>
        <v>0</v>
      </c>
      <c r="SMF4">
        <f>'Pathways sector energy demand'!SMF9</f>
        <v>0</v>
      </c>
      <c r="SMG4">
        <f>'Pathways sector energy demand'!SMG9</f>
        <v>0</v>
      </c>
      <c r="SMH4">
        <f>'Pathways sector energy demand'!SMH9</f>
        <v>0</v>
      </c>
      <c r="SMI4">
        <f>'Pathways sector energy demand'!SMI9</f>
        <v>0</v>
      </c>
      <c r="SMJ4">
        <f>'Pathways sector energy demand'!SMJ9</f>
        <v>0</v>
      </c>
      <c r="SMK4">
        <f>'Pathways sector energy demand'!SMK9</f>
        <v>0</v>
      </c>
      <c r="SML4">
        <f>'Pathways sector energy demand'!SML9</f>
        <v>0</v>
      </c>
      <c r="SMM4">
        <f>'Pathways sector energy demand'!SMM9</f>
        <v>0</v>
      </c>
      <c r="SMN4">
        <f>'Pathways sector energy demand'!SMN9</f>
        <v>0</v>
      </c>
      <c r="SMO4">
        <f>'Pathways sector energy demand'!SMO9</f>
        <v>0</v>
      </c>
      <c r="SMP4">
        <f>'Pathways sector energy demand'!SMP9</f>
        <v>0</v>
      </c>
      <c r="SMQ4">
        <f>'Pathways sector energy demand'!SMQ9</f>
        <v>0</v>
      </c>
      <c r="SMR4">
        <f>'Pathways sector energy demand'!SMR9</f>
        <v>0</v>
      </c>
      <c r="SMS4">
        <f>'Pathways sector energy demand'!SMS9</f>
        <v>0</v>
      </c>
      <c r="SMT4">
        <f>'Pathways sector energy demand'!SMT9</f>
        <v>0</v>
      </c>
      <c r="SMU4">
        <f>'Pathways sector energy demand'!SMU9</f>
        <v>0</v>
      </c>
      <c r="SMV4">
        <f>'Pathways sector energy demand'!SMV9</f>
        <v>0</v>
      </c>
      <c r="SMW4">
        <f>'Pathways sector energy demand'!SMW9</f>
        <v>0</v>
      </c>
      <c r="SMX4">
        <f>'Pathways sector energy demand'!SMX9</f>
        <v>0</v>
      </c>
      <c r="SMY4">
        <f>'Pathways sector energy demand'!SMY9</f>
        <v>0</v>
      </c>
      <c r="SMZ4">
        <f>'Pathways sector energy demand'!SMZ9</f>
        <v>0</v>
      </c>
      <c r="SNA4">
        <f>'Pathways sector energy demand'!SNA9</f>
        <v>0</v>
      </c>
      <c r="SNB4">
        <f>'Pathways sector energy demand'!SNB9</f>
        <v>0</v>
      </c>
      <c r="SNC4">
        <f>'Pathways sector energy demand'!SNC9</f>
        <v>0</v>
      </c>
      <c r="SND4">
        <f>'Pathways sector energy demand'!SND9</f>
        <v>0</v>
      </c>
      <c r="SNE4">
        <f>'Pathways sector energy demand'!SNE9</f>
        <v>0</v>
      </c>
      <c r="SNF4">
        <f>'Pathways sector energy demand'!SNF9</f>
        <v>0</v>
      </c>
      <c r="SNG4">
        <f>'Pathways sector energy demand'!SNG9</f>
        <v>0</v>
      </c>
      <c r="SNH4">
        <f>'Pathways sector energy demand'!SNH9</f>
        <v>0</v>
      </c>
      <c r="SNI4">
        <f>'Pathways sector energy demand'!SNI9</f>
        <v>0</v>
      </c>
      <c r="SNJ4">
        <f>'Pathways sector energy demand'!SNJ9</f>
        <v>0</v>
      </c>
      <c r="SNK4">
        <f>'Pathways sector energy demand'!SNK9</f>
        <v>0</v>
      </c>
      <c r="SNL4">
        <f>'Pathways sector energy demand'!SNL9</f>
        <v>0</v>
      </c>
      <c r="SNM4">
        <f>'Pathways sector energy demand'!SNM9</f>
        <v>0</v>
      </c>
      <c r="SNN4">
        <f>'Pathways sector energy demand'!SNN9</f>
        <v>0</v>
      </c>
      <c r="SNO4">
        <f>'Pathways sector energy demand'!SNO9</f>
        <v>0</v>
      </c>
      <c r="SNP4">
        <f>'Pathways sector energy demand'!SNP9</f>
        <v>0</v>
      </c>
      <c r="SNQ4">
        <f>'Pathways sector energy demand'!SNQ9</f>
        <v>0</v>
      </c>
      <c r="SNR4">
        <f>'Pathways sector energy demand'!SNR9</f>
        <v>0</v>
      </c>
      <c r="SNS4">
        <f>'Pathways sector energy demand'!SNS9</f>
        <v>0</v>
      </c>
      <c r="SNT4">
        <f>'Pathways sector energy demand'!SNT9</f>
        <v>0</v>
      </c>
      <c r="SNU4">
        <f>'Pathways sector energy demand'!SNU9</f>
        <v>0</v>
      </c>
      <c r="SNV4">
        <f>'Pathways sector energy demand'!SNV9</f>
        <v>0</v>
      </c>
      <c r="SNW4">
        <f>'Pathways sector energy demand'!SNW9</f>
        <v>0</v>
      </c>
      <c r="SNX4">
        <f>'Pathways sector energy demand'!SNX9</f>
        <v>0</v>
      </c>
      <c r="SNY4">
        <f>'Pathways sector energy demand'!SNY9</f>
        <v>0</v>
      </c>
      <c r="SNZ4">
        <f>'Pathways sector energy demand'!SNZ9</f>
        <v>0</v>
      </c>
      <c r="SOA4">
        <f>'Pathways sector energy demand'!SOA9</f>
        <v>0</v>
      </c>
      <c r="SOB4">
        <f>'Pathways sector energy demand'!SOB9</f>
        <v>0</v>
      </c>
      <c r="SOC4">
        <f>'Pathways sector energy demand'!SOC9</f>
        <v>0</v>
      </c>
      <c r="SOD4">
        <f>'Pathways sector energy demand'!SOD9</f>
        <v>0</v>
      </c>
      <c r="SOE4">
        <f>'Pathways sector energy demand'!SOE9</f>
        <v>0</v>
      </c>
      <c r="SOF4">
        <f>'Pathways sector energy demand'!SOF9</f>
        <v>0</v>
      </c>
      <c r="SOG4">
        <f>'Pathways sector energy demand'!SOG9</f>
        <v>0</v>
      </c>
      <c r="SOH4">
        <f>'Pathways sector energy demand'!SOH9</f>
        <v>0</v>
      </c>
      <c r="SOI4">
        <f>'Pathways sector energy demand'!SOI9</f>
        <v>0</v>
      </c>
      <c r="SOJ4">
        <f>'Pathways sector energy demand'!SOJ9</f>
        <v>0</v>
      </c>
      <c r="SOK4">
        <f>'Pathways sector energy demand'!SOK9</f>
        <v>0</v>
      </c>
      <c r="SOL4">
        <f>'Pathways sector energy demand'!SOL9</f>
        <v>0</v>
      </c>
      <c r="SOM4">
        <f>'Pathways sector energy demand'!SOM9</f>
        <v>0</v>
      </c>
      <c r="SON4">
        <f>'Pathways sector energy demand'!SON9</f>
        <v>0</v>
      </c>
      <c r="SOO4">
        <f>'Pathways sector energy demand'!SOO9</f>
        <v>0</v>
      </c>
      <c r="SOP4">
        <f>'Pathways sector energy demand'!SOP9</f>
        <v>0</v>
      </c>
      <c r="SOQ4">
        <f>'Pathways sector energy demand'!SOQ9</f>
        <v>0</v>
      </c>
      <c r="SOR4">
        <f>'Pathways sector energy demand'!SOR9</f>
        <v>0</v>
      </c>
      <c r="SOS4">
        <f>'Pathways sector energy demand'!SOS9</f>
        <v>0</v>
      </c>
      <c r="SOT4">
        <f>'Pathways sector energy demand'!SOT9</f>
        <v>0</v>
      </c>
      <c r="SOU4">
        <f>'Pathways sector energy demand'!SOU9</f>
        <v>0</v>
      </c>
      <c r="SOV4">
        <f>'Pathways sector energy demand'!SOV9</f>
        <v>0</v>
      </c>
      <c r="SOW4">
        <f>'Pathways sector energy demand'!SOW9</f>
        <v>0</v>
      </c>
      <c r="SOX4">
        <f>'Pathways sector energy demand'!SOX9</f>
        <v>0</v>
      </c>
      <c r="SOY4">
        <f>'Pathways sector energy demand'!SOY9</f>
        <v>0</v>
      </c>
      <c r="SOZ4">
        <f>'Pathways sector energy demand'!SOZ9</f>
        <v>0</v>
      </c>
      <c r="SPA4">
        <f>'Pathways sector energy demand'!SPA9</f>
        <v>0</v>
      </c>
      <c r="SPB4">
        <f>'Pathways sector energy demand'!SPB9</f>
        <v>0</v>
      </c>
      <c r="SPC4">
        <f>'Pathways sector energy demand'!SPC9</f>
        <v>0</v>
      </c>
      <c r="SPD4">
        <f>'Pathways sector energy demand'!SPD9</f>
        <v>0</v>
      </c>
      <c r="SPE4">
        <f>'Pathways sector energy demand'!SPE9</f>
        <v>0</v>
      </c>
      <c r="SPF4">
        <f>'Pathways sector energy demand'!SPF9</f>
        <v>0</v>
      </c>
      <c r="SPG4">
        <f>'Pathways sector energy demand'!SPG9</f>
        <v>0</v>
      </c>
      <c r="SPH4">
        <f>'Pathways sector energy demand'!SPH9</f>
        <v>0</v>
      </c>
      <c r="SPI4">
        <f>'Pathways sector energy demand'!SPI9</f>
        <v>0</v>
      </c>
      <c r="SPJ4">
        <f>'Pathways sector energy demand'!SPJ9</f>
        <v>0</v>
      </c>
      <c r="SPK4">
        <f>'Pathways sector energy demand'!SPK9</f>
        <v>0</v>
      </c>
      <c r="SPL4">
        <f>'Pathways sector energy demand'!SPL9</f>
        <v>0</v>
      </c>
      <c r="SPM4">
        <f>'Pathways sector energy demand'!SPM9</f>
        <v>0</v>
      </c>
      <c r="SPN4">
        <f>'Pathways sector energy demand'!SPN9</f>
        <v>0</v>
      </c>
      <c r="SPO4">
        <f>'Pathways sector energy demand'!SPO9</f>
        <v>0</v>
      </c>
      <c r="SPP4">
        <f>'Pathways sector energy demand'!SPP9</f>
        <v>0</v>
      </c>
      <c r="SPQ4">
        <f>'Pathways sector energy demand'!SPQ9</f>
        <v>0</v>
      </c>
      <c r="SPR4">
        <f>'Pathways sector energy demand'!SPR9</f>
        <v>0</v>
      </c>
      <c r="SPS4">
        <f>'Pathways sector energy demand'!SPS9</f>
        <v>0</v>
      </c>
      <c r="SPT4">
        <f>'Pathways sector energy demand'!SPT9</f>
        <v>0</v>
      </c>
      <c r="SPU4">
        <f>'Pathways sector energy demand'!SPU9</f>
        <v>0</v>
      </c>
      <c r="SPV4">
        <f>'Pathways sector energy demand'!SPV9</f>
        <v>0</v>
      </c>
      <c r="SPW4">
        <f>'Pathways sector energy demand'!SPW9</f>
        <v>0</v>
      </c>
      <c r="SPX4">
        <f>'Pathways sector energy demand'!SPX9</f>
        <v>0</v>
      </c>
      <c r="SPY4">
        <f>'Pathways sector energy demand'!SPY9</f>
        <v>0</v>
      </c>
      <c r="SPZ4">
        <f>'Pathways sector energy demand'!SPZ9</f>
        <v>0</v>
      </c>
      <c r="SQA4">
        <f>'Pathways sector energy demand'!SQA9</f>
        <v>0</v>
      </c>
      <c r="SQB4">
        <f>'Pathways sector energy demand'!SQB9</f>
        <v>0</v>
      </c>
      <c r="SQC4">
        <f>'Pathways sector energy demand'!SQC9</f>
        <v>0</v>
      </c>
      <c r="SQD4">
        <f>'Pathways sector energy demand'!SQD9</f>
        <v>0</v>
      </c>
      <c r="SQE4">
        <f>'Pathways sector energy demand'!SQE9</f>
        <v>0</v>
      </c>
      <c r="SQF4">
        <f>'Pathways sector energy demand'!SQF9</f>
        <v>0</v>
      </c>
      <c r="SQG4">
        <f>'Pathways sector energy demand'!SQG9</f>
        <v>0</v>
      </c>
      <c r="SQH4">
        <f>'Pathways sector energy demand'!SQH9</f>
        <v>0</v>
      </c>
      <c r="SQI4">
        <f>'Pathways sector energy demand'!SQI9</f>
        <v>0</v>
      </c>
      <c r="SQJ4">
        <f>'Pathways sector energy demand'!SQJ9</f>
        <v>0</v>
      </c>
      <c r="SQK4">
        <f>'Pathways sector energy demand'!SQK9</f>
        <v>0</v>
      </c>
      <c r="SQL4">
        <f>'Pathways sector energy demand'!SQL9</f>
        <v>0</v>
      </c>
      <c r="SQM4">
        <f>'Pathways sector energy demand'!SQM9</f>
        <v>0</v>
      </c>
      <c r="SQN4">
        <f>'Pathways sector energy demand'!SQN9</f>
        <v>0</v>
      </c>
      <c r="SQO4">
        <f>'Pathways sector energy demand'!SQO9</f>
        <v>0</v>
      </c>
      <c r="SQP4">
        <f>'Pathways sector energy demand'!SQP9</f>
        <v>0</v>
      </c>
      <c r="SQQ4">
        <f>'Pathways sector energy demand'!SQQ9</f>
        <v>0</v>
      </c>
      <c r="SQR4">
        <f>'Pathways sector energy demand'!SQR9</f>
        <v>0</v>
      </c>
      <c r="SQS4">
        <f>'Pathways sector energy demand'!SQS9</f>
        <v>0</v>
      </c>
      <c r="SQT4">
        <f>'Pathways sector energy demand'!SQT9</f>
        <v>0</v>
      </c>
      <c r="SQU4">
        <f>'Pathways sector energy demand'!SQU9</f>
        <v>0</v>
      </c>
      <c r="SQV4">
        <f>'Pathways sector energy demand'!SQV9</f>
        <v>0</v>
      </c>
      <c r="SQW4">
        <f>'Pathways sector energy demand'!SQW9</f>
        <v>0</v>
      </c>
      <c r="SQX4">
        <f>'Pathways sector energy demand'!SQX9</f>
        <v>0</v>
      </c>
      <c r="SQY4">
        <f>'Pathways sector energy demand'!SQY9</f>
        <v>0</v>
      </c>
      <c r="SQZ4">
        <f>'Pathways sector energy demand'!SQZ9</f>
        <v>0</v>
      </c>
      <c r="SRA4">
        <f>'Pathways sector energy demand'!SRA9</f>
        <v>0</v>
      </c>
      <c r="SRB4">
        <f>'Pathways sector energy demand'!SRB9</f>
        <v>0</v>
      </c>
      <c r="SRC4">
        <f>'Pathways sector energy demand'!SRC9</f>
        <v>0</v>
      </c>
      <c r="SRD4">
        <f>'Pathways sector energy demand'!SRD9</f>
        <v>0</v>
      </c>
      <c r="SRE4">
        <f>'Pathways sector energy demand'!SRE9</f>
        <v>0</v>
      </c>
      <c r="SRF4">
        <f>'Pathways sector energy demand'!SRF9</f>
        <v>0</v>
      </c>
      <c r="SRG4">
        <f>'Pathways sector energy demand'!SRG9</f>
        <v>0</v>
      </c>
      <c r="SRH4">
        <f>'Pathways sector energy demand'!SRH9</f>
        <v>0</v>
      </c>
      <c r="SRI4">
        <f>'Pathways sector energy demand'!SRI9</f>
        <v>0</v>
      </c>
      <c r="SRJ4">
        <f>'Pathways sector energy demand'!SRJ9</f>
        <v>0</v>
      </c>
      <c r="SRK4">
        <f>'Pathways sector energy demand'!SRK9</f>
        <v>0</v>
      </c>
      <c r="SRL4">
        <f>'Pathways sector energy demand'!SRL9</f>
        <v>0</v>
      </c>
      <c r="SRM4">
        <f>'Pathways sector energy demand'!SRM9</f>
        <v>0</v>
      </c>
      <c r="SRN4">
        <f>'Pathways sector energy demand'!SRN9</f>
        <v>0</v>
      </c>
      <c r="SRO4">
        <f>'Pathways sector energy demand'!SRO9</f>
        <v>0</v>
      </c>
      <c r="SRP4">
        <f>'Pathways sector energy demand'!SRP9</f>
        <v>0</v>
      </c>
      <c r="SRQ4">
        <f>'Pathways sector energy demand'!SRQ9</f>
        <v>0</v>
      </c>
      <c r="SRR4">
        <f>'Pathways sector energy demand'!SRR9</f>
        <v>0</v>
      </c>
      <c r="SRS4">
        <f>'Pathways sector energy demand'!SRS9</f>
        <v>0</v>
      </c>
      <c r="SRT4">
        <f>'Pathways sector energy demand'!SRT9</f>
        <v>0</v>
      </c>
      <c r="SRU4">
        <f>'Pathways sector energy demand'!SRU9</f>
        <v>0</v>
      </c>
      <c r="SRV4">
        <f>'Pathways sector energy demand'!SRV9</f>
        <v>0</v>
      </c>
      <c r="SRW4">
        <f>'Pathways sector energy demand'!SRW9</f>
        <v>0</v>
      </c>
      <c r="SRX4">
        <f>'Pathways sector energy demand'!SRX9</f>
        <v>0</v>
      </c>
      <c r="SRY4">
        <f>'Pathways sector energy demand'!SRY9</f>
        <v>0</v>
      </c>
      <c r="SRZ4">
        <f>'Pathways sector energy demand'!SRZ9</f>
        <v>0</v>
      </c>
      <c r="SSA4">
        <f>'Pathways sector energy demand'!SSA9</f>
        <v>0</v>
      </c>
      <c r="SSB4">
        <f>'Pathways sector energy demand'!SSB9</f>
        <v>0</v>
      </c>
      <c r="SSC4">
        <f>'Pathways sector energy demand'!SSC9</f>
        <v>0</v>
      </c>
      <c r="SSD4">
        <f>'Pathways sector energy demand'!SSD9</f>
        <v>0</v>
      </c>
      <c r="SSE4">
        <f>'Pathways sector energy demand'!SSE9</f>
        <v>0</v>
      </c>
      <c r="SSF4">
        <f>'Pathways sector energy demand'!SSF9</f>
        <v>0</v>
      </c>
      <c r="SSG4">
        <f>'Pathways sector energy demand'!SSG9</f>
        <v>0</v>
      </c>
      <c r="SSH4">
        <f>'Pathways sector energy demand'!SSH9</f>
        <v>0</v>
      </c>
      <c r="SSI4">
        <f>'Pathways sector energy demand'!SSI9</f>
        <v>0</v>
      </c>
      <c r="SSJ4">
        <f>'Pathways sector energy demand'!SSJ9</f>
        <v>0</v>
      </c>
      <c r="SSK4">
        <f>'Pathways sector energy demand'!SSK9</f>
        <v>0</v>
      </c>
      <c r="SSL4">
        <f>'Pathways sector energy demand'!SSL9</f>
        <v>0</v>
      </c>
      <c r="SSM4">
        <f>'Pathways sector energy demand'!SSM9</f>
        <v>0</v>
      </c>
      <c r="SSN4">
        <f>'Pathways sector energy demand'!SSN9</f>
        <v>0</v>
      </c>
      <c r="SSO4">
        <f>'Pathways sector energy demand'!SSO9</f>
        <v>0</v>
      </c>
      <c r="SSP4">
        <f>'Pathways sector energy demand'!SSP9</f>
        <v>0</v>
      </c>
      <c r="SSQ4">
        <f>'Pathways sector energy demand'!SSQ9</f>
        <v>0</v>
      </c>
      <c r="SSR4">
        <f>'Pathways sector energy demand'!SSR9</f>
        <v>0</v>
      </c>
      <c r="SSS4">
        <f>'Pathways sector energy demand'!SSS9</f>
        <v>0</v>
      </c>
      <c r="SST4">
        <f>'Pathways sector energy demand'!SST9</f>
        <v>0</v>
      </c>
      <c r="SSU4">
        <f>'Pathways sector energy demand'!SSU9</f>
        <v>0</v>
      </c>
      <c r="SSV4">
        <f>'Pathways sector energy demand'!SSV9</f>
        <v>0</v>
      </c>
      <c r="SSW4">
        <f>'Pathways sector energy demand'!SSW9</f>
        <v>0</v>
      </c>
      <c r="SSX4">
        <f>'Pathways sector energy demand'!SSX9</f>
        <v>0</v>
      </c>
      <c r="SSY4">
        <f>'Pathways sector energy demand'!SSY9</f>
        <v>0</v>
      </c>
      <c r="SSZ4">
        <f>'Pathways sector energy demand'!SSZ9</f>
        <v>0</v>
      </c>
      <c r="STA4">
        <f>'Pathways sector energy demand'!STA9</f>
        <v>0</v>
      </c>
      <c r="STB4">
        <f>'Pathways sector energy demand'!STB9</f>
        <v>0</v>
      </c>
      <c r="STC4">
        <f>'Pathways sector energy demand'!STC9</f>
        <v>0</v>
      </c>
      <c r="STD4">
        <f>'Pathways sector energy demand'!STD9</f>
        <v>0</v>
      </c>
      <c r="STE4">
        <f>'Pathways sector energy demand'!STE9</f>
        <v>0</v>
      </c>
      <c r="STF4">
        <f>'Pathways sector energy demand'!STF9</f>
        <v>0</v>
      </c>
      <c r="STG4">
        <f>'Pathways sector energy demand'!STG9</f>
        <v>0</v>
      </c>
      <c r="STH4">
        <f>'Pathways sector energy demand'!STH9</f>
        <v>0</v>
      </c>
      <c r="STI4">
        <f>'Pathways sector energy demand'!STI9</f>
        <v>0</v>
      </c>
      <c r="STJ4">
        <f>'Pathways sector energy demand'!STJ9</f>
        <v>0</v>
      </c>
      <c r="STK4">
        <f>'Pathways sector energy demand'!STK9</f>
        <v>0</v>
      </c>
      <c r="STL4">
        <f>'Pathways sector energy demand'!STL9</f>
        <v>0</v>
      </c>
      <c r="STM4">
        <f>'Pathways sector energy demand'!STM9</f>
        <v>0</v>
      </c>
      <c r="STN4">
        <f>'Pathways sector energy demand'!STN9</f>
        <v>0</v>
      </c>
      <c r="STO4">
        <f>'Pathways sector energy demand'!STO9</f>
        <v>0</v>
      </c>
      <c r="STP4">
        <f>'Pathways sector energy demand'!STP9</f>
        <v>0</v>
      </c>
      <c r="STQ4">
        <f>'Pathways sector energy demand'!STQ9</f>
        <v>0</v>
      </c>
      <c r="STR4">
        <f>'Pathways sector energy demand'!STR9</f>
        <v>0</v>
      </c>
      <c r="STS4">
        <f>'Pathways sector energy demand'!STS9</f>
        <v>0</v>
      </c>
      <c r="STT4">
        <f>'Pathways sector energy demand'!STT9</f>
        <v>0</v>
      </c>
      <c r="STU4">
        <f>'Pathways sector energy demand'!STU9</f>
        <v>0</v>
      </c>
      <c r="STV4">
        <f>'Pathways sector energy demand'!STV9</f>
        <v>0</v>
      </c>
      <c r="STW4">
        <f>'Pathways sector energy demand'!STW9</f>
        <v>0</v>
      </c>
      <c r="STX4">
        <f>'Pathways sector energy demand'!STX9</f>
        <v>0</v>
      </c>
      <c r="STY4">
        <f>'Pathways sector energy demand'!STY9</f>
        <v>0</v>
      </c>
      <c r="STZ4">
        <f>'Pathways sector energy demand'!STZ9</f>
        <v>0</v>
      </c>
      <c r="SUA4">
        <f>'Pathways sector energy demand'!SUA9</f>
        <v>0</v>
      </c>
      <c r="SUB4">
        <f>'Pathways sector energy demand'!SUB9</f>
        <v>0</v>
      </c>
      <c r="SUC4">
        <f>'Pathways sector energy demand'!SUC9</f>
        <v>0</v>
      </c>
      <c r="SUD4">
        <f>'Pathways sector energy demand'!SUD9</f>
        <v>0</v>
      </c>
      <c r="SUE4">
        <f>'Pathways sector energy demand'!SUE9</f>
        <v>0</v>
      </c>
      <c r="SUF4">
        <f>'Pathways sector energy demand'!SUF9</f>
        <v>0</v>
      </c>
      <c r="SUG4">
        <f>'Pathways sector energy demand'!SUG9</f>
        <v>0</v>
      </c>
      <c r="SUH4">
        <f>'Pathways sector energy demand'!SUH9</f>
        <v>0</v>
      </c>
      <c r="SUI4">
        <f>'Pathways sector energy demand'!SUI9</f>
        <v>0</v>
      </c>
      <c r="SUJ4">
        <f>'Pathways sector energy demand'!SUJ9</f>
        <v>0</v>
      </c>
      <c r="SUK4">
        <f>'Pathways sector energy demand'!SUK9</f>
        <v>0</v>
      </c>
      <c r="SUL4">
        <f>'Pathways sector energy demand'!SUL9</f>
        <v>0</v>
      </c>
      <c r="SUM4">
        <f>'Pathways sector energy demand'!SUM9</f>
        <v>0</v>
      </c>
      <c r="SUN4">
        <f>'Pathways sector energy demand'!SUN9</f>
        <v>0</v>
      </c>
      <c r="SUO4">
        <f>'Pathways sector energy demand'!SUO9</f>
        <v>0</v>
      </c>
      <c r="SUP4">
        <f>'Pathways sector energy demand'!SUP9</f>
        <v>0</v>
      </c>
      <c r="SUQ4">
        <f>'Pathways sector energy demand'!SUQ9</f>
        <v>0</v>
      </c>
      <c r="SUR4">
        <f>'Pathways sector energy demand'!SUR9</f>
        <v>0</v>
      </c>
      <c r="SUS4">
        <f>'Pathways sector energy demand'!SUS9</f>
        <v>0</v>
      </c>
      <c r="SUT4">
        <f>'Pathways sector energy demand'!SUT9</f>
        <v>0</v>
      </c>
      <c r="SUU4">
        <f>'Pathways sector energy demand'!SUU9</f>
        <v>0</v>
      </c>
      <c r="SUV4">
        <f>'Pathways sector energy demand'!SUV9</f>
        <v>0</v>
      </c>
      <c r="SUW4">
        <f>'Pathways sector energy demand'!SUW9</f>
        <v>0</v>
      </c>
      <c r="SUX4">
        <f>'Pathways sector energy demand'!SUX9</f>
        <v>0</v>
      </c>
      <c r="SUY4">
        <f>'Pathways sector energy demand'!SUY9</f>
        <v>0</v>
      </c>
      <c r="SUZ4">
        <f>'Pathways sector energy demand'!SUZ9</f>
        <v>0</v>
      </c>
      <c r="SVA4">
        <f>'Pathways sector energy demand'!SVA9</f>
        <v>0</v>
      </c>
      <c r="SVB4">
        <f>'Pathways sector energy demand'!SVB9</f>
        <v>0</v>
      </c>
      <c r="SVC4">
        <f>'Pathways sector energy demand'!SVC9</f>
        <v>0</v>
      </c>
      <c r="SVD4">
        <f>'Pathways sector energy demand'!SVD9</f>
        <v>0</v>
      </c>
      <c r="SVE4">
        <f>'Pathways sector energy demand'!SVE9</f>
        <v>0</v>
      </c>
      <c r="SVF4">
        <f>'Pathways sector energy demand'!SVF9</f>
        <v>0</v>
      </c>
      <c r="SVG4">
        <f>'Pathways sector energy demand'!SVG9</f>
        <v>0</v>
      </c>
      <c r="SVH4">
        <f>'Pathways sector energy demand'!SVH9</f>
        <v>0</v>
      </c>
      <c r="SVI4">
        <f>'Pathways sector energy demand'!SVI9</f>
        <v>0</v>
      </c>
      <c r="SVJ4">
        <f>'Pathways sector energy demand'!SVJ9</f>
        <v>0</v>
      </c>
      <c r="SVK4">
        <f>'Pathways sector energy demand'!SVK9</f>
        <v>0</v>
      </c>
      <c r="SVL4">
        <f>'Pathways sector energy demand'!SVL9</f>
        <v>0</v>
      </c>
      <c r="SVM4">
        <f>'Pathways sector energy demand'!SVM9</f>
        <v>0</v>
      </c>
      <c r="SVN4">
        <f>'Pathways sector energy demand'!SVN9</f>
        <v>0</v>
      </c>
      <c r="SVO4">
        <f>'Pathways sector energy demand'!SVO9</f>
        <v>0</v>
      </c>
      <c r="SVP4">
        <f>'Pathways sector energy demand'!SVP9</f>
        <v>0</v>
      </c>
      <c r="SVQ4">
        <f>'Pathways sector energy demand'!SVQ9</f>
        <v>0</v>
      </c>
      <c r="SVR4">
        <f>'Pathways sector energy demand'!SVR9</f>
        <v>0</v>
      </c>
      <c r="SVS4">
        <f>'Pathways sector energy demand'!SVS9</f>
        <v>0</v>
      </c>
      <c r="SVT4">
        <f>'Pathways sector energy demand'!SVT9</f>
        <v>0</v>
      </c>
      <c r="SVU4">
        <f>'Pathways sector energy demand'!SVU9</f>
        <v>0</v>
      </c>
      <c r="SVV4">
        <f>'Pathways sector energy demand'!SVV9</f>
        <v>0</v>
      </c>
      <c r="SVW4">
        <f>'Pathways sector energy demand'!SVW9</f>
        <v>0</v>
      </c>
      <c r="SVX4">
        <f>'Pathways sector energy demand'!SVX9</f>
        <v>0</v>
      </c>
      <c r="SVY4">
        <f>'Pathways sector energy demand'!SVY9</f>
        <v>0</v>
      </c>
      <c r="SVZ4">
        <f>'Pathways sector energy demand'!SVZ9</f>
        <v>0</v>
      </c>
      <c r="SWA4">
        <f>'Pathways sector energy demand'!SWA9</f>
        <v>0</v>
      </c>
      <c r="SWB4">
        <f>'Pathways sector energy demand'!SWB9</f>
        <v>0</v>
      </c>
      <c r="SWC4">
        <f>'Pathways sector energy demand'!SWC9</f>
        <v>0</v>
      </c>
      <c r="SWD4">
        <f>'Pathways sector energy demand'!SWD9</f>
        <v>0</v>
      </c>
      <c r="SWE4">
        <f>'Pathways sector energy demand'!SWE9</f>
        <v>0</v>
      </c>
      <c r="SWF4">
        <f>'Pathways sector energy demand'!SWF9</f>
        <v>0</v>
      </c>
      <c r="SWG4">
        <f>'Pathways sector energy demand'!SWG9</f>
        <v>0</v>
      </c>
      <c r="SWH4">
        <f>'Pathways sector energy demand'!SWH9</f>
        <v>0</v>
      </c>
      <c r="SWI4">
        <f>'Pathways sector energy demand'!SWI9</f>
        <v>0</v>
      </c>
      <c r="SWJ4">
        <f>'Pathways sector energy demand'!SWJ9</f>
        <v>0</v>
      </c>
      <c r="SWK4">
        <f>'Pathways sector energy demand'!SWK9</f>
        <v>0</v>
      </c>
      <c r="SWL4">
        <f>'Pathways sector energy demand'!SWL9</f>
        <v>0</v>
      </c>
      <c r="SWM4">
        <f>'Pathways sector energy demand'!SWM9</f>
        <v>0</v>
      </c>
      <c r="SWN4">
        <f>'Pathways sector energy demand'!SWN9</f>
        <v>0</v>
      </c>
      <c r="SWO4">
        <f>'Pathways sector energy demand'!SWO9</f>
        <v>0</v>
      </c>
      <c r="SWP4">
        <f>'Pathways sector energy demand'!SWP9</f>
        <v>0</v>
      </c>
      <c r="SWQ4">
        <f>'Pathways sector energy demand'!SWQ9</f>
        <v>0</v>
      </c>
      <c r="SWR4">
        <f>'Pathways sector energy demand'!SWR9</f>
        <v>0</v>
      </c>
      <c r="SWS4">
        <f>'Pathways sector energy demand'!SWS9</f>
        <v>0</v>
      </c>
      <c r="SWT4">
        <f>'Pathways sector energy demand'!SWT9</f>
        <v>0</v>
      </c>
      <c r="SWU4">
        <f>'Pathways sector energy demand'!SWU9</f>
        <v>0</v>
      </c>
      <c r="SWV4">
        <f>'Pathways sector energy demand'!SWV9</f>
        <v>0</v>
      </c>
      <c r="SWW4">
        <f>'Pathways sector energy demand'!SWW9</f>
        <v>0</v>
      </c>
      <c r="SWX4">
        <f>'Pathways sector energy demand'!SWX9</f>
        <v>0</v>
      </c>
      <c r="SWY4">
        <f>'Pathways sector energy demand'!SWY9</f>
        <v>0</v>
      </c>
      <c r="SWZ4">
        <f>'Pathways sector energy demand'!SWZ9</f>
        <v>0</v>
      </c>
      <c r="SXA4">
        <f>'Pathways sector energy demand'!SXA9</f>
        <v>0</v>
      </c>
      <c r="SXB4">
        <f>'Pathways sector energy demand'!SXB9</f>
        <v>0</v>
      </c>
      <c r="SXC4">
        <f>'Pathways sector energy demand'!SXC9</f>
        <v>0</v>
      </c>
      <c r="SXD4">
        <f>'Pathways sector energy demand'!SXD9</f>
        <v>0</v>
      </c>
      <c r="SXE4">
        <f>'Pathways sector energy demand'!SXE9</f>
        <v>0</v>
      </c>
      <c r="SXF4">
        <f>'Pathways sector energy demand'!SXF9</f>
        <v>0</v>
      </c>
      <c r="SXG4">
        <f>'Pathways sector energy demand'!SXG9</f>
        <v>0</v>
      </c>
      <c r="SXH4">
        <f>'Pathways sector energy demand'!SXH9</f>
        <v>0</v>
      </c>
      <c r="SXI4">
        <f>'Pathways sector energy demand'!SXI9</f>
        <v>0</v>
      </c>
      <c r="SXJ4">
        <f>'Pathways sector energy demand'!SXJ9</f>
        <v>0</v>
      </c>
      <c r="SXK4">
        <f>'Pathways sector energy demand'!SXK9</f>
        <v>0</v>
      </c>
      <c r="SXL4">
        <f>'Pathways sector energy demand'!SXL9</f>
        <v>0</v>
      </c>
      <c r="SXM4">
        <f>'Pathways sector energy demand'!SXM9</f>
        <v>0</v>
      </c>
      <c r="SXN4">
        <f>'Pathways sector energy demand'!SXN9</f>
        <v>0</v>
      </c>
      <c r="SXO4">
        <f>'Pathways sector energy demand'!SXO9</f>
        <v>0</v>
      </c>
      <c r="SXP4">
        <f>'Pathways sector energy demand'!SXP9</f>
        <v>0</v>
      </c>
      <c r="SXQ4">
        <f>'Pathways sector energy demand'!SXQ9</f>
        <v>0</v>
      </c>
      <c r="SXR4">
        <f>'Pathways sector energy demand'!SXR9</f>
        <v>0</v>
      </c>
      <c r="SXS4">
        <f>'Pathways sector energy demand'!SXS9</f>
        <v>0</v>
      </c>
      <c r="SXT4">
        <f>'Pathways sector energy demand'!SXT9</f>
        <v>0</v>
      </c>
      <c r="SXU4">
        <f>'Pathways sector energy demand'!SXU9</f>
        <v>0</v>
      </c>
      <c r="SXV4">
        <f>'Pathways sector energy demand'!SXV9</f>
        <v>0</v>
      </c>
      <c r="SXW4">
        <f>'Pathways sector energy demand'!SXW9</f>
        <v>0</v>
      </c>
      <c r="SXX4">
        <f>'Pathways sector energy demand'!SXX9</f>
        <v>0</v>
      </c>
      <c r="SXY4">
        <f>'Pathways sector energy demand'!SXY9</f>
        <v>0</v>
      </c>
      <c r="SXZ4">
        <f>'Pathways sector energy demand'!SXZ9</f>
        <v>0</v>
      </c>
      <c r="SYA4">
        <f>'Pathways sector energy demand'!SYA9</f>
        <v>0</v>
      </c>
      <c r="SYB4">
        <f>'Pathways sector energy demand'!SYB9</f>
        <v>0</v>
      </c>
      <c r="SYC4">
        <f>'Pathways sector energy demand'!SYC9</f>
        <v>0</v>
      </c>
      <c r="SYD4">
        <f>'Pathways sector energy demand'!SYD9</f>
        <v>0</v>
      </c>
      <c r="SYE4">
        <f>'Pathways sector energy demand'!SYE9</f>
        <v>0</v>
      </c>
      <c r="SYF4">
        <f>'Pathways sector energy demand'!SYF9</f>
        <v>0</v>
      </c>
      <c r="SYG4">
        <f>'Pathways sector energy demand'!SYG9</f>
        <v>0</v>
      </c>
      <c r="SYH4">
        <f>'Pathways sector energy demand'!SYH9</f>
        <v>0</v>
      </c>
      <c r="SYI4">
        <f>'Pathways sector energy demand'!SYI9</f>
        <v>0</v>
      </c>
      <c r="SYJ4">
        <f>'Pathways sector energy demand'!SYJ9</f>
        <v>0</v>
      </c>
      <c r="SYK4">
        <f>'Pathways sector energy demand'!SYK9</f>
        <v>0</v>
      </c>
      <c r="SYL4">
        <f>'Pathways sector energy demand'!SYL9</f>
        <v>0</v>
      </c>
      <c r="SYM4">
        <f>'Pathways sector energy demand'!SYM9</f>
        <v>0</v>
      </c>
      <c r="SYN4">
        <f>'Pathways sector energy demand'!SYN9</f>
        <v>0</v>
      </c>
      <c r="SYO4">
        <f>'Pathways sector energy demand'!SYO9</f>
        <v>0</v>
      </c>
      <c r="SYP4">
        <f>'Pathways sector energy demand'!SYP9</f>
        <v>0</v>
      </c>
      <c r="SYQ4">
        <f>'Pathways sector energy demand'!SYQ9</f>
        <v>0</v>
      </c>
      <c r="SYR4">
        <f>'Pathways sector energy demand'!SYR9</f>
        <v>0</v>
      </c>
      <c r="SYS4">
        <f>'Pathways sector energy demand'!SYS9</f>
        <v>0</v>
      </c>
      <c r="SYT4">
        <f>'Pathways sector energy demand'!SYT9</f>
        <v>0</v>
      </c>
      <c r="SYU4">
        <f>'Pathways sector energy demand'!SYU9</f>
        <v>0</v>
      </c>
      <c r="SYV4">
        <f>'Pathways sector energy demand'!SYV9</f>
        <v>0</v>
      </c>
      <c r="SYW4">
        <f>'Pathways sector energy demand'!SYW9</f>
        <v>0</v>
      </c>
      <c r="SYX4">
        <f>'Pathways sector energy demand'!SYX9</f>
        <v>0</v>
      </c>
      <c r="SYY4">
        <f>'Pathways sector energy demand'!SYY9</f>
        <v>0</v>
      </c>
      <c r="SYZ4">
        <f>'Pathways sector energy demand'!SYZ9</f>
        <v>0</v>
      </c>
      <c r="SZA4">
        <f>'Pathways sector energy demand'!SZA9</f>
        <v>0</v>
      </c>
      <c r="SZB4">
        <f>'Pathways sector energy demand'!SZB9</f>
        <v>0</v>
      </c>
      <c r="SZC4">
        <f>'Pathways sector energy demand'!SZC9</f>
        <v>0</v>
      </c>
      <c r="SZD4">
        <f>'Pathways sector energy demand'!SZD9</f>
        <v>0</v>
      </c>
      <c r="SZE4">
        <f>'Pathways sector energy demand'!SZE9</f>
        <v>0</v>
      </c>
      <c r="SZF4">
        <f>'Pathways sector energy demand'!SZF9</f>
        <v>0</v>
      </c>
      <c r="SZG4">
        <f>'Pathways sector energy demand'!SZG9</f>
        <v>0</v>
      </c>
      <c r="SZH4">
        <f>'Pathways sector energy demand'!SZH9</f>
        <v>0</v>
      </c>
      <c r="SZI4">
        <f>'Pathways sector energy demand'!SZI9</f>
        <v>0</v>
      </c>
      <c r="SZJ4">
        <f>'Pathways sector energy demand'!SZJ9</f>
        <v>0</v>
      </c>
      <c r="SZK4">
        <f>'Pathways sector energy demand'!SZK9</f>
        <v>0</v>
      </c>
      <c r="SZL4">
        <f>'Pathways sector energy demand'!SZL9</f>
        <v>0</v>
      </c>
      <c r="SZM4">
        <f>'Pathways sector energy demand'!SZM9</f>
        <v>0</v>
      </c>
      <c r="SZN4">
        <f>'Pathways sector energy demand'!SZN9</f>
        <v>0</v>
      </c>
      <c r="SZO4">
        <f>'Pathways sector energy demand'!SZO9</f>
        <v>0</v>
      </c>
      <c r="SZP4">
        <f>'Pathways sector energy demand'!SZP9</f>
        <v>0</v>
      </c>
      <c r="SZQ4">
        <f>'Pathways sector energy demand'!SZQ9</f>
        <v>0</v>
      </c>
      <c r="SZR4">
        <f>'Pathways sector energy demand'!SZR9</f>
        <v>0</v>
      </c>
      <c r="SZS4">
        <f>'Pathways sector energy demand'!SZS9</f>
        <v>0</v>
      </c>
      <c r="SZT4">
        <f>'Pathways sector energy demand'!SZT9</f>
        <v>0</v>
      </c>
      <c r="SZU4">
        <f>'Pathways sector energy demand'!SZU9</f>
        <v>0</v>
      </c>
      <c r="SZV4">
        <f>'Pathways sector energy demand'!SZV9</f>
        <v>0</v>
      </c>
      <c r="SZW4">
        <f>'Pathways sector energy demand'!SZW9</f>
        <v>0</v>
      </c>
      <c r="SZX4">
        <f>'Pathways sector energy demand'!SZX9</f>
        <v>0</v>
      </c>
      <c r="SZY4">
        <f>'Pathways sector energy demand'!SZY9</f>
        <v>0</v>
      </c>
      <c r="SZZ4">
        <f>'Pathways sector energy demand'!SZZ9</f>
        <v>0</v>
      </c>
      <c r="TAA4">
        <f>'Pathways sector energy demand'!TAA9</f>
        <v>0</v>
      </c>
      <c r="TAB4">
        <f>'Pathways sector energy demand'!TAB9</f>
        <v>0</v>
      </c>
      <c r="TAC4">
        <f>'Pathways sector energy demand'!TAC9</f>
        <v>0</v>
      </c>
      <c r="TAD4">
        <f>'Pathways sector energy demand'!TAD9</f>
        <v>0</v>
      </c>
      <c r="TAE4">
        <f>'Pathways sector energy demand'!TAE9</f>
        <v>0</v>
      </c>
      <c r="TAF4">
        <f>'Pathways sector energy demand'!TAF9</f>
        <v>0</v>
      </c>
      <c r="TAG4">
        <f>'Pathways sector energy demand'!TAG9</f>
        <v>0</v>
      </c>
      <c r="TAH4">
        <f>'Pathways sector energy demand'!TAH9</f>
        <v>0</v>
      </c>
      <c r="TAI4">
        <f>'Pathways sector energy demand'!TAI9</f>
        <v>0</v>
      </c>
      <c r="TAJ4">
        <f>'Pathways sector energy demand'!TAJ9</f>
        <v>0</v>
      </c>
      <c r="TAK4">
        <f>'Pathways sector energy demand'!TAK9</f>
        <v>0</v>
      </c>
      <c r="TAL4">
        <f>'Pathways sector energy demand'!TAL9</f>
        <v>0</v>
      </c>
      <c r="TAM4">
        <f>'Pathways sector energy demand'!TAM9</f>
        <v>0</v>
      </c>
      <c r="TAN4">
        <f>'Pathways sector energy demand'!TAN9</f>
        <v>0</v>
      </c>
      <c r="TAO4">
        <f>'Pathways sector energy demand'!TAO9</f>
        <v>0</v>
      </c>
      <c r="TAP4">
        <f>'Pathways sector energy demand'!TAP9</f>
        <v>0</v>
      </c>
      <c r="TAQ4">
        <f>'Pathways sector energy demand'!TAQ9</f>
        <v>0</v>
      </c>
      <c r="TAR4">
        <f>'Pathways sector energy demand'!TAR9</f>
        <v>0</v>
      </c>
      <c r="TAS4">
        <f>'Pathways sector energy demand'!TAS9</f>
        <v>0</v>
      </c>
      <c r="TAT4">
        <f>'Pathways sector energy demand'!TAT9</f>
        <v>0</v>
      </c>
      <c r="TAU4">
        <f>'Pathways sector energy demand'!TAU9</f>
        <v>0</v>
      </c>
      <c r="TAV4">
        <f>'Pathways sector energy demand'!TAV9</f>
        <v>0</v>
      </c>
      <c r="TAW4">
        <f>'Pathways sector energy demand'!TAW9</f>
        <v>0</v>
      </c>
      <c r="TAX4">
        <f>'Pathways sector energy demand'!TAX9</f>
        <v>0</v>
      </c>
      <c r="TAY4">
        <f>'Pathways sector energy demand'!TAY9</f>
        <v>0</v>
      </c>
      <c r="TAZ4">
        <f>'Pathways sector energy demand'!TAZ9</f>
        <v>0</v>
      </c>
      <c r="TBA4">
        <f>'Pathways sector energy demand'!TBA9</f>
        <v>0</v>
      </c>
      <c r="TBB4">
        <f>'Pathways sector energy demand'!TBB9</f>
        <v>0</v>
      </c>
      <c r="TBC4">
        <f>'Pathways sector energy demand'!TBC9</f>
        <v>0</v>
      </c>
      <c r="TBD4">
        <f>'Pathways sector energy demand'!TBD9</f>
        <v>0</v>
      </c>
      <c r="TBE4">
        <f>'Pathways sector energy demand'!TBE9</f>
        <v>0</v>
      </c>
      <c r="TBF4">
        <f>'Pathways sector energy demand'!TBF9</f>
        <v>0</v>
      </c>
      <c r="TBG4">
        <f>'Pathways sector energy demand'!TBG9</f>
        <v>0</v>
      </c>
      <c r="TBH4">
        <f>'Pathways sector energy demand'!TBH9</f>
        <v>0</v>
      </c>
      <c r="TBI4">
        <f>'Pathways sector energy demand'!TBI9</f>
        <v>0</v>
      </c>
      <c r="TBJ4">
        <f>'Pathways sector energy demand'!TBJ9</f>
        <v>0</v>
      </c>
      <c r="TBK4">
        <f>'Pathways sector energy demand'!TBK9</f>
        <v>0</v>
      </c>
      <c r="TBL4">
        <f>'Pathways sector energy demand'!TBL9</f>
        <v>0</v>
      </c>
      <c r="TBM4">
        <f>'Pathways sector energy demand'!TBM9</f>
        <v>0</v>
      </c>
      <c r="TBN4">
        <f>'Pathways sector energy demand'!TBN9</f>
        <v>0</v>
      </c>
      <c r="TBO4">
        <f>'Pathways sector energy demand'!TBO9</f>
        <v>0</v>
      </c>
      <c r="TBP4">
        <f>'Pathways sector energy demand'!TBP9</f>
        <v>0</v>
      </c>
      <c r="TBQ4">
        <f>'Pathways sector energy demand'!TBQ9</f>
        <v>0</v>
      </c>
      <c r="TBR4">
        <f>'Pathways sector energy demand'!TBR9</f>
        <v>0</v>
      </c>
      <c r="TBS4">
        <f>'Pathways sector energy demand'!TBS9</f>
        <v>0</v>
      </c>
      <c r="TBT4">
        <f>'Pathways sector energy demand'!TBT9</f>
        <v>0</v>
      </c>
      <c r="TBU4">
        <f>'Pathways sector energy demand'!TBU9</f>
        <v>0</v>
      </c>
      <c r="TBV4">
        <f>'Pathways sector energy demand'!TBV9</f>
        <v>0</v>
      </c>
      <c r="TBW4">
        <f>'Pathways sector energy demand'!TBW9</f>
        <v>0</v>
      </c>
      <c r="TBX4">
        <f>'Pathways sector energy demand'!TBX9</f>
        <v>0</v>
      </c>
      <c r="TBY4">
        <f>'Pathways sector energy demand'!TBY9</f>
        <v>0</v>
      </c>
      <c r="TBZ4">
        <f>'Pathways sector energy demand'!TBZ9</f>
        <v>0</v>
      </c>
      <c r="TCA4">
        <f>'Pathways sector energy demand'!TCA9</f>
        <v>0</v>
      </c>
      <c r="TCB4">
        <f>'Pathways sector energy demand'!TCB9</f>
        <v>0</v>
      </c>
      <c r="TCC4">
        <f>'Pathways sector energy demand'!TCC9</f>
        <v>0</v>
      </c>
      <c r="TCD4">
        <f>'Pathways sector energy demand'!TCD9</f>
        <v>0</v>
      </c>
      <c r="TCE4">
        <f>'Pathways sector energy demand'!TCE9</f>
        <v>0</v>
      </c>
      <c r="TCF4">
        <f>'Pathways sector energy demand'!TCF9</f>
        <v>0</v>
      </c>
      <c r="TCG4">
        <f>'Pathways sector energy demand'!TCG9</f>
        <v>0</v>
      </c>
      <c r="TCH4">
        <f>'Pathways sector energy demand'!TCH9</f>
        <v>0</v>
      </c>
      <c r="TCI4">
        <f>'Pathways sector energy demand'!TCI9</f>
        <v>0</v>
      </c>
      <c r="TCJ4">
        <f>'Pathways sector energy demand'!TCJ9</f>
        <v>0</v>
      </c>
      <c r="TCK4">
        <f>'Pathways sector energy demand'!TCK9</f>
        <v>0</v>
      </c>
      <c r="TCL4">
        <f>'Pathways sector energy demand'!TCL9</f>
        <v>0</v>
      </c>
      <c r="TCM4">
        <f>'Pathways sector energy demand'!TCM9</f>
        <v>0</v>
      </c>
      <c r="TCN4">
        <f>'Pathways sector energy demand'!TCN9</f>
        <v>0</v>
      </c>
      <c r="TCO4">
        <f>'Pathways sector energy demand'!TCO9</f>
        <v>0</v>
      </c>
      <c r="TCP4">
        <f>'Pathways sector energy demand'!TCP9</f>
        <v>0</v>
      </c>
      <c r="TCQ4">
        <f>'Pathways sector energy demand'!TCQ9</f>
        <v>0</v>
      </c>
      <c r="TCR4">
        <f>'Pathways sector energy demand'!TCR9</f>
        <v>0</v>
      </c>
      <c r="TCS4">
        <f>'Pathways sector energy demand'!TCS9</f>
        <v>0</v>
      </c>
      <c r="TCT4">
        <f>'Pathways sector energy demand'!TCT9</f>
        <v>0</v>
      </c>
      <c r="TCU4">
        <f>'Pathways sector energy demand'!TCU9</f>
        <v>0</v>
      </c>
      <c r="TCV4">
        <f>'Pathways sector energy demand'!TCV9</f>
        <v>0</v>
      </c>
      <c r="TCW4">
        <f>'Pathways sector energy demand'!TCW9</f>
        <v>0</v>
      </c>
      <c r="TCX4">
        <f>'Pathways sector energy demand'!TCX9</f>
        <v>0</v>
      </c>
      <c r="TCY4">
        <f>'Pathways sector energy demand'!TCY9</f>
        <v>0</v>
      </c>
      <c r="TCZ4">
        <f>'Pathways sector energy demand'!TCZ9</f>
        <v>0</v>
      </c>
      <c r="TDA4">
        <f>'Pathways sector energy demand'!TDA9</f>
        <v>0</v>
      </c>
      <c r="TDB4">
        <f>'Pathways sector energy demand'!TDB9</f>
        <v>0</v>
      </c>
      <c r="TDC4">
        <f>'Pathways sector energy demand'!TDC9</f>
        <v>0</v>
      </c>
      <c r="TDD4">
        <f>'Pathways sector energy demand'!TDD9</f>
        <v>0</v>
      </c>
      <c r="TDE4">
        <f>'Pathways sector energy demand'!TDE9</f>
        <v>0</v>
      </c>
      <c r="TDF4">
        <f>'Pathways sector energy demand'!TDF9</f>
        <v>0</v>
      </c>
      <c r="TDG4">
        <f>'Pathways sector energy demand'!TDG9</f>
        <v>0</v>
      </c>
      <c r="TDH4">
        <f>'Pathways sector energy demand'!TDH9</f>
        <v>0</v>
      </c>
      <c r="TDI4">
        <f>'Pathways sector energy demand'!TDI9</f>
        <v>0</v>
      </c>
      <c r="TDJ4">
        <f>'Pathways sector energy demand'!TDJ9</f>
        <v>0</v>
      </c>
      <c r="TDK4">
        <f>'Pathways sector energy demand'!TDK9</f>
        <v>0</v>
      </c>
      <c r="TDL4">
        <f>'Pathways sector energy demand'!TDL9</f>
        <v>0</v>
      </c>
      <c r="TDM4">
        <f>'Pathways sector energy demand'!TDM9</f>
        <v>0</v>
      </c>
      <c r="TDN4">
        <f>'Pathways sector energy demand'!TDN9</f>
        <v>0</v>
      </c>
      <c r="TDO4">
        <f>'Pathways sector energy demand'!TDO9</f>
        <v>0</v>
      </c>
      <c r="TDP4">
        <f>'Pathways sector energy demand'!TDP9</f>
        <v>0</v>
      </c>
      <c r="TDQ4">
        <f>'Pathways sector energy demand'!TDQ9</f>
        <v>0</v>
      </c>
      <c r="TDR4">
        <f>'Pathways sector energy demand'!TDR9</f>
        <v>0</v>
      </c>
      <c r="TDS4">
        <f>'Pathways sector energy demand'!TDS9</f>
        <v>0</v>
      </c>
      <c r="TDT4">
        <f>'Pathways sector energy demand'!TDT9</f>
        <v>0</v>
      </c>
      <c r="TDU4">
        <f>'Pathways sector energy demand'!TDU9</f>
        <v>0</v>
      </c>
      <c r="TDV4">
        <f>'Pathways sector energy demand'!TDV9</f>
        <v>0</v>
      </c>
      <c r="TDW4">
        <f>'Pathways sector energy demand'!TDW9</f>
        <v>0</v>
      </c>
      <c r="TDX4">
        <f>'Pathways sector energy demand'!TDX9</f>
        <v>0</v>
      </c>
      <c r="TDY4">
        <f>'Pathways sector energy demand'!TDY9</f>
        <v>0</v>
      </c>
      <c r="TDZ4">
        <f>'Pathways sector energy demand'!TDZ9</f>
        <v>0</v>
      </c>
      <c r="TEA4">
        <f>'Pathways sector energy demand'!TEA9</f>
        <v>0</v>
      </c>
      <c r="TEB4">
        <f>'Pathways sector energy demand'!TEB9</f>
        <v>0</v>
      </c>
      <c r="TEC4">
        <f>'Pathways sector energy demand'!TEC9</f>
        <v>0</v>
      </c>
      <c r="TED4">
        <f>'Pathways sector energy demand'!TED9</f>
        <v>0</v>
      </c>
      <c r="TEE4">
        <f>'Pathways sector energy demand'!TEE9</f>
        <v>0</v>
      </c>
      <c r="TEF4">
        <f>'Pathways sector energy demand'!TEF9</f>
        <v>0</v>
      </c>
      <c r="TEG4">
        <f>'Pathways sector energy demand'!TEG9</f>
        <v>0</v>
      </c>
      <c r="TEH4">
        <f>'Pathways sector energy demand'!TEH9</f>
        <v>0</v>
      </c>
      <c r="TEI4">
        <f>'Pathways sector energy demand'!TEI9</f>
        <v>0</v>
      </c>
      <c r="TEJ4">
        <f>'Pathways sector energy demand'!TEJ9</f>
        <v>0</v>
      </c>
      <c r="TEK4">
        <f>'Pathways sector energy demand'!TEK9</f>
        <v>0</v>
      </c>
      <c r="TEL4">
        <f>'Pathways sector energy demand'!TEL9</f>
        <v>0</v>
      </c>
      <c r="TEM4">
        <f>'Pathways sector energy demand'!TEM9</f>
        <v>0</v>
      </c>
      <c r="TEN4">
        <f>'Pathways sector energy demand'!TEN9</f>
        <v>0</v>
      </c>
      <c r="TEO4">
        <f>'Pathways sector energy demand'!TEO9</f>
        <v>0</v>
      </c>
      <c r="TEP4">
        <f>'Pathways sector energy demand'!TEP9</f>
        <v>0</v>
      </c>
      <c r="TEQ4">
        <f>'Pathways sector energy demand'!TEQ9</f>
        <v>0</v>
      </c>
      <c r="TER4">
        <f>'Pathways sector energy demand'!TER9</f>
        <v>0</v>
      </c>
      <c r="TES4">
        <f>'Pathways sector energy demand'!TES9</f>
        <v>0</v>
      </c>
      <c r="TET4">
        <f>'Pathways sector energy demand'!TET9</f>
        <v>0</v>
      </c>
      <c r="TEU4">
        <f>'Pathways sector energy demand'!TEU9</f>
        <v>0</v>
      </c>
      <c r="TEV4">
        <f>'Pathways sector energy demand'!TEV9</f>
        <v>0</v>
      </c>
      <c r="TEW4">
        <f>'Pathways sector energy demand'!TEW9</f>
        <v>0</v>
      </c>
      <c r="TEX4">
        <f>'Pathways sector energy demand'!TEX9</f>
        <v>0</v>
      </c>
      <c r="TEY4">
        <f>'Pathways sector energy demand'!TEY9</f>
        <v>0</v>
      </c>
      <c r="TEZ4">
        <f>'Pathways sector energy demand'!TEZ9</f>
        <v>0</v>
      </c>
      <c r="TFA4">
        <f>'Pathways sector energy demand'!TFA9</f>
        <v>0</v>
      </c>
      <c r="TFB4">
        <f>'Pathways sector energy demand'!TFB9</f>
        <v>0</v>
      </c>
      <c r="TFC4">
        <f>'Pathways sector energy demand'!TFC9</f>
        <v>0</v>
      </c>
      <c r="TFD4">
        <f>'Pathways sector energy demand'!TFD9</f>
        <v>0</v>
      </c>
      <c r="TFE4">
        <f>'Pathways sector energy demand'!TFE9</f>
        <v>0</v>
      </c>
      <c r="TFF4">
        <f>'Pathways sector energy demand'!TFF9</f>
        <v>0</v>
      </c>
      <c r="TFG4">
        <f>'Pathways sector energy demand'!TFG9</f>
        <v>0</v>
      </c>
      <c r="TFH4">
        <f>'Pathways sector energy demand'!TFH9</f>
        <v>0</v>
      </c>
      <c r="TFI4">
        <f>'Pathways sector energy demand'!TFI9</f>
        <v>0</v>
      </c>
      <c r="TFJ4">
        <f>'Pathways sector energy demand'!TFJ9</f>
        <v>0</v>
      </c>
      <c r="TFK4">
        <f>'Pathways sector energy demand'!TFK9</f>
        <v>0</v>
      </c>
      <c r="TFL4">
        <f>'Pathways sector energy demand'!TFL9</f>
        <v>0</v>
      </c>
      <c r="TFM4">
        <f>'Pathways sector energy demand'!TFM9</f>
        <v>0</v>
      </c>
      <c r="TFN4">
        <f>'Pathways sector energy demand'!TFN9</f>
        <v>0</v>
      </c>
      <c r="TFO4">
        <f>'Pathways sector energy demand'!TFO9</f>
        <v>0</v>
      </c>
      <c r="TFP4">
        <f>'Pathways sector energy demand'!TFP9</f>
        <v>0</v>
      </c>
      <c r="TFQ4">
        <f>'Pathways sector energy demand'!TFQ9</f>
        <v>0</v>
      </c>
      <c r="TFR4">
        <f>'Pathways sector energy demand'!TFR9</f>
        <v>0</v>
      </c>
      <c r="TFS4">
        <f>'Pathways sector energy demand'!TFS9</f>
        <v>0</v>
      </c>
      <c r="TFT4">
        <f>'Pathways sector energy demand'!TFT9</f>
        <v>0</v>
      </c>
      <c r="TFU4">
        <f>'Pathways sector energy demand'!TFU9</f>
        <v>0</v>
      </c>
      <c r="TFV4">
        <f>'Pathways sector energy demand'!TFV9</f>
        <v>0</v>
      </c>
      <c r="TFW4">
        <f>'Pathways sector energy demand'!TFW9</f>
        <v>0</v>
      </c>
      <c r="TFX4">
        <f>'Pathways sector energy demand'!TFX9</f>
        <v>0</v>
      </c>
      <c r="TFY4">
        <f>'Pathways sector energy demand'!TFY9</f>
        <v>0</v>
      </c>
      <c r="TFZ4">
        <f>'Pathways sector energy demand'!TFZ9</f>
        <v>0</v>
      </c>
      <c r="TGA4">
        <f>'Pathways sector energy demand'!TGA9</f>
        <v>0</v>
      </c>
      <c r="TGB4">
        <f>'Pathways sector energy demand'!TGB9</f>
        <v>0</v>
      </c>
      <c r="TGC4">
        <f>'Pathways sector energy demand'!TGC9</f>
        <v>0</v>
      </c>
      <c r="TGD4">
        <f>'Pathways sector energy demand'!TGD9</f>
        <v>0</v>
      </c>
      <c r="TGE4">
        <f>'Pathways sector energy demand'!TGE9</f>
        <v>0</v>
      </c>
      <c r="TGF4">
        <f>'Pathways sector energy demand'!TGF9</f>
        <v>0</v>
      </c>
      <c r="TGG4">
        <f>'Pathways sector energy demand'!TGG9</f>
        <v>0</v>
      </c>
      <c r="TGH4">
        <f>'Pathways sector energy demand'!TGH9</f>
        <v>0</v>
      </c>
      <c r="TGI4">
        <f>'Pathways sector energy demand'!TGI9</f>
        <v>0</v>
      </c>
      <c r="TGJ4">
        <f>'Pathways sector energy demand'!TGJ9</f>
        <v>0</v>
      </c>
      <c r="TGK4">
        <f>'Pathways sector energy demand'!TGK9</f>
        <v>0</v>
      </c>
      <c r="TGL4">
        <f>'Pathways sector energy demand'!TGL9</f>
        <v>0</v>
      </c>
      <c r="TGM4">
        <f>'Pathways sector energy demand'!TGM9</f>
        <v>0</v>
      </c>
      <c r="TGN4">
        <f>'Pathways sector energy demand'!TGN9</f>
        <v>0</v>
      </c>
      <c r="TGO4">
        <f>'Pathways sector energy demand'!TGO9</f>
        <v>0</v>
      </c>
      <c r="TGP4">
        <f>'Pathways sector energy demand'!TGP9</f>
        <v>0</v>
      </c>
      <c r="TGQ4">
        <f>'Pathways sector energy demand'!TGQ9</f>
        <v>0</v>
      </c>
      <c r="TGR4">
        <f>'Pathways sector energy demand'!TGR9</f>
        <v>0</v>
      </c>
      <c r="TGS4">
        <f>'Pathways sector energy demand'!TGS9</f>
        <v>0</v>
      </c>
      <c r="TGT4">
        <f>'Pathways sector energy demand'!TGT9</f>
        <v>0</v>
      </c>
      <c r="TGU4">
        <f>'Pathways sector energy demand'!TGU9</f>
        <v>0</v>
      </c>
      <c r="TGV4">
        <f>'Pathways sector energy demand'!TGV9</f>
        <v>0</v>
      </c>
      <c r="TGW4">
        <f>'Pathways sector energy demand'!TGW9</f>
        <v>0</v>
      </c>
      <c r="TGX4">
        <f>'Pathways sector energy demand'!TGX9</f>
        <v>0</v>
      </c>
      <c r="TGY4">
        <f>'Pathways sector energy demand'!TGY9</f>
        <v>0</v>
      </c>
      <c r="TGZ4">
        <f>'Pathways sector energy demand'!TGZ9</f>
        <v>0</v>
      </c>
      <c r="THA4">
        <f>'Pathways sector energy demand'!THA9</f>
        <v>0</v>
      </c>
      <c r="THB4">
        <f>'Pathways sector energy demand'!THB9</f>
        <v>0</v>
      </c>
      <c r="THC4">
        <f>'Pathways sector energy demand'!THC9</f>
        <v>0</v>
      </c>
      <c r="THD4">
        <f>'Pathways sector energy demand'!THD9</f>
        <v>0</v>
      </c>
      <c r="THE4">
        <f>'Pathways sector energy demand'!THE9</f>
        <v>0</v>
      </c>
      <c r="THF4">
        <f>'Pathways sector energy demand'!THF9</f>
        <v>0</v>
      </c>
      <c r="THG4">
        <f>'Pathways sector energy demand'!THG9</f>
        <v>0</v>
      </c>
      <c r="THH4">
        <f>'Pathways sector energy demand'!THH9</f>
        <v>0</v>
      </c>
      <c r="THI4">
        <f>'Pathways sector energy demand'!THI9</f>
        <v>0</v>
      </c>
      <c r="THJ4">
        <f>'Pathways sector energy demand'!THJ9</f>
        <v>0</v>
      </c>
      <c r="THK4">
        <f>'Pathways sector energy demand'!THK9</f>
        <v>0</v>
      </c>
      <c r="THL4">
        <f>'Pathways sector energy demand'!THL9</f>
        <v>0</v>
      </c>
      <c r="THM4">
        <f>'Pathways sector energy demand'!THM9</f>
        <v>0</v>
      </c>
      <c r="THN4">
        <f>'Pathways sector energy demand'!THN9</f>
        <v>0</v>
      </c>
      <c r="THO4">
        <f>'Pathways sector energy demand'!THO9</f>
        <v>0</v>
      </c>
      <c r="THP4">
        <f>'Pathways sector energy demand'!THP9</f>
        <v>0</v>
      </c>
      <c r="THQ4">
        <f>'Pathways sector energy demand'!THQ9</f>
        <v>0</v>
      </c>
      <c r="THR4">
        <f>'Pathways sector energy demand'!THR9</f>
        <v>0</v>
      </c>
      <c r="THS4">
        <f>'Pathways sector energy demand'!THS9</f>
        <v>0</v>
      </c>
      <c r="THT4">
        <f>'Pathways sector energy demand'!THT9</f>
        <v>0</v>
      </c>
      <c r="THU4">
        <f>'Pathways sector energy demand'!THU9</f>
        <v>0</v>
      </c>
      <c r="THV4">
        <f>'Pathways sector energy demand'!THV9</f>
        <v>0</v>
      </c>
      <c r="THW4">
        <f>'Pathways sector energy demand'!THW9</f>
        <v>0</v>
      </c>
      <c r="THX4">
        <f>'Pathways sector energy demand'!THX9</f>
        <v>0</v>
      </c>
      <c r="THY4">
        <f>'Pathways sector energy demand'!THY9</f>
        <v>0</v>
      </c>
      <c r="THZ4">
        <f>'Pathways sector energy demand'!THZ9</f>
        <v>0</v>
      </c>
      <c r="TIA4">
        <f>'Pathways sector energy demand'!TIA9</f>
        <v>0</v>
      </c>
      <c r="TIB4">
        <f>'Pathways sector energy demand'!TIB9</f>
        <v>0</v>
      </c>
      <c r="TIC4">
        <f>'Pathways sector energy demand'!TIC9</f>
        <v>0</v>
      </c>
      <c r="TID4">
        <f>'Pathways sector energy demand'!TID9</f>
        <v>0</v>
      </c>
      <c r="TIE4">
        <f>'Pathways sector energy demand'!TIE9</f>
        <v>0</v>
      </c>
      <c r="TIF4">
        <f>'Pathways sector energy demand'!TIF9</f>
        <v>0</v>
      </c>
      <c r="TIG4">
        <f>'Pathways sector energy demand'!TIG9</f>
        <v>0</v>
      </c>
      <c r="TIH4">
        <f>'Pathways sector energy demand'!TIH9</f>
        <v>0</v>
      </c>
      <c r="TII4">
        <f>'Pathways sector energy demand'!TII9</f>
        <v>0</v>
      </c>
      <c r="TIJ4">
        <f>'Pathways sector energy demand'!TIJ9</f>
        <v>0</v>
      </c>
      <c r="TIK4">
        <f>'Pathways sector energy demand'!TIK9</f>
        <v>0</v>
      </c>
      <c r="TIL4">
        <f>'Pathways sector energy demand'!TIL9</f>
        <v>0</v>
      </c>
      <c r="TIM4">
        <f>'Pathways sector energy demand'!TIM9</f>
        <v>0</v>
      </c>
      <c r="TIN4">
        <f>'Pathways sector energy demand'!TIN9</f>
        <v>0</v>
      </c>
      <c r="TIO4">
        <f>'Pathways sector energy demand'!TIO9</f>
        <v>0</v>
      </c>
      <c r="TIP4">
        <f>'Pathways sector energy demand'!TIP9</f>
        <v>0</v>
      </c>
      <c r="TIQ4">
        <f>'Pathways sector energy demand'!TIQ9</f>
        <v>0</v>
      </c>
      <c r="TIR4">
        <f>'Pathways sector energy demand'!TIR9</f>
        <v>0</v>
      </c>
      <c r="TIS4">
        <f>'Pathways sector energy demand'!TIS9</f>
        <v>0</v>
      </c>
      <c r="TIT4">
        <f>'Pathways sector energy demand'!TIT9</f>
        <v>0</v>
      </c>
      <c r="TIU4">
        <f>'Pathways sector energy demand'!TIU9</f>
        <v>0</v>
      </c>
      <c r="TIV4">
        <f>'Pathways sector energy demand'!TIV9</f>
        <v>0</v>
      </c>
      <c r="TIW4">
        <f>'Pathways sector energy demand'!TIW9</f>
        <v>0</v>
      </c>
      <c r="TIX4">
        <f>'Pathways sector energy demand'!TIX9</f>
        <v>0</v>
      </c>
      <c r="TIY4">
        <f>'Pathways sector energy demand'!TIY9</f>
        <v>0</v>
      </c>
      <c r="TIZ4">
        <f>'Pathways sector energy demand'!TIZ9</f>
        <v>0</v>
      </c>
      <c r="TJA4">
        <f>'Pathways sector energy demand'!TJA9</f>
        <v>0</v>
      </c>
      <c r="TJB4">
        <f>'Pathways sector energy demand'!TJB9</f>
        <v>0</v>
      </c>
      <c r="TJC4">
        <f>'Pathways sector energy demand'!TJC9</f>
        <v>0</v>
      </c>
      <c r="TJD4">
        <f>'Pathways sector energy demand'!TJD9</f>
        <v>0</v>
      </c>
      <c r="TJE4">
        <f>'Pathways sector energy demand'!TJE9</f>
        <v>0</v>
      </c>
      <c r="TJF4">
        <f>'Pathways sector energy demand'!TJF9</f>
        <v>0</v>
      </c>
      <c r="TJG4">
        <f>'Pathways sector energy demand'!TJG9</f>
        <v>0</v>
      </c>
      <c r="TJH4">
        <f>'Pathways sector energy demand'!TJH9</f>
        <v>0</v>
      </c>
      <c r="TJI4">
        <f>'Pathways sector energy demand'!TJI9</f>
        <v>0</v>
      </c>
      <c r="TJJ4">
        <f>'Pathways sector energy demand'!TJJ9</f>
        <v>0</v>
      </c>
      <c r="TJK4">
        <f>'Pathways sector energy demand'!TJK9</f>
        <v>0</v>
      </c>
      <c r="TJL4">
        <f>'Pathways sector energy demand'!TJL9</f>
        <v>0</v>
      </c>
      <c r="TJM4">
        <f>'Pathways sector energy demand'!TJM9</f>
        <v>0</v>
      </c>
      <c r="TJN4">
        <f>'Pathways sector energy demand'!TJN9</f>
        <v>0</v>
      </c>
      <c r="TJO4">
        <f>'Pathways sector energy demand'!TJO9</f>
        <v>0</v>
      </c>
      <c r="TJP4">
        <f>'Pathways sector energy demand'!TJP9</f>
        <v>0</v>
      </c>
      <c r="TJQ4">
        <f>'Pathways sector energy demand'!TJQ9</f>
        <v>0</v>
      </c>
      <c r="TJR4">
        <f>'Pathways sector energy demand'!TJR9</f>
        <v>0</v>
      </c>
      <c r="TJS4">
        <f>'Pathways sector energy demand'!TJS9</f>
        <v>0</v>
      </c>
      <c r="TJT4">
        <f>'Pathways sector energy demand'!TJT9</f>
        <v>0</v>
      </c>
      <c r="TJU4">
        <f>'Pathways sector energy demand'!TJU9</f>
        <v>0</v>
      </c>
      <c r="TJV4">
        <f>'Pathways sector energy demand'!TJV9</f>
        <v>0</v>
      </c>
      <c r="TJW4">
        <f>'Pathways sector energy demand'!TJW9</f>
        <v>0</v>
      </c>
      <c r="TJX4">
        <f>'Pathways sector energy demand'!TJX9</f>
        <v>0</v>
      </c>
      <c r="TJY4">
        <f>'Pathways sector energy demand'!TJY9</f>
        <v>0</v>
      </c>
      <c r="TJZ4">
        <f>'Pathways sector energy demand'!TJZ9</f>
        <v>0</v>
      </c>
      <c r="TKA4">
        <f>'Pathways sector energy demand'!TKA9</f>
        <v>0</v>
      </c>
      <c r="TKB4">
        <f>'Pathways sector energy demand'!TKB9</f>
        <v>0</v>
      </c>
      <c r="TKC4">
        <f>'Pathways sector energy demand'!TKC9</f>
        <v>0</v>
      </c>
      <c r="TKD4">
        <f>'Pathways sector energy demand'!TKD9</f>
        <v>0</v>
      </c>
      <c r="TKE4">
        <f>'Pathways sector energy demand'!TKE9</f>
        <v>0</v>
      </c>
      <c r="TKF4">
        <f>'Pathways sector energy demand'!TKF9</f>
        <v>0</v>
      </c>
      <c r="TKG4">
        <f>'Pathways sector energy demand'!TKG9</f>
        <v>0</v>
      </c>
      <c r="TKH4">
        <f>'Pathways sector energy demand'!TKH9</f>
        <v>0</v>
      </c>
      <c r="TKI4">
        <f>'Pathways sector energy demand'!TKI9</f>
        <v>0</v>
      </c>
      <c r="TKJ4">
        <f>'Pathways sector energy demand'!TKJ9</f>
        <v>0</v>
      </c>
      <c r="TKK4">
        <f>'Pathways sector energy demand'!TKK9</f>
        <v>0</v>
      </c>
      <c r="TKL4">
        <f>'Pathways sector energy demand'!TKL9</f>
        <v>0</v>
      </c>
      <c r="TKM4">
        <f>'Pathways sector energy demand'!TKM9</f>
        <v>0</v>
      </c>
      <c r="TKN4">
        <f>'Pathways sector energy demand'!TKN9</f>
        <v>0</v>
      </c>
      <c r="TKO4">
        <f>'Pathways sector energy demand'!TKO9</f>
        <v>0</v>
      </c>
      <c r="TKP4">
        <f>'Pathways sector energy demand'!TKP9</f>
        <v>0</v>
      </c>
      <c r="TKQ4">
        <f>'Pathways sector energy demand'!TKQ9</f>
        <v>0</v>
      </c>
      <c r="TKR4">
        <f>'Pathways sector energy demand'!TKR9</f>
        <v>0</v>
      </c>
      <c r="TKS4">
        <f>'Pathways sector energy demand'!TKS9</f>
        <v>0</v>
      </c>
      <c r="TKT4">
        <f>'Pathways sector energy demand'!TKT9</f>
        <v>0</v>
      </c>
      <c r="TKU4">
        <f>'Pathways sector energy demand'!TKU9</f>
        <v>0</v>
      </c>
      <c r="TKV4">
        <f>'Pathways sector energy demand'!TKV9</f>
        <v>0</v>
      </c>
      <c r="TKW4">
        <f>'Pathways sector energy demand'!TKW9</f>
        <v>0</v>
      </c>
      <c r="TKX4">
        <f>'Pathways sector energy demand'!TKX9</f>
        <v>0</v>
      </c>
      <c r="TKY4">
        <f>'Pathways sector energy demand'!TKY9</f>
        <v>0</v>
      </c>
      <c r="TKZ4">
        <f>'Pathways sector energy demand'!TKZ9</f>
        <v>0</v>
      </c>
      <c r="TLA4">
        <f>'Pathways sector energy demand'!TLA9</f>
        <v>0</v>
      </c>
      <c r="TLB4">
        <f>'Pathways sector energy demand'!TLB9</f>
        <v>0</v>
      </c>
      <c r="TLC4">
        <f>'Pathways sector energy demand'!TLC9</f>
        <v>0</v>
      </c>
      <c r="TLD4">
        <f>'Pathways sector energy demand'!TLD9</f>
        <v>0</v>
      </c>
      <c r="TLE4">
        <f>'Pathways sector energy demand'!TLE9</f>
        <v>0</v>
      </c>
      <c r="TLF4">
        <f>'Pathways sector energy demand'!TLF9</f>
        <v>0</v>
      </c>
      <c r="TLG4">
        <f>'Pathways sector energy demand'!TLG9</f>
        <v>0</v>
      </c>
      <c r="TLH4">
        <f>'Pathways sector energy demand'!TLH9</f>
        <v>0</v>
      </c>
      <c r="TLI4">
        <f>'Pathways sector energy demand'!TLI9</f>
        <v>0</v>
      </c>
      <c r="TLJ4">
        <f>'Pathways sector energy demand'!TLJ9</f>
        <v>0</v>
      </c>
      <c r="TLK4">
        <f>'Pathways sector energy demand'!TLK9</f>
        <v>0</v>
      </c>
      <c r="TLL4">
        <f>'Pathways sector energy demand'!TLL9</f>
        <v>0</v>
      </c>
      <c r="TLM4">
        <f>'Pathways sector energy demand'!TLM9</f>
        <v>0</v>
      </c>
      <c r="TLN4">
        <f>'Pathways sector energy demand'!TLN9</f>
        <v>0</v>
      </c>
      <c r="TLO4">
        <f>'Pathways sector energy demand'!TLO9</f>
        <v>0</v>
      </c>
      <c r="TLP4">
        <f>'Pathways sector energy demand'!TLP9</f>
        <v>0</v>
      </c>
      <c r="TLQ4">
        <f>'Pathways sector energy demand'!TLQ9</f>
        <v>0</v>
      </c>
      <c r="TLR4">
        <f>'Pathways sector energy demand'!TLR9</f>
        <v>0</v>
      </c>
      <c r="TLS4">
        <f>'Pathways sector energy demand'!TLS9</f>
        <v>0</v>
      </c>
      <c r="TLT4">
        <f>'Pathways sector energy demand'!TLT9</f>
        <v>0</v>
      </c>
      <c r="TLU4">
        <f>'Pathways sector energy demand'!TLU9</f>
        <v>0</v>
      </c>
      <c r="TLV4">
        <f>'Pathways sector energy demand'!TLV9</f>
        <v>0</v>
      </c>
      <c r="TLW4">
        <f>'Pathways sector energy demand'!TLW9</f>
        <v>0</v>
      </c>
      <c r="TLX4">
        <f>'Pathways sector energy demand'!TLX9</f>
        <v>0</v>
      </c>
      <c r="TLY4">
        <f>'Pathways sector energy demand'!TLY9</f>
        <v>0</v>
      </c>
      <c r="TLZ4">
        <f>'Pathways sector energy demand'!TLZ9</f>
        <v>0</v>
      </c>
      <c r="TMA4">
        <f>'Pathways sector energy demand'!TMA9</f>
        <v>0</v>
      </c>
      <c r="TMB4">
        <f>'Pathways sector energy demand'!TMB9</f>
        <v>0</v>
      </c>
      <c r="TMC4">
        <f>'Pathways sector energy demand'!TMC9</f>
        <v>0</v>
      </c>
      <c r="TMD4">
        <f>'Pathways sector energy demand'!TMD9</f>
        <v>0</v>
      </c>
      <c r="TME4">
        <f>'Pathways sector energy demand'!TME9</f>
        <v>0</v>
      </c>
      <c r="TMF4">
        <f>'Pathways sector energy demand'!TMF9</f>
        <v>0</v>
      </c>
      <c r="TMG4">
        <f>'Pathways sector energy demand'!TMG9</f>
        <v>0</v>
      </c>
      <c r="TMH4">
        <f>'Pathways sector energy demand'!TMH9</f>
        <v>0</v>
      </c>
      <c r="TMI4">
        <f>'Pathways sector energy demand'!TMI9</f>
        <v>0</v>
      </c>
      <c r="TMJ4">
        <f>'Pathways sector energy demand'!TMJ9</f>
        <v>0</v>
      </c>
      <c r="TMK4">
        <f>'Pathways sector energy demand'!TMK9</f>
        <v>0</v>
      </c>
      <c r="TML4">
        <f>'Pathways sector energy demand'!TML9</f>
        <v>0</v>
      </c>
      <c r="TMM4">
        <f>'Pathways sector energy demand'!TMM9</f>
        <v>0</v>
      </c>
      <c r="TMN4">
        <f>'Pathways sector energy demand'!TMN9</f>
        <v>0</v>
      </c>
      <c r="TMO4">
        <f>'Pathways sector energy demand'!TMO9</f>
        <v>0</v>
      </c>
      <c r="TMP4">
        <f>'Pathways sector energy demand'!TMP9</f>
        <v>0</v>
      </c>
      <c r="TMQ4">
        <f>'Pathways sector energy demand'!TMQ9</f>
        <v>0</v>
      </c>
      <c r="TMR4">
        <f>'Pathways sector energy demand'!TMR9</f>
        <v>0</v>
      </c>
      <c r="TMS4">
        <f>'Pathways sector energy demand'!TMS9</f>
        <v>0</v>
      </c>
      <c r="TMT4">
        <f>'Pathways sector energy demand'!TMT9</f>
        <v>0</v>
      </c>
      <c r="TMU4">
        <f>'Pathways sector energy demand'!TMU9</f>
        <v>0</v>
      </c>
      <c r="TMV4">
        <f>'Pathways sector energy demand'!TMV9</f>
        <v>0</v>
      </c>
      <c r="TMW4">
        <f>'Pathways sector energy demand'!TMW9</f>
        <v>0</v>
      </c>
      <c r="TMX4">
        <f>'Pathways sector energy demand'!TMX9</f>
        <v>0</v>
      </c>
      <c r="TMY4">
        <f>'Pathways sector energy demand'!TMY9</f>
        <v>0</v>
      </c>
      <c r="TMZ4">
        <f>'Pathways sector energy demand'!TMZ9</f>
        <v>0</v>
      </c>
      <c r="TNA4">
        <f>'Pathways sector energy demand'!TNA9</f>
        <v>0</v>
      </c>
      <c r="TNB4">
        <f>'Pathways sector energy demand'!TNB9</f>
        <v>0</v>
      </c>
      <c r="TNC4">
        <f>'Pathways sector energy demand'!TNC9</f>
        <v>0</v>
      </c>
      <c r="TND4">
        <f>'Pathways sector energy demand'!TND9</f>
        <v>0</v>
      </c>
      <c r="TNE4">
        <f>'Pathways sector energy demand'!TNE9</f>
        <v>0</v>
      </c>
      <c r="TNF4">
        <f>'Pathways sector energy demand'!TNF9</f>
        <v>0</v>
      </c>
      <c r="TNG4">
        <f>'Pathways sector energy demand'!TNG9</f>
        <v>0</v>
      </c>
      <c r="TNH4">
        <f>'Pathways sector energy demand'!TNH9</f>
        <v>0</v>
      </c>
      <c r="TNI4">
        <f>'Pathways sector energy demand'!TNI9</f>
        <v>0</v>
      </c>
      <c r="TNJ4">
        <f>'Pathways sector energy demand'!TNJ9</f>
        <v>0</v>
      </c>
      <c r="TNK4">
        <f>'Pathways sector energy demand'!TNK9</f>
        <v>0</v>
      </c>
      <c r="TNL4">
        <f>'Pathways sector energy demand'!TNL9</f>
        <v>0</v>
      </c>
      <c r="TNM4">
        <f>'Pathways sector energy demand'!TNM9</f>
        <v>0</v>
      </c>
      <c r="TNN4">
        <f>'Pathways sector energy demand'!TNN9</f>
        <v>0</v>
      </c>
      <c r="TNO4">
        <f>'Pathways sector energy demand'!TNO9</f>
        <v>0</v>
      </c>
      <c r="TNP4">
        <f>'Pathways sector energy demand'!TNP9</f>
        <v>0</v>
      </c>
      <c r="TNQ4">
        <f>'Pathways sector energy demand'!TNQ9</f>
        <v>0</v>
      </c>
      <c r="TNR4">
        <f>'Pathways sector energy demand'!TNR9</f>
        <v>0</v>
      </c>
      <c r="TNS4">
        <f>'Pathways sector energy demand'!TNS9</f>
        <v>0</v>
      </c>
      <c r="TNT4">
        <f>'Pathways sector energy demand'!TNT9</f>
        <v>0</v>
      </c>
      <c r="TNU4">
        <f>'Pathways sector energy demand'!TNU9</f>
        <v>0</v>
      </c>
      <c r="TNV4">
        <f>'Pathways sector energy demand'!TNV9</f>
        <v>0</v>
      </c>
      <c r="TNW4">
        <f>'Pathways sector energy demand'!TNW9</f>
        <v>0</v>
      </c>
      <c r="TNX4">
        <f>'Pathways sector energy demand'!TNX9</f>
        <v>0</v>
      </c>
      <c r="TNY4">
        <f>'Pathways sector energy demand'!TNY9</f>
        <v>0</v>
      </c>
      <c r="TNZ4">
        <f>'Pathways sector energy demand'!TNZ9</f>
        <v>0</v>
      </c>
      <c r="TOA4">
        <f>'Pathways sector energy demand'!TOA9</f>
        <v>0</v>
      </c>
      <c r="TOB4">
        <f>'Pathways sector energy demand'!TOB9</f>
        <v>0</v>
      </c>
      <c r="TOC4">
        <f>'Pathways sector energy demand'!TOC9</f>
        <v>0</v>
      </c>
      <c r="TOD4">
        <f>'Pathways sector energy demand'!TOD9</f>
        <v>0</v>
      </c>
      <c r="TOE4">
        <f>'Pathways sector energy demand'!TOE9</f>
        <v>0</v>
      </c>
      <c r="TOF4">
        <f>'Pathways sector energy demand'!TOF9</f>
        <v>0</v>
      </c>
      <c r="TOG4">
        <f>'Pathways sector energy demand'!TOG9</f>
        <v>0</v>
      </c>
      <c r="TOH4">
        <f>'Pathways sector energy demand'!TOH9</f>
        <v>0</v>
      </c>
      <c r="TOI4">
        <f>'Pathways sector energy demand'!TOI9</f>
        <v>0</v>
      </c>
      <c r="TOJ4">
        <f>'Pathways sector energy demand'!TOJ9</f>
        <v>0</v>
      </c>
      <c r="TOK4">
        <f>'Pathways sector energy demand'!TOK9</f>
        <v>0</v>
      </c>
      <c r="TOL4">
        <f>'Pathways sector energy demand'!TOL9</f>
        <v>0</v>
      </c>
      <c r="TOM4">
        <f>'Pathways sector energy demand'!TOM9</f>
        <v>0</v>
      </c>
      <c r="TON4">
        <f>'Pathways sector energy demand'!TON9</f>
        <v>0</v>
      </c>
      <c r="TOO4">
        <f>'Pathways sector energy demand'!TOO9</f>
        <v>0</v>
      </c>
      <c r="TOP4">
        <f>'Pathways sector energy demand'!TOP9</f>
        <v>0</v>
      </c>
      <c r="TOQ4">
        <f>'Pathways sector energy demand'!TOQ9</f>
        <v>0</v>
      </c>
      <c r="TOR4">
        <f>'Pathways sector energy demand'!TOR9</f>
        <v>0</v>
      </c>
      <c r="TOS4">
        <f>'Pathways sector energy demand'!TOS9</f>
        <v>0</v>
      </c>
      <c r="TOT4">
        <f>'Pathways sector energy demand'!TOT9</f>
        <v>0</v>
      </c>
      <c r="TOU4">
        <f>'Pathways sector energy demand'!TOU9</f>
        <v>0</v>
      </c>
      <c r="TOV4">
        <f>'Pathways sector energy demand'!TOV9</f>
        <v>0</v>
      </c>
      <c r="TOW4">
        <f>'Pathways sector energy demand'!TOW9</f>
        <v>0</v>
      </c>
      <c r="TOX4">
        <f>'Pathways sector energy demand'!TOX9</f>
        <v>0</v>
      </c>
      <c r="TOY4">
        <f>'Pathways sector energy demand'!TOY9</f>
        <v>0</v>
      </c>
      <c r="TOZ4">
        <f>'Pathways sector energy demand'!TOZ9</f>
        <v>0</v>
      </c>
      <c r="TPA4">
        <f>'Pathways sector energy demand'!TPA9</f>
        <v>0</v>
      </c>
      <c r="TPB4">
        <f>'Pathways sector energy demand'!TPB9</f>
        <v>0</v>
      </c>
      <c r="TPC4">
        <f>'Pathways sector energy demand'!TPC9</f>
        <v>0</v>
      </c>
      <c r="TPD4">
        <f>'Pathways sector energy demand'!TPD9</f>
        <v>0</v>
      </c>
      <c r="TPE4">
        <f>'Pathways sector energy demand'!TPE9</f>
        <v>0</v>
      </c>
      <c r="TPF4">
        <f>'Pathways sector energy demand'!TPF9</f>
        <v>0</v>
      </c>
      <c r="TPG4">
        <f>'Pathways sector energy demand'!TPG9</f>
        <v>0</v>
      </c>
      <c r="TPH4">
        <f>'Pathways sector energy demand'!TPH9</f>
        <v>0</v>
      </c>
      <c r="TPI4">
        <f>'Pathways sector energy demand'!TPI9</f>
        <v>0</v>
      </c>
      <c r="TPJ4">
        <f>'Pathways sector energy demand'!TPJ9</f>
        <v>0</v>
      </c>
      <c r="TPK4">
        <f>'Pathways sector energy demand'!TPK9</f>
        <v>0</v>
      </c>
      <c r="TPL4">
        <f>'Pathways sector energy demand'!TPL9</f>
        <v>0</v>
      </c>
      <c r="TPM4">
        <f>'Pathways sector energy demand'!TPM9</f>
        <v>0</v>
      </c>
      <c r="TPN4">
        <f>'Pathways sector energy demand'!TPN9</f>
        <v>0</v>
      </c>
      <c r="TPO4">
        <f>'Pathways sector energy demand'!TPO9</f>
        <v>0</v>
      </c>
      <c r="TPP4">
        <f>'Pathways sector energy demand'!TPP9</f>
        <v>0</v>
      </c>
      <c r="TPQ4">
        <f>'Pathways sector energy demand'!TPQ9</f>
        <v>0</v>
      </c>
      <c r="TPR4">
        <f>'Pathways sector energy demand'!TPR9</f>
        <v>0</v>
      </c>
      <c r="TPS4">
        <f>'Pathways sector energy demand'!TPS9</f>
        <v>0</v>
      </c>
      <c r="TPT4">
        <f>'Pathways sector energy demand'!TPT9</f>
        <v>0</v>
      </c>
      <c r="TPU4">
        <f>'Pathways sector energy demand'!TPU9</f>
        <v>0</v>
      </c>
      <c r="TPV4">
        <f>'Pathways sector energy demand'!TPV9</f>
        <v>0</v>
      </c>
      <c r="TPW4">
        <f>'Pathways sector energy demand'!TPW9</f>
        <v>0</v>
      </c>
      <c r="TPX4">
        <f>'Pathways sector energy demand'!TPX9</f>
        <v>0</v>
      </c>
      <c r="TPY4">
        <f>'Pathways sector energy demand'!TPY9</f>
        <v>0</v>
      </c>
      <c r="TPZ4">
        <f>'Pathways sector energy demand'!TPZ9</f>
        <v>0</v>
      </c>
      <c r="TQA4">
        <f>'Pathways sector energy demand'!TQA9</f>
        <v>0</v>
      </c>
      <c r="TQB4">
        <f>'Pathways sector energy demand'!TQB9</f>
        <v>0</v>
      </c>
      <c r="TQC4">
        <f>'Pathways sector energy demand'!TQC9</f>
        <v>0</v>
      </c>
      <c r="TQD4">
        <f>'Pathways sector energy demand'!TQD9</f>
        <v>0</v>
      </c>
      <c r="TQE4">
        <f>'Pathways sector energy demand'!TQE9</f>
        <v>0</v>
      </c>
      <c r="TQF4">
        <f>'Pathways sector energy demand'!TQF9</f>
        <v>0</v>
      </c>
      <c r="TQG4">
        <f>'Pathways sector energy demand'!TQG9</f>
        <v>0</v>
      </c>
      <c r="TQH4">
        <f>'Pathways sector energy demand'!TQH9</f>
        <v>0</v>
      </c>
      <c r="TQI4">
        <f>'Pathways sector energy demand'!TQI9</f>
        <v>0</v>
      </c>
      <c r="TQJ4">
        <f>'Pathways sector energy demand'!TQJ9</f>
        <v>0</v>
      </c>
      <c r="TQK4">
        <f>'Pathways sector energy demand'!TQK9</f>
        <v>0</v>
      </c>
      <c r="TQL4">
        <f>'Pathways sector energy demand'!TQL9</f>
        <v>0</v>
      </c>
      <c r="TQM4">
        <f>'Pathways sector energy demand'!TQM9</f>
        <v>0</v>
      </c>
      <c r="TQN4">
        <f>'Pathways sector energy demand'!TQN9</f>
        <v>0</v>
      </c>
      <c r="TQO4">
        <f>'Pathways sector energy demand'!TQO9</f>
        <v>0</v>
      </c>
      <c r="TQP4">
        <f>'Pathways sector energy demand'!TQP9</f>
        <v>0</v>
      </c>
      <c r="TQQ4">
        <f>'Pathways sector energy demand'!TQQ9</f>
        <v>0</v>
      </c>
      <c r="TQR4">
        <f>'Pathways sector energy demand'!TQR9</f>
        <v>0</v>
      </c>
      <c r="TQS4">
        <f>'Pathways sector energy demand'!TQS9</f>
        <v>0</v>
      </c>
      <c r="TQT4">
        <f>'Pathways sector energy demand'!TQT9</f>
        <v>0</v>
      </c>
      <c r="TQU4">
        <f>'Pathways sector energy demand'!TQU9</f>
        <v>0</v>
      </c>
      <c r="TQV4">
        <f>'Pathways sector energy demand'!TQV9</f>
        <v>0</v>
      </c>
      <c r="TQW4">
        <f>'Pathways sector energy demand'!TQW9</f>
        <v>0</v>
      </c>
      <c r="TQX4">
        <f>'Pathways sector energy demand'!TQX9</f>
        <v>0</v>
      </c>
      <c r="TQY4">
        <f>'Pathways sector energy demand'!TQY9</f>
        <v>0</v>
      </c>
      <c r="TQZ4">
        <f>'Pathways sector energy demand'!TQZ9</f>
        <v>0</v>
      </c>
      <c r="TRA4">
        <f>'Pathways sector energy demand'!TRA9</f>
        <v>0</v>
      </c>
      <c r="TRB4">
        <f>'Pathways sector energy demand'!TRB9</f>
        <v>0</v>
      </c>
      <c r="TRC4">
        <f>'Pathways sector energy demand'!TRC9</f>
        <v>0</v>
      </c>
      <c r="TRD4">
        <f>'Pathways sector energy demand'!TRD9</f>
        <v>0</v>
      </c>
      <c r="TRE4">
        <f>'Pathways sector energy demand'!TRE9</f>
        <v>0</v>
      </c>
      <c r="TRF4">
        <f>'Pathways sector energy demand'!TRF9</f>
        <v>0</v>
      </c>
      <c r="TRG4">
        <f>'Pathways sector energy demand'!TRG9</f>
        <v>0</v>
      </c>
      <c r="TRH4">
        <f>'Pathways sector energy demand'!TRH9</f>
        <v>0</v>
      </c>
      <c r="TRI4">
        <f>'Pathways sector energy demand'!TRI9</f>
        <v>0</v>
      </c>
      <c r="TRJ4">
        <f>'Pathways sector energy demand'!TRJ9</f>
        <v>0</v>
      </c>
      <c r="TRK4">
        <f>'Pathways sector energy demand'!TRK9</f>
        <v>0</v>
      </c>
      <c r="TRL4">
        <f>'Pathways sector energy demand'!TRL9</f>
        <v>0</v>
      </c>
      <c r="TRM4">
        <f>'Pathways sector energy demand'!TRM9</f>
        <v>0</v>
      </c>
      <c r="TRN4">
        <f>'Pathways sector energy demand'!TRN9</f>
        <v>0</v>
      </c>
      <c r="TRO4">
        <f>'Pathways sector energy demand'!TRO9</f>
        <v>0</v>
      </c>
      <c r="TRP4">
        <f>'Pathways sector energy demand'!TRP9</f>
        <v>0</v>
      </c>
      <c r="TRQ4">
        <f>'Pathways sector energy demand'!TRQ9</f>
        <v>0</v>
      </c>
      <c r="TRR4">
        <f>'Pathways sector energy demand'!TRR9</f>
        <v>0</v>
      </c>
      <c r="TRS4">
        <f>'Pathways sector energy demand'!TRS9</f>
        <v>0</v>
      </c>
      <c r="TRT4">
        <f>'Pathways sector energy demand'!TRT9</f>
        <v>0</v>
      </c>
      <c r="TRU4">
        <f>'Pathways sector energy demand'!TRU9</f>
        <v>0</v>
      </c>
      <c r="TRV4">
        <f>'Pathways sector energy demand'!TRV9</f>
        <v>0</v>
      </c>
      <c r="TRW4">
        <f>'Pathways sector energy demand'!TRW9</f>
        <v>0</v>
      </c>
      <c r="TRX4">
        <f>'Pathways sector energy demand'!TRX9</f>
        <v>0</v>
      </c>
      <c r="TRY4">
        <f>'Pathways sector energy demand'!TRY9</f>
        <v>0</v>
      </c>
      <c r="TRZ4">
        <f>'Pathways sector energy demand'!TRZ9</f>
        <v>0</v>
      </c>
      <c r="TSA4">
        <f>'Pathways sector energy demand'!TSA9</f>
        <v>0</v>
      </c>
      <c r="TSB4">
        <f>'Pathways sector energy demand'!TSB9</f>
        <v>0</v>
      </c>
      <c r="TSC4">
        <f>'Pathways sector energy demand'!TSC9</f>
        <v>0</v>
      </c>
      <c r="TSD4">
        <f>'Pathways sector energy demand'!TSD9</f>
        <v>0</v>
      </c>
      <c r="TSE4">
        <f>'Pathways sector energy demand'!TSE9</f>
        <v>0</v>
      </c>
      <c r="TSF4">
        <f>'Pathways sector energy demand'!TSF9</f>
        <v>0</v>
      </c>
      <c r="TSG4">
        <f>'Pathways sector energy demand'!TSG9</f>
        <v>0</v>
      </c>
      <c r="TSH4">
        <f>'Pathways sector energy demand'!TSH9</f>
        <v>0</v>
      </c>
      <c r="TSI4">
        <f>'Pathways sector energy demand'!TSI9</f>
        <v>0</v>
      </c>
      <c r="TSJ4">
        <f>'Pathways sector energy demand'!TSJ9</f>
        <v>0</v>
      </c>
      <c r="TSK4">
        <f>'Pathways sector energy demand'!TSK9</f>
        <v>0</v>
      </c>
      <c r="TSL4">
        <f>'Pathways sector energy demand'!TSL9</f>
        <v>0</v>
      </c>
      <c r="TSM4">
        <f>'Pathways sector energy demand'!TSM9</f>
        <v>0</v>
      </c>
      <c r="TSN4">
        <f>'Pathways sector energy demand'!TSN9</f>
        <v>0</v>
      </c>
      <c r="TSO4">
        <f>'Pathways sector energy demand'!TSO9</f>
        <v>0</v>
      </c>
      <c r="TSP4">
        <f>'Pathways sector energy demand'!TSP9</f>
        <v>0</v>
      </c>
      <c r="TSQ4">
        <f>'Pathways sector energy demand'!TSQ9</f>
        <v>0</v>
      </c>
      <c r="TSR4">
        <f>'Pathways sector energy demand'!TSR9</f>
        <v>0</v>
      </c>
      <c r="TSS4">
        <f>'Pathways sector energy demand'!TSS9</f>
        <v>0</v>
      </c>
      <c r="TST4">
        <f>'Pathways sector energy demand'!TST9</f>
        <v>0</v>
      </c>
      <c r="TSU4">
        <f>'Pathways sector energy demand'!TSU9</f>
        <v>0</v>
      </c>
      <c r="TSV4">
        <f>'Pathways sector energy demand'!TSV9</f>
        <v>0</v>
      </c>
      <c r="TSW4">
        <f>'Pathways sector energy demand'!TSW9</f>
        <v>0</v>
      </c>
      <c r="TSX4">
        <f>'Pathways sector energy demand'!TSX9</f>
        <v>0</v>
      </c>
      <c r="TSY4">
        <f>'Pathways sector energy demand'!TSY9</f>
        <v>0</v>
      </c>
      <c r="TSZ4">
        <f>'Pathways sector energy demand'!TSZ9</f>
        <v>0</v>
      </c>
      <c r="TTA4">
        <f>'Pathways sector energy demand'!TTA9</f>
        <v>0</v>
      </c>
      <c r="TTB4">
        <f>'Pathways sector energy demand'!TTB9</f>
        <v>0</v>
      </c>
      <c r="TTC4">
        <f>'Pathways sector energy demand'!TTC9</f>
        <v>0</v>
      </c>
      <c r="TTD4">
        <f>'Pathways sector energy demand'!TTD9</f>
        <v>0</v>
      </c>
      <c r="TTE4">
        <f>'Pathways sector energy demand'!TTE9</f>
        <v>0</v>
      </c>
      <c r="TTF4">
        <f>'Pathways sector energy demand'!TTF9</f>
        <v>0</v>
      </c>
      <c r="TTG4">
        <f>'Pathways sector energy demand'!TTG9</f>
        <v>0</v>
      </c>
      <c r="TTH4">
        <f>'Pathways sector energy demand'!TTH9</f>
        <v>0</v>
      </c>
      <c r="TTI4">
        <f>'Pathways sector energy demand'!TTI9</f>
        <v>0</v>
      </c>
      <c r="TTJ4">
        <f>'Pathways sector energy demand'!TTJ9</f>
        <v>0</v>
      </c>
      <c r="TTK4">
        <f>'Pathways sector energy demand'!TTK9</f>
        <v>0</v>
      </c>
      <c r="TTL4">
        <f>'Pathways sector energy demand'!TTL9</f>
        <v>0</v>
      </c>
      <c r="TTM4">
        <f>'Pathways sector energy demand'!TTM9</f>
        <v>0</v>
      </c>
      <c r="TTN4">
        <f>'Pathways sector energy demand'!TTN9</f>
        <v>0</v>
      </c>
      <c r="TTO4">
        <f>'Pathways sector energy demand'!TTO9</f>
        <v>0</v>
      </c>
      <c r="TTP4">
        <f>'Pathways sector energy demand'!TTP9</f>
        <v>0</v>
      </c>
      <c r="TTQ4">
        <f>'Pathways sector energy demand'!TTQ9</f>
        <v>0</v>
      </c>
      <c r="TTR4">
        <f>'Pathways sector energy demand'!TTR9</f>
        <v>0</v>
      </c>
      <c r="TTS4">
        <f>'Pathways sector energy demand'!TTS9</f>
        <v>0</v>
      </c>
      <c r="TTT4">
        <f>'Pathways sector energy demand'!TTT9</f>
        <v>0</v>
      </c>
      <c r="TTU4">
        <f>'Pathways sector energy demand'!TTU9</f>
        <v>0</v>
      </c>
      <c r="TTV4">
        <f>'Pathways sector energy demand'!TTV9</f>
        <v>0</v>
      </c>
      <c r="TTW4">
        <f>'Pathways sector energy demand'!TTW9</f>
        <v>0</v>
      </c>
      <c r="TTX4">
        <f>'Pathways sector energy demand'!TTX9</f>
        <v>0</v>
      </c>
      <c r="TTY4">
        <f>'Pathways sector energy demand'!TTY9</f>
        <v>0</v>
      </c>
      <c r="TTZ4">
        <f>'Pathways sector energy demand'!TTZ9</f>
        <v>0</v>
      </c>
      <c r="TUA4">
        <f>'Pathways sector energy demand'!TUA9</f>
        <v>0</v>
      </c>
      <c r="TUB4">
        <f>'Pathways sector energy demand'!TUB9</f>
        <v>0</v>
      </c>
      <c r="TUC4">
        <f>'Pathways sector energy demand'!TUC9</f>
        <v>0</v>
      </c>
      <c r="TUD4">
        <f>'Pathways sector energy demand'!TUD9</f>
        <v>0</v>
      </c>
      <c r="TUE4">
        <f>'Pathways sector energy demand'!TUE9</f>
        <v>0</v>
      </c>
      <c r="TUF4">
        <f>'Pathways sector energy demand'!TUF9</f>
        <v>0</v>
      </c>
      <c r="TUG4">
        <f>'Pathways sector energy demand'!TUG9</f>
        <v>0</v>
      </c>
      <c r="TUH4">
        <f>'Pathways sector energy demand'!TUH9</f>
        <v>0</v>
      </c>
      <c r="TUI4">
        <f>'Pathways sector energy demand'!TUI9</f>
        <v>0</v>
      </c>
      <c r="TUJ4">
        <f>'Pathways sector energy demand'!TUJ9</f>
        <v>0</v>
      </c>
      <c r="TUK4">
        <f>'Pathways sector energy demand'!TUK9</f>
        <v>0</v>
      </c>
      <c r="TUL4">
        <f>'Pathways sector energy demand'!TUL9</f>
        <v>0</v>
      </c>
      <c r="TUM4">
        <f>'Pathways sector energy demand'!TUM9</f>
        <v>0</v>
      </c>
      <c r="TUN4">
        <f>'Pathways sector energy demand'!TUN9</f>
        <v>0</v>
      </c>
      <c r="TUO4">
        <f>'Pathways sector energy demand'!TUO9</f>
        <v>0</v>
      </c>
      <c r="TUP4">
        <f>'Pathways sector energy demand'!TUP9</f>
        <v>0</v>
      </c>
      <c r="TUQ4">
        <f>'Pathways sector energy demand'!TUQ9</f>
        <v>0</v>
      </c>
      <c r="TUR4">
        <f>'Pathways sector energy demand'!TUR9</f>
        <v>0</v>
      </c>
      <c r="TUS4">
        <f>'Pathways sector energy demand'!TUS9</f>
        <v>0</v>
      </c>
      <c r="TUT4">
        <f>'Pathways sector energy demand'!TUT9</f>
        <v>0</v>
      </c>
      <c r="TUU4">
        <f>'Pathways sector energy demand'!TUU9</f>
        <v>0</v>
      </c>
      <c r="TUV4">
        <f>'Pathways sector energy demand'!TUV9</f>
        <v>0</v>
      </c>
      <c r="TUW4">
        <f>'Pathways sector energy demand'!TUW9</f>
        <v>0</v>
      </c>
      <c r="TUX4">
        <f>'Pathways sector energy demand'!TUX9</f>
        <v>0</v>
      </c>
      <c r="TUY4">
        <f>'Pathways sector energy demand'!TUY9</f>
        <v>0</v>
      </c>
      <c r="TUZ4">
        <f>'Pathways sector energy demand'!TUZ9</f>
        <v>0</v>
      </c>
      <c r="TVA4">
        <f>'Pathways sector energy demand'!TVA9</f>
        <v>0</v>
      </c>
      <c r="TVB4">
        <f>'Pathways sector energy demand'!TVB9</f>
        <v>0</v>
      </c>
      <c r="TVC4">
        <f>'Pathways sector energy demand'!TVC9</f>
        <v>0</v>
      </c>
      <c r="TVD4">
        <f>'Pathways sector energy demand'!TVD9</f>
        <v>0</v>
      </c>
      <c r="TVE4">
        <f>'Pathways sector energy demand'!TVE9</f>
        <v>0</v>
      </c>
      <c r="TVF4">
        <f>'Pathways sector energy demand'!TVF9</f>
        <v>0</v>
      </c>
      <c r="TVG4">
        <f>'Pathways sector energy demand'!TVG9</f>
        <v>0</v>
      </c>
      <c r="TVH4">
        <f>'Pathways sector energy demand'!TVH9</f>
        <v>0</v>
      </c>
      <c r="TVI4">
        <f>'Pathways sector energy demand'!TVI9</f>
        <v>0</v>
      </c>
      <c r="TVJ4">
        <f>'Pathways sector energy demand'!TVJ9</f>
        <v>0</v>
      </c>
      <c r="TVK4">
        <f>'Pathways sector energy demand'!TVK9</f>
        <v>0</v>
      </c>
      <c r="TVL4">
        <f>'Pathways sector energy demand'!TVL9</f>
        <v>0</v>
      </c>
      <c r="TVM4">
        <f>'Pathways sector energy demand'!TVM9</f>
        <v>0</v>
      </c>
      <c r="TVN4">
        <f>'Pathways sector energy demand'!TVN9</f>
        <v>0</v>
      </c>
      <c r="TVO4">
        <f>'Pathways sector energy demand'!TVO9</f>
        <v>0</v>
      </c>
      <c r="TVP4">
        <f>'Pathways sector energy demand'!TVP9</f>
        <v>0</v>
      </c>
      <c r="TVQ4">
        <f>'Pathways sector energy demand'!TVQ9</f>
        <v>0</v>
      </c>
      <c r="TVR4">
        <f>'Pathways sector energy demand'!TVR9</f>
        <v>0</v>
      </c>
      <c r="TVS4">
        <f>'Pathways sector energy demand'!TVS9</f>
        <v>0</v>
      </c>
      <c r="TVT4">
        <f>'Pathways sector energy demand'!TVT9</f>
        <v>0</v>
      </c>
      <c r="TVU4">
        <f>'Pathways sector energy demand'!TVU9</f>
        <v>0</v>
      </c>
      <c r="TVV4">
        <f>'Pathways sector energy demand'!TVV9</f>
        <v>0</v>
      </c>
      <c r="TVW4">
        <f>'Pathways sector energy demand'!TVW9</f>
        <v>0</v>
      </c>
      <c r="TVX4">
        <f>'Pathways sector energy demand'!TVX9</f>
        <v>0</v>
      </c>
      <c r="TVY4">
        <f>'Pathways sector energy demand'!TVY9</f>
        <v>0</v>
      </c>
      <c r="TVZ4">
        <f>'Pathways sector energy demand'!TVZ9</f>
        <v>0</v>
      </c>
      <c r="TWA4">
        <f>'Pathways sector energy demand'!TWA9</f>
        <v>0</v>
      </c>
      <c r="TWB4">
        <f>'Pathways sector energy demand'!TWB9</f>
        <v>0</v>
      </c>
      <c r="TWC4">
        <f>'Pathways sector energy demand'!TWC9</f>
        <v>0</v>
      </c>
      <c r="TWD4">
        <f>'Pathways sector energy demand'!TWD9</f>
        <v>0</v>
      </c>
      <c r="TWE4">
        <f>'Pathways sector energy demand'!TWE9</f>
        <v>0</v>
      </c>
      <c r="TWF4">
        <f>'Pathways sector energy demand'!TWF9</f>
        <v>0</v>
      </c>
      <c r="TWG4">
        <f>'Pathways sector energy demand'!TWG9</f>
        <v>0</v>
      </c>
      <c r="TWH4">
        <f>'Pathways sector energy demand'!TWH9</f>
        <v>0</v>
      </c>
      <c r="TWI4">
        <f>'Pathways sector energy demand'!TWI9</f>
        <v>0</v>
      </c>
      <c r="TWJ4">
        <f>'Pathways sector energy demand'!TWJ9</f>
        <v>0</v>
      </c>
      <c r="TWK4">
        <f>'Pathways sector energy demand'!TWK9</f>
        <v>0</v>
      </c>
      <c r="TWL4">
        <f>'Pathways sector energy demand'!TWL9</f>
        <v>0</v>
      </c>
      <c r="TWM4">
        <f>'Pathways sector energy demand'!TWM9</f>
        <v>0</v>
      </c>
      <c r="TWN4">
        <f>'Pathways sector energy demand'!TWN9</f>
        <v>0</v>
      </c>
      <c r="TWO4">
        <f>'Pathways sector energy demand'!TWO9</f>
        <v>0</v>
      </c>
      <c r="TWP4">
        <f>'Pathways sector energy demand'!TWP9</f>
        <v>0</v>
      </c>
      <c r="TWQ4">
        <f>'Pathways sector energy demand'!TWQ9</f>
        <v>0</v>
      </c>
      <c r="TWR4">
        <f>'Pathways sector energy demand'!TWR9</f>
        <v>0</v>
      </c>
      <c r="TWS4">
        <f>'Pathways sector energy demand'!TWS9</f>
        <v>0</v>
      </c>
      <c r="TWT4">
        <f>'Pathways sector energy demand'!TWT9</f>
        <v>0</v>
      </c>
      <c r="TWU4">
        <f>'Pathways sector energy demand'!TWU9</f>
        <v>0</v>
      </c>
      <c r="TWV4">
        <f>'Pathways sector energy demand'!TWV9</f>
        <v>0</v>
      </c>
      <c r="TWW4">
        <f>'Pathways sector energy demand'!TWW9</f>
        <v>0</v>
      </c>
      <c r="TWX4">
        <f>'Pathways sector energy demand'!TWX9</f>
        <v>0</v>
      </c>
      <c r="TWY4">
        <f>'Pathways sector energy demand'!TWY9</f>
        <v>0</v>
      </c>
      <c r="TWZ4">
        <f>'Pathways sector energy demand'!TWZ9</f>
        <v>0</v>
      </c>
      <c r="TXA4">
        <f>'Pathways sector energy demand'!TXA9</f>
        <v>0</v>
      </c>
      <c r="TXB4">
        <f>'Pathways sector energy demand'!TXB9</f>
        <v>0</v>
      </c>
      <c r="TXC4">
        <f>'Pathways sector energy demand'!TXC9</f>
        <v>0</v>
      </c>
      <c r="TXD4">
        <f>'Pathways sector energy demand'!TXD9</f>
        <v>0</v>
      </c>
      <c r="TXE4">
        <f>'Pathways sector energy demand'!TXE9</f>
        <v>0</v>
      </c>
      <c r="TXF4">
        <f>'Pathways sector energy demand'!TXF9</f>
        <v>0</v>
      </c>
      <c r="TXG4">
        <f>'Pathways sector energy demand'!TXG9</f>
        <v>0</v>
      </c>
      <c r="TXH4">
        <f>'Pathways sector energy demand'!TXH9</f>
        <v>0</v>
      </c>
      <c r="TXI4">
        <f>'Pathways sector energy demand'!TXI9</f>
        <v>0</v>
      </c>
      <c r="TXJ4">
        <f>'Pathways sector energy demand'!TXJ9</f>
        <v>0</v>
      </c>
      <c r="TXK4">
        <f>'Pathways sector energy demand'!TXK9</f>
        <v>0</v>
      </c>
      <c r="TXL4">
        <f>'Pathways sector energy demand'!TXL9</f>
        <v>0</v>
      </c>
      <c r="TXM4">
        <f>'Pathways sector energy demand'!TXM9</f>
        <v>0</v>
      </c>
      <c r="TXN4">
        <f>'Pathways sector energy demand'!TXN9</f>
        <v>0</v>
      </c>
      <c r="TXO4">
        <f>'Pathways sector energy demand'!TXO9</f>
        <v>0</v>
      </c>
      <c r="TXP4">
        <f>'Pathways sector energy demand'!TXP9</f>
        <v>0</v>
      </c>
      <c r="TXQ4">
        <f>'Pathways sector energy demand'!TXQ9</f>
        <v>0</v>
      </c>
      <c r="TXR4">
        <f>'Pathways sector energy demand'!TXR9</f>
        <v>0</v>
      </c>
      <c r="TXS4">
        <f>'Pathways sector energy demand'!TXS9</f>
        <v>0</v>
      </c>
      <c r="TXT4">
        <f>'Pathways sector energy demand'!TXT9</f>
        <v>0</v>
      </c>
      <c r="TXU4">
        <f>'Pathways sector energy demand'!TXU9</f>
        <v>0</v>
      </c>
      <c r="TXV4">
        <f>'Pathways sector energy demand'!TXV9</f>
        <v>0</v>
      </c>
      <c r="TXW4">
        <f>'Pathways sector energy demand'!TXW9</f>
        <v>0</v>
      </c>
      <c r="TXX4">
        <f>'Pathways sector energy demand'!TXX9</f>
        <v>0</v>
      </c>
      <c r="TXY4">
        <f>'Pathways sector energy demand'!TXY9</f>
        <v>0</v>
      </c>
      <c r="TXZ4">
        <f>'Pathways sector energy demand'!TXZ9</f>
        <v>0</v>
      </c>
      <c r="TYA4">
        <f>'Pathways sector energy demand'!TYA9</f>
        <v>0</v>
      </c>
      <c r="TYB4">
        <f>'Pathways sector energy demand'!TYB9</f>
        <v>0</v>
      </c>
      <c r="TYC4">
        <f>'Pathways sector energy demand'!TYC9</f>
        <v>0</v>
      </c>
      <c r="TYD4">
        <f>'Pathways sector energy demand'!TYD9</f>
        <v>0</v>
      </c>
      <c r="TYE4">
        <f>'Pathways sector energy demand'!TYE9</f>
        <v>0</v>
      </c>
      <c r="TYF4">
        <f>'Pathways sector energy demand'!TYF9</f>
        <v>0</v>
      </c>
      <c r="TYG4">
        <f>'Pathways sector energy demand'!TYG9</f>
        <v>0</v>
      </c>
      <c r="TYH4">
        <f>'Pathways sector energy demand'!TYH9</f>
        <v>0</v>
      </c>
      <c r="TYI4">
        <f>'Pathways sector energy demand'!TYI9</f>
        <v>0</v>
      </c>
      <c r="TYJ4">
        <f>'Pathways sector energy demand'!TYJ9</f>
        <v>0</v>
      </c>
      <c r="TYK4">
        <f>'Pathways sector energy demand'!TYK9</f>
        <v>0</v>
      </c>
      <c r="TYL4">
        <f>'Pathways sector energy demand'!TYL9</f>
        <v>0</v>
      </c>
      <c r="TYM4">
        <f>'Pathways sector energy demand'!TYM9</f>
        <v>0</v>
      </c>
      <c r="TYN4">
        <f>'Pathways sector energy demand'!TYN9</f>
        <v>0</v>
      </c>
      <c r="TYO4">
        <f>'Pathways sector energy demand'!TYO9</f>
        <v>0</v>
      </c>
      <c r="TYP4">
        <f>'Pathways sector energy demand'!TYP9</f>
        <v>0</v>
      </c>
      <c r="TYQ4">
        <f>'Pathways sector energy demand'!TYQ9</f>
        <v>0</v>
      </c>
      <c r="TYR4">
        <f>'Pathways sector energy demand'!TYR9</f>
        <v>0</v>
      </c>
      <c r="TYS4">
        <f>'Pathways sector energy demand'!TYS9</f>
        <v>0</v>
      </c>
      <c r="TYT4">
        <f>'Pathways sector energy demand'!TYT9</f>
        <v>0</v>
      </c>
      <c r="TYU4">
        <f>'Pathways sector energy demand'!TYU9</f>
        <v>0</v>
      </c>
      <c r="TYV4">
        <f>'Pathways sector energy demand'!TYV9</f>
        <v>0</v>
      </c>
      <c r="TYW4">
        <f>'Pathways sector energy demand'!TYW9</f>
        <v>0</v>
      </c>
      <c r="TYX4">
        <f>'Pathways sector energy demand'!TYX9</f>
        <v>0</v>
      </c>
      <c r="TYY4">
        <f>'Pathways sector energy demand'!TYY9</f>
        <v>0</v>
      </c>
      <c r="TYZ4">
        <f>'Pathways sector energy demand'!TYZ9</f>
        <v>0</v>
      </c>
      <c r="TZA4">
        <f>'Pathways sector energy demand'!TZA9</f>
        <v>0</v>
      </c>
      <c r="TZB4">
        <f>'Pathways sector energy demand'!TZB9</f>
        <v>0</v>
      </c>
      <c r="TZC4">
        <f>'Pathways sector energy demand'!TZC9</f>
        <v>0</v>
      </c>
      <c r="TZD4">
        <f>'Pathways sector energy demand'!TZD9</f>
        <v>0</v>
      </c>
      <c r="TZE4">
        <f>'Pathways sector energy demand'!TZE9</f>
        <v>0</v>
      </c>
      <c r="TZF4">
        <f>'Pathways sector energy demand'!TZF9</f>
        <v>0</v>
      </c>
      <c r="TZG4">
        <f>'Pathways sector energy demand'!TZG9</f>
        <v>0</v>
      </c>
      <c r="TZH4">
        <f>'Pathways sector energy demand'!TZH9</f>
        <v>0</v>
      </c>
      <c r="TZI4">
        <f>'Pathways sector energy demand'!TZI9</f>
        <v>0</v>
      </c>
      <c r="TZJ4">
        <f>'Pathways sector energy demand'!TZJ9</f>
        <v>0</v>
      </c>
      <c r="TZK4">
        <f>'Pathways sector energy demand'!TZK9</f>
        <v>0</v>
      </c>
      <c r="TZL4">
        <f>'Pathways sector energy demand'!TZL9</f>
        <v>0</v>
      </c>
      <c r="TZM4">
        <f>'Pathways sector energy demand'!TZM9</f>
        <v>0</v>
      </c>
      <c r="TZN4">
        <f>'Pathways sector energy demand'!TZN9</f>
        <v>0</v>
      </c>
      <c r="TZO4">
        <f>'Pathways sector energy demand'!TZO9</f>
        <v>0</v>
      </c>
      <c r="TZP4">
        <f>'Pathways sector energy demand'!TZP9</f>
        <v>0</v>
      </c>
      <c r="TZQ4">
        <f>'Pathways sector energy demand'!TZQ9</f>
        <v>0</v>
      </c>
      <c r="TZR4">
        <f>'Pathways sector energy demand'!TZR9</f>
        <v>0</v>
      </c>
      <c r="TZS4">
        <f>'Pathways sector energy demand'!TZS9</f>
        <v>0</v>
      </c>
      <c r="TZT4">
        <f>'Pathways sector energy demand'!TZT9</f>
        <v>0</v>
      </c>
      <c r="TZU4">
        <f>'Pathways sector energy demand'!TZU9</f>
        <v>0</v>
      </c>
      <c r="TZV4">
        <f>'Pathways sector energy demand'!TZV9</f>
        <v>0</v>
      </c>
      <c r="TZW4">
        <f>'Pathways sector energy demand'!TZW9</f>
        <v>0</v>
      </c>
      <c r="TZX4">
        <f>'Pathways sector energy demand'!TZX9</f>
        <v>0</v>
      </c>
      <c r="TZY4">
        <f>'Pathways sector energy demand'!TZY9</f>
        <v>0</v>
      </c>
      <c r="TZZ4">
        <f>'Pathways sector energy demand'!TZZ9</f>
        <v>0</v>
      </c>
      <c r="UAA4">
        <f>'Pathways sector energy demand'!UAA9</f>
        <v>0</v>
      </c>
      <c r="UAB4">
        <f>'Pathways sector energy demand'!UAB9</f>
        <v>0</v>
      </c>
      <c r="UAC4">
        <f>'Pathways sector energy demand'!UAC9</f>
        <v>0</v>
      </c>
      <c r="UAD4">
        <f>'Pathways sector energy demand'!UAD9</f>
        <v>0</v>
      </c>
      <c r="UAE4">
        <f>'Pathways sector energy demand'!UAE9</f>
        <v>0</v>
      </c>
      <c r="UAF4">
        <f>'Pathways sector energy demand'!UAF9</f>
        <v>0</v>
      </c>
      <c r="UAG4">
        <f>'Pathways sector energy demand'!UAG9</f>
        <v>0</v>
      </c>
      <c r="UAH4">
        <f>'Pathways sector energy demand'!UAH9</f>
        <v>0</v>
      </c>
      <c r="UAI4">
        <f>'Pathways sector energy demand'!UAI9</f>
        <v>0</v>
      </c>
      <c r="UAJ4">
        <f>'Pathways sector energy demand'!UAJ9</f>
        <v>0</v>
      </c>
      <c r="UAK4">
        <f>'Pathways sector energy demand'!UAK9</f>
        <v>0</v>
      </c>
      <c r="UAL4">
        <f>'Pathways sector energy demand'!UAL9</f>
        <v>0</v>
      </c>
      <c r="UAM4">
        <f>'Pathways sector energy demand'!UAM9</f>
        <v>0</v>
      </c>
      <c r="UAN4">
        <f>'Pathways sector energy demand'!UAN9</f>
        <v>0</v>
      </c>
      <c r="UAO4">
        <f>'Pathways sector energy demand'!UAO9</f>
        <v>0</v>
      </c>
      <c r="UAP4">
        <f>'Pathways sector energy demand'!UAP9</f>
        <v>0</v>
      </c>
      <c r="UAQ4">
        <f>'Pathways sector energy demand'!UAQ9</f>
        <v>0</v>
      </c>
      <c r="UAR4">
        <f>'Pathways sector energy demand'!UAR9</f>
        <v>0</v>
      </c>
      <c r="UAS4">
        <f>'Pathways sector energy demand'!UAS9</f>
        <v>0</v>
      </c>
      <c r="UAT4">
        <f>'Pathways sector energy demand'!UAT9</f>
        <v>0</v>
      </c>
      <c r="UAU4">
        <f>'Pathways sector energy demand'!UAU9</f>
        <v>0</v>
      </c>
      <c r="UAV4">
        <f>'Pathways sector energy demand'!UAV9</f>
        <v>0</v>
      </c>
      <c r="UAW4">
        <f>'Pathways sector energy demand'!UAW9</f>
        <v>0</v>
      </c>
      <c r="UAX4">
        <f>'Pathways sector energy demand'!UAX9</f>
        <v>0</v>
      </c>
      <c r="UAY4">
        <f>'Pathways sector energy demand'!UAY9</f>
        <v>0</v>
      </c>
      <c r="UAZ4">
        <f>'Pathways sector energy demand'!UAZ9</f>
        <v>0</v>
      </c>
      <c r="UBA4">
        <f>'Pathways sector energy demand'!UBA9</f>
        <v>0</v>
      </c>
      <c r="UBB4">
        <f>'Pathways sector energy demand'!UBB9</f>
        <v>0</v>
      </c>
      <c r="UBC4">
        <f>'Pathways sector energy demand'!UBC9</f>
        <v>0</v>
      </c>
      <c r="UBD4">
        <f>'Pathways sector energy demand'!UBD9</f>
        <v>0</v>
      </c>
      <c r="UBE4">
        <f>'Pathways sector energy demand'!UBE9</f>
        <v>0</v>
      </c>
      <c r="UBF4">
        <f>'Pathways sector energy demand'!UBF9</f>
        <v>0</v>
      </c>
      <c r="UBG4">
        <f>'Pathways sector energy demand'!UBG9</f>
        <v>0</v>
      </c>
      <c r="UBH4">
        <f>'Pathways sector energy demand'!UBH9</f>
        <v>0</v>
      </c>
      <c r="UBI4">
        <f>'Pathways sector energy demand'!UBI9</f>
        <v>0</v>
      </c>
      <c r="UBJ4">
        <f>'Pathways sector energy demand'!UBJ9</f>
        <v>0</v>
      </c>
      <c r="UBK4">
        <f>'Pathways sector energy demand'!UBK9</f>
        <v>0</v>
      </c>
      <c r="UBL4">
        <f>'Pathways sector energy demand'!UBL9</f>
        <v>0</v>
      </c>
      <c r="UBM4">
        <f>'Pathways sector energy demand'!UBM9</f>
        <v>0</v>
      </c>
      <c r="UBN4">
        <f>'Pathways sector energy demand'!UBN9</f>
        <v>0</v>
      </c>
      <c r="UBO4">
        <f>'Pathways sector energy demand'!UBO9</f>
        <v>0</v>
      </c>
      <c r="UBP4">
        <f>'Pathways sector energy demand'!UBP9</f>
        <v>0</v>
      </c>
      <c r="UBQ4">
        <f>'Pathways sector energy demand'!UBQ9</f>
        <v>0</v>
      </c>
      <c r="UBR4">
        <f>'Pathways sector energy demand'!UBR9</f>
        <v>0</v>
      </c>
      <c r="UBS4">
        <f>'Pathways sector energy demand'!UBS9</f>
        <v>0</v>
      </c>
      <c r="UBT4">
        <f>'Pathways sector energy demand'!UBT9</f>
        <v>0</v>
      </c>
      <c r="UBU4">
        <f>'Pathways sector energy demand'!UBU9</f>
        <v>0</v>
      </c>
      <c r="UBV4">
        <f>'Pathways sector energy demand'!UBV9</f>
        <v>0</v>
      </c>
      <c r="UBW4">
        <f>'Pathways sector energy demand'!UBW9</f>
        <v>0</v>
      </c>
      <c r="UBX4">
        <f>'Pathways sector energy demand'!UBX9</f>
        <v>0</v>
      </c>
      <c r="UBY4">
        <f>'Pathways sector energy demand'!UBY9</f>
        <v>0</v>
      </c>
      <c r="UBZ4">
        <f>'Pathways sector energy demand'!UBZ9</f>
        <v>0</v>
      </c>
      <c r="UCA4">
        <f>'Pathways sector energy demand'!UCA9</f>
        <v>0</v>
      </c>
      <c r="UCB4">
        <f>'Pathways sector energy demand'!UCB9</f>
        <v>0</v>
      </c>
      <c r="UCC4">
        <f>'Pathways sector energy demand'!UCC9</f>
        <v>0</v>
      </c>
      <c r="UCD4">
        <f>'Pathways sector energy demand'!UCD9</f>
        <v>0</v>
      </c>
      <c r="UCE4">
        <f>'Pathways sector energy demand'!UCE9</f>
        <v>0</v>
      </c>
      <c r="UCF4">
        <f>'Pathways sector energy demand'!UCF9</f>
        <v>0</v>
      </c>
      <c r="UCG4">
        <f>'Pathways sector energy demand'!UCG9</f>
        <v>0</v>
      </c>
      <c r="UCH4">
        <f>'Pathways sector energy demand'!UCH9</f>
        <v>0</v>
      </c>
      <c r="UCI4">
        <f>'Pathways sector energy demand'!UCI9</f>
        <v>0</v>
      </c>
      <c r="UCJ4">
        <f>'Pathways sector energy demand'!UCJ9</f>
        <v>0</v>
      </c>
      <c r="UCK4">
        <f>'Pathways sector energy demand'!UCK9</f>
        <v>0</v>
      </c>
      <c r="UCL4">
        <f>'Pathways sector energy demand'!UCL9</f>
        <v>0</v>
      </c>
      <c r="UCM4">
        <f>'Pathways sector energy demand'!UCM9</f>
        <v>0</v>
      </c>
      <c r="UCN4">
        <f>'Pathways sector energy demand'!UCN9</f>
        <v>0</v>
      </c>
      <c r="UCO4">
        <f>'Pathways sector energy demand'!UCO9</f>
        <v>0</v>
      </c>
      <c r="UCP4">
        <f>'Pathways sector energy demand'!UCP9</f>
        <v>0</v>
      </c>
      <c r="UCQ4">
        <f>'Pathways sector energy demand'!UCQ9</f>
        <v>0</v>
      </c>
      <c r="UCR4">
        <f>'Pathways sector energy demand'!UCR9</f>
        <v>0</v>
      </c>
      <c r="UCS4">
        <f>'Pathways sector energy demand'!UCS9</f>
        <v>0</v>
      </c>
      <c r="UCT4">
        <f>'Pathways sector energy demand'!UCT9</f>
        <v>0</v>
      </c>
      <c r="UCU4">
        <f>'Pathways sector energy demand'!UCU9</f>
        <v>0</v>
      </c>
      <c r="UCV4">
        <f>'Pathways sector energy demand'!UCV9</f>
        <v>0</v>
      </c>
      <c r="UCW4">
        <f>'Pathways sector energy demand'!UCW9</f>
        <v>0</v>
      </c>
      <c r="UCX4">
        <f>'Pathways sector energy demand'!UCX9</f>
        <v>0</v>
      </c>
      <c r="UCY4">
        <f>'Pathways sector energy demand'!UCY9</f>
        <v>0</v>
      </c>
      <c r="UCZ4">
        <f>'Pathways sector energy demand'!UCZ9</f>
        <v>0</v>
      </c>
      <c r="UDA4">
        <f>'Pathways sector energy demand'!UDA9</f>
        <v>0</v>
      </c>
      <c r="UDB4">
        <f>'Pathways sector energy demand'!UDB9</f>
        <v>0</v>
      </c>
      <c r="UDC4">
        <f>'Pathways sector energy demand'!UDC9</f>
        <v>0</v>
      </c>
      <c r="UDD4">
        <f>'Pathways sector energy demand'!UDD9</f>
        <v>0</v>
      </c>
      <c r="UDE4">
        <f>'Pathways sector energy demand'!UDE9</f>
        <v>0</v>
      </c>
      <c r="UDF4">
        <f>'Pathways sector energy demand'!UDF9</f>
        <v>0</v>
      </c>
      <c r="UDG4">
        <f>'Pathways sector energy demand'!UDG9</f>
        <v>0</v>
      </c>
      <c r="UDH4">
        <f>'Pathways sector energy demand'!UDH9</f>
        <v>0</v>
      </c>
      <c r="UDI4">
        <f>'Pathways sector energy demand'!UDI9</f>
        <v>0</v>
      </c>
      <c r="UDJ4">
        <f>'Pathways sector energy demand'!UDJ9</f>
        <v>0</v>
      </c>
      <c r="UDK4">
        <f>'Pathways sector energy demand'!UDK9</f>
        <v>0</v>
      </c>
      <c r="UDL4">
        <f>'Pathways sector energy demand'!UDL9</f>
        <v>0</v>
      </c>
      <c r="UDM4">
        <f>'Pathways sector energy demand'!UDM9</f>
        <v>0</v>
      </c>
      <c r="UDN4">
        <f>'Pathways sector energy demand'!UDN9</f>
        <v>0</v>
      </c>
      <c r="UDO4">
        <f>'Pathways sector energy demand'!UDO9</f>
        <v>0</v>
      </c>
      <c r="UDP4">
        <f>'Pathways sector energy demand'!UDP9</f>
        <v>0</v>
      </c>
      <c r="UDQ4">
        <f>'Pathways sector energy demand'!UDQ9</f>
        <v>0</v>
      </c>
      <c r="UDR4">
        <f>'Pathways sector energy demand'!UDR9</f>
        <v>0</v>
      </c>
      <c r="UDS4">
        <f>'Pathways sector energy demand'!UDS9</f>
        <v>0</v>
      </c>
      <c r="UDT4">
        <f>'Pathways sector energy demand'!UDT9</f>
        <v>0</v>
      </c>
      <c r="UDU4">
        <f>'Pathways sector energy demand'!UDU9</f>
        <v>0</v>
      </c>
      <c r="UDV4">
        <f>'Pathways sector energy demand'!UDV9</f>
        <v>0</v>
      </c>
      <c r="UDW4">
        <f>'Pathways sector energy demand'!UDW9</f>
        <v>0</v>
      </c>
      <c r="UDX4">
        <f>'Pathways sector energy demand'!UDX9</f>
        <v>0</v>
      </c>
      <c r="UDY4">
        <f>'Pathways sector energy demand'!UDY9</f>
        <v>0</v>
      </c>
      <c r="UDZ4">
        <f>'Pathways sector energy demand'!UDZ9</f>
        <v>0</v>
      </c>
      <c r="UEA4">
        <f>'Pathways sector energy demand'!UEA9</f>
        <v>0</v>
      </c>
      <c r="UEB4">
        <f>'Pathways sector energy demand'!UEB9</f>
        <v>0</v>
      </c>
      <c r="UEC4">
        <f>'Pathways sector energy demand'!UEC9</f>
        <v>0</v>
      </c>
      <c r="UED4">
        <f>'Pathways sector energy demand'!UED9</f>
        <v>0</v>
      </c>
      <c r="UEE4">
        <f>'Pathways sector energy demand'!UEE9</f>
        <v>0</v>
      </c>
      <c r="UEF4">
        <f>'Pathways sector energy demand'!UEF9</f>
        <v>0</v>
      </c>
      <c r="UEG4">
        <f>'Pathways sector energy demand'!UEG9</f>
        <v>0</v>
      </c>
      <c r="UEH4">
        <f>'Pathways sector energy demand'!UEH9</f>
        <v>0</v>
      </c>
      <c r="UEI4">
        <f>'Pathways sector energy demand'!UEI9</f>
        <v>0</v>
      </c>
      <c r="UEJ4">
        <f>'Pathways sector energy demand'!UEJ9</f>
        <v>0</v>
      </c>
      <c r="UEK4">
        <f>'Pathways sector energy demand'!UEK9</f>
        <v>0</v>
      </c>
      <c r="UEL4">
        <f>'Pathways sector energy demand'!UEL9</f>
        <v>0</v>
      </c>
      <c r="UEM4">
        <f>'Pathways sector energy demand'!UEM9</f>
        <v>0</v>
      </c>
      <c r="UEN4">
        <f>'Pathways sector energy demand'!UEN9</f>
        <v>0</v>
      </c>
      <c r="UEO4">
        <f>'Pathways sector energy demand'!UEO9</f>
        <v>0</v>
      </c>
      <c r="UEP4">
        <f>'Pathways sector energy demand'!UEP9</f>
        <v>0</v>
      </c>
      <c r="UEQ4">
        <f>'Pathways sector energy demand'!UEQ9</f>
        <v>0</v>
      </c>
      <c r="UER4">
        <f>'Pathways sector energy demand'!UER9</f>
        <v>0</v>
      </c>
      <c r="UES4">
        <f>'Pathways sector energy demand'!UES9</f>
        <v>0</v>
      </c>
      <c r="UET4">
        <f>'Pathways sector energy demand'!UET9</f>
        <v>0</v>
      </c>
      <c r="UEU4">
        <f>'Pathways sector energy demand'!UEU9</f>
        <v>0</v>
      </c>
      <c r="UEV4">
        <f>'Pathways sector energy demand'!UEV9</f>
        <v>0</v>
      </c>
      <c r="UEW4">
        <f>'Pathways sector energy demand'!UEW9</f>
        <v>0</v>
      </c>
      <c r="UEX4">
        <f>'Pathways sector energy demand'!UEX9</f>
        <v>0</v>
      </c>
      <c r="UEY4">
        <f>'Pathways sector energy demand'!UEY9</f>
        <v>0</v>
      </c>
      <c r="UEZ4">
        <f>'Pathways sector energy demand'!UEZ9</f>
        <v>0</v>
      </c>
      <c r="UFA4">
        <f>'Pathways sector energy demand'!UFA9</f>
        <v>0</v>
      </c>
      <c r="UFB4">
        <f>'Pathways sector energy demand'!UFB9</f>
        <v>0</v>
      </c>
      <c r="UFC4">
        <f>'Pathways sector energy demand'!UFC9</f>
        <v>0</v>
      </c>
      <c r="UFD4">
        <f>'Pathways sector energy demand'!UFD9</f>
        <v>0</v>
      </c>
      <c r="UFE4">
        <f>'Pathways sector energy demand'!UFE9</f>
        <v>0</v>
      </c>
      <c r="UFF4">
        <f>'Pathways sector energy demand'!UFF9</f>
        <v>0</v>
      </c>
      <c r="UFG4">
        <f>'Pathways sector energy demand'!UFG9</f>
        <v>0</v>
      </c>
      <c r="UFH4">
        <f>'Pathways sector energy demand'!UFH9</f>
        <v>0</v>
      </c>
      <c r="UFI4">
        <f>'Pathways sector energy demand'!UFI9</f>
        <v>0</v>
      </c>
      <c r="UFJ4">
        <f>'Pathways sector energy demand'!UFJ9</f>
        <v>0</v>
      </c>
      <c r="UFK4">
        <f>'Pathways sector energy demand'!UFK9</f>
        <v>0</v>
      </c>
      <c r="UFL4">
        <f>'Pathways sector energy demand'!UFL9</f>
        <v>0</v>
      </c>
      <c r="UFM4">
        <f>'Pathways sector energy demand'!UFM9</f>
        <v>0</v>
      </c>
      <c r="UFN4">
        <f>'Pathways sector energy demand'!UFN9</f>
        <v>0</v>
      </c>
      <c r="UFO4">
        <f>'Pathways sector energy demand'!UFO9</f>
        <v>0</v>
      </c>
      <c r="UFP4">
        <f>'Pathways sector energy demand'!UFP9</f>
        <v>0</v>
      </c>
      <c r="UFQ4">
        <f>'Pathways sector energy demand'!UFQ9</f>
        <v>0</v>
      </c>
      <c r="UFR4">
        <f>'Pathways sector energy demand'!UFR9</f>
        <v>0</v>
      </c>
      <c r="UFS4">
        <f>'Pathways sector energy demand'!UFS9</f>
        <v>0</v>
      </c>
      <c r="UFT4">
        <f>'Pathways sector energy demand'!UFT9</f>
        <v>0</v>
      </c>
      <c r="UFU4">
        <f>'Pathways sector energy demand'!UFU9</f>
        <v>0</v>
      </c>
      <c r="UFV4">
        <f>'Pathways sector energy demand'!UFV9</f>
        <v>0</v>
      </c>
      <c r="UFW4">
        <f>'Pathways sector energy demand'!UFW9</f>
        <v>0</v>
      </c>
      <c r="UFX4">
        <f>'Pathways sector energy demand'!UFX9</f>
        <v>0</v>
      </c>
      <c r="UFY4">
        <f>'Pathways sector energy demand'!UFY9</f>
        <v>0</v>
      </c>
      <c r="UFZ4">
        <f>'Pathways sector energy demand'!UFZ9</f>
        <v>0</v>
      </c>
      <c r="UGA4">
        <f>'Pathways sector energy demand'!UGA9</f>
        <v>0</v>
      </c>
      <c r="UGB4">
        <f>'Pathways sector energy demand'!UGB9</f>
        <v>0</v>
      </c>
      <c r="UGC4">
        <f>'Pathways sector energy demand'!UGC9</f>
        <v>0</v>
      </c>
      <c r="UGD4">
        <f>'Pathways sector energy demand'!UGD9</f>
        <v>0</v>
      </c>
      <c r="UGE4">
        <f>'Pathways sector energy demand'!UGE9</f>
        <v>0</v>
      </c>
      <c r="UGF4">
        <f>'Pathways sector energy demand'!UGF9</f>
        <v>0</v>
      </c>
      <c r="UGG4">
        <f>'Pathways sector energy demand'!UGG9</f>
        <v>0</v>
      </c>
      <c r="UGH4">
        <f>'Pathways sector energy demand'!UGH9</f>
        <v>0</v>
      </c>
      <c r="UGI4">
        <f>'Pathways sector energy demand'!UGI9</f>
        <v>0</v>
      </c>
      <c r="UGJ4">
        <f>'Pathways sector energy demand'!UGJ9</f>
        <v>0</v>
      </c>
      <c r="UGK4">
        <f>'Pathways sector energy demand'!UGK9</f>
        <v>0</v>
      </c>
      <c r="UGL4">
        <f>'Pathways sector energy demand'!UGL9</f>
        <v>0</v>
      </c>
      <c r="UGM4">
        <f>'Pathways sector energy demand'!UGM9</f>
        <v>0</v>
      </c>
      <c r="UGN4">
        <f>'Pathways sector energy demand'!UGN9</f>
        <v>0</v>
      </c>
      <c r="UGO4">
        <f>'Pathways sector energy demand'!UGO9</f>
        <v>0</v>
      </c>
      <c r="UGP4">
        <f>'Pathways sector energy demand'!UGP9</f>
        <v>0</v>
      </c>
      <c r="UGQ4">
        <f>'Pathways sector energy demand'!UGQ9</f>
        <v>0</v>
      </c>
      <c r="UGR4">
        <f>'Pathways sector energy demand'!UGR9</f>
        <v>0</v>
      </c>
      <c r="UGS4">
        <f>'Pathways sector energy demand'!UGS9</f>
        <v>0</v>
      </c>
      <c r="UGT4">
        <f>'Pathways sector energy demand'!UGT9</f>
        <v>0</v>
      </c>
      <c r="UGU4">
        <f>'Pathways sector energy demand'!UGU9</f>
        <v>0</v>
      </c>
      <c r="UGV4">
        <f>'Pathways sector energy demand'!UGV9</f>
        <v>0</v>
      </c>
      <c r="UGW4">
        <f>'Pathways sector energy demand'!UGW9</f>
        <v>0</v>
      </c>
      <c r="UGX4">
        <f>'Pathways sector energy demand'!UGX9</f>
        <v>0</v>
      </c>
      <c r="UGY4">
        <f>'Pathways sector energy demand'!UGY9</f>
        <v>0</v>
      </c>
      <c r="UGZ4">
        <f>'Pathways sector energy demand'!UGZ9</f>
        <v>0</v>
      </c>
      <c r="UHA4">
        <f>'Pathways sector energy demand'!UHA9</f>
        <v>0</v>
      </c>
      <c r="UHB4">
        <f>'Pathways sector energy demand'!UHB9</f>
        <v>0</v>
      </c>
      <c r="UHC4">
        <f>'Pathways sector energy demand'!UHC9</f>
        <v>0</v>
      </c>
      <c r="UHD4">
        <f>'Pathways sector energy demand'!UHD9</f>
        <v>0</v>
      </c>
      <c r="UHE4">
        <f>'Pathways sector energy demand'!UHE9</f>
        <v>0</v>
      </c>
      <c r="UHF4">
        <f>'Pathways sector energy demand'!UHF9</f>
        <v>0</v>
      </c>
      <c r="UHG4">
        <f>'Pathways sector energy demand'!UHG9</f>
        <v>0</v>
      </c>
      <c r="UHH4">
        <f>'Pathways sector energy demand'!UHH9</f>
        <v>0</v>
      </c>
      <c r="UHI4">
        <f>'Pathways sector energy demand'!UHI9</f>
        <v>0</v>
      </c>
      <c r="UHJ4">
        <f>'Pathways sector energy demand'!UHJ9</f>
        <v>0</v>
      </c>
      <c r="UHK4">
        <f>'Pathways sector energy demand'!UHK9</f>
        <v>0</v>
      </c>
      <c r="UHL4">
        <f>'Pathways sector energy demand'!UHL9</f>
        <v>0</v>
      </c>
      <c r="UHM4">
        <f>'Pathways sector energy demand'!UHM9</f>
        <v>0</v>
      </c>
      <c r="UHN4">
        <f>'Pathways sector energy demand'!UHN9</f>
        <v>0</v>
      </c>
      <c r="UHO4">
        <f>'Pathways sector energy demand'!UHO9</f>
        <v>0</v>
      </c>
      <c r="UHP4">
        <f>'Pathways sector energy demand'!UHP9</f>
        <v>0</v>
      </c>
      <c r="UHQ4">
        <f>'Pathways sector energy demand'!UHQ9</f>
        <v>0</v>
      </c>
      <c r="UHR4">
        <f>'Pathways sector energy demand'!UHR9</f>
        <v>0</v>
      </c>
      <c r="UHS4">
        <f>'Pathways sector energy demand'!UHS9</f>
        <v>0</v>
      </c>
      <c r="UHT4">
        <f>'Pathways sector energy demand'!UHT9</f>
        <v>0</v>
      </c>
      <c r="UHU4">
        <f>'Pathways sector energy demand'!UHU9</f>
        <v>0</v>
      </c>
      <c r="UHV4">
        <f>'Pathways sector energy demand'!UHV9</f>
        <v>0</v>
      </c>
      <c r="UHW4">
        <f>'Pathways sector energy demand'!UHW9</f>
        <v>0</v>
      </c>
      <c r="UHX4">
        <f>'Pathways sector energy demand'!UHX9</f>
        <v>0</v>
      </c>
      <c r="UHY4">
        <f>'Pathways sector energy demand'!UHY9</f>
        <v>0</v>
      </c>
      <c r="UHZ4">
        <f>'Pathways sector energy demand'!UHZ9</f>
        <v>0</v>
      </c>
      <c r="UIA4">
        <f>'Pathways sector energy demand'!UIA9</f>
        <v>0</v>
      </c>
      <c r="UIB4">
        <f>'Pathways sector energy demand'!UIB9</f>
        <v>0</v>
      </c>
      <c r="UIC4">
        <f>'Pathways sector energy demand'!UIC9</f>
        <v>0</v>
      </c>
      <c r="UID4">
        <f>'Pathways sector energy demand'!UID9</f>
        <v>0</v>
      </c>
      <c r="UIE4">
        <f>'Pathways sector energy demand'!UIE9</f>
        <v>0</v>
      </c>
      <c r="UIF4">
        <f>'Pathways sector energy demand'!UIF9</f>
        <v>0</v>
      </c>
      <c r="UIG4">
        <f>'Pathways sector energy demand'!UIG9</f>
        <v>0</v>
      </c>
      <c r="UIH4">
        <f>'Pathways sector energy demand'!UIH9</f>
        <v>0</v>
      </c>
      <c r="UII4">
        <f>'Pathways sector energy demand'!UII9</f>
        <v>0</v>
      </c>
      <c r="UIJ4">
        <f>'Pathways sector energy demand'!UIJ9</f>
        <v>0</v>
      </c>
      <c r="UIK4">
        <f>'Pathways sector energy demand'!UIK9</f>
        <v>0</v>
      </c>
      <c r="UIL4">
        <f>'Pathways sector energy demand'!UIL9</f>
        <v>0</v>
      </c>
      <c r="UIM4">
        <f>'Pathways sector energy demand'!UIM9</f>
        <v>0</v>
      </c>
      <c r="UIN4">
        <f>'Pathways sector energy demand'!UIN9</f>
        <v>0</v>
      </c>
      <c r="UIO4">
        <f>'Pathways sector energy demand'!UIO9</f>
        <v>0</v>
      </c>
      <c r="UIP4">
        <f>'Pathways sector energy demand'!UIP9</f>
        <v>0</v>
      </c>
      <c r="UIQ4">
        <f>'Pathways sector energy demand'!UIQ9</f>
        <v>0</v>
      </c>
      <c r="UIR4">
        <f>'Pathways sector energy demand'!UIR9</f>
        <v>0</v>
      </c>
      <c r="UIS4">
        <f>'Pathways sector energy demand'!UIS9</f>
        <v>0</v>
      </c>
      <c r="UIT4">
        <f>'Pathways sector energy demand'!UIT9</f>
        <v>0</v>
      </c>
      <c r="UIU4">
        <f>'Pathways sector energy demand'!UIU9</f>
        <v>0</v>
      </c>
      <c r="UIV4">
        <f>'Pathways sector energy demand'!UIV9</f>
        <v>0</v>
      </c>
      <c r="UIW4">
        <f>'Pathways sector energy demand'!UIW9</f>
        <v>0</v>
      </c>
      <c r="UIX4">
        <f>'Pathways sector energy demand'!UIX9</f>
        <v>0</v>
      </c>
      <c r="UIY4">
        <f>'Pathways sector energy demand'!UIY9</f>
        <v>0</v>
      </c>
      <c r="UIZ4">
        <f>'Pathways sector energy demand'!UIZ9</f>
        <v>0</v>
      </c>
      <c r="UJA4">
        <f>'Pathways sector energy demand'!UJA9</f>
        <v>0</v>
      </c>
      <c r="UJB4">
        <f>'Pathways sector energy demand'!UJB9</f>
        <v>0</v>
      </c>
      <c r="UJC4">
        <f>'Pathways sector energy demand'!UJC9</f>
        <v>0</v>
      </c>
      <c r="UJD4">
        <f>'Pathways sector energy demand'!UJD9</f>
        <v>0</v>
      </c>
      <c r="UJE4">
        <f>'Pathways sector energy demand'!UJE9</f>
        <v>0</v>
      </c>
      <c r="UJF4">
        <f>'Pathways sector energy demand'!UJF9</f>
        <v>0</v>
      </c>
      <c r="UJG4">
        <f>'Pathways sector energy demand'!UJG9</f>
        <v>0</v>
      </c>
      <c r="UJH4">
        <f>'Pathways sector energy demand'!UJH9</f>
        <v>0</v>
      </c>
      <c r="UJI4">
        <f>'Pathways sector energy demand'!UJI9</f>
        <v>0</v>
      </c>
      <c r="UJJ4">
        <f>'Pathways sector energy demand'!UJJ9</f>
        <v>0</v>
      </c>
      <c r="UJK4">
        <f>'Pathways sector energy demand'!UJK9</f>
        <v>0</v>
      </c>
      <c r="UJL4">
        <f>'Pathways sector energy demand'!UJL9</f>
        <v>0</v>
      </c>
      <c r="UJM4">
        <f>'Pathways sector energy demand'!UJM9</f>
        <v>0</v>
      </c>
      <c r="UJN4">
        <f>'Pathways sector energy demand'!UJN9</f>
        <v>0</v>
      </c>
      <c r="UJO4">
        <f>'Pathways sector energy demand'!UJO9</f>
        <v>0</v>
      </c>
      <c r="UJP4">
        <f>'Pathways sector energy demand'!UJP9</f>
        <v>0</v>
      </c>
      <c r="UJQ4">
        <f>'Pathways sector energy demand'!UJQ9</f>
        <v>0</v>
      </c>
      <c r="UJR4">
        <f>'Pathways sector energy demand'!UJR9</f>
        <v>0</v>
      </c>
      <c r="UJS4">
        <f>'Pathways sector energy demand'!UJS9</f>
        <v>0</v>
      </c>
      <c r="UJT4">
        <f>'Pathways sector energy demand'!UJT9</f>
        <v>0</v>
      </c>
      <c r="UJU4">
        <f>'Pathways sector energy demand'!UJU9</f>
        <v>0</v>
      </c>
      <c r="UJV4">
        <f>'Pathways sector energy demand'!UJV9</f>
        <v>0</v>
      </c>
      <c r="UJW4">
        <f>'Pathways sector energy demand'!UJW9</f>
        <v>0</v>
      </c>
      <c r="UJX4">
        <f>'Pathways sector energy demand'!UJX9</f>
        <v>0</v>
      </c>
      <c r="UJY4">
        <f>'Pathways sector energy demand'!UJY9</f>
        <v>0</v>
      </c>
      <c r="UJZ4">
        <f>'Pathways sector energy demand'!UJZ9</f>
        <v>0</v>
      </c>
      <c r="UKA4">
        <f>'Pathways sector energy demand'!UKA9</f>
        <v>0</v>
      </c>
      <c r="UKB4">
        <f>'Pathways sector energy demand'!UKB9</f>
        <v>0</v>
      </c>
      <c r="UKC4">
        <f>'Pathways sector energy demand'!UKC9</f>
        <v>0</v>
      </c>
      <c r="UKD4">
        <f>'Pathways sector energy demand'!UKD9</f>
        <v>0</v>
      </c>
      <c r="UKE4">
        <f>'Pathways sector energy demand'!UKE9</f>
        <v>0</v>
      </c>
      <c r="UKF4">
        <f>'Pathways sector energy demand'!UKF9</f>
        <v>0</v>
      </c>
      <c r="UKG4">
        <f>'Pathways sector energy demand'!UKG9</f>
        <v>0</v>
      </c>
      <c r="UKH4">
        <f>'Pathways sector energy demand'!UKH9</f>
        <v>0</v>
      </c>
      <c r="UKI4">
        <f>'Pathways sector energy demand'!UKI9</f>
        <v>0</v>
      </c>
      <c r="UKJ4">
        <f>'Pathways sector energy demand'!UKJ9</f>
        <v>0</v>
      </c>
      <c r="UKK4">
        <f>'Pathways sector energy demand'!UKK9</f>
        <v>0</v>
      </c>
      <c r="UKL4">
        <f>'Pathways sector energy demand'!UKL9</f>
        <v>0</v>
      </c>
      <c r="UKM4">
        <f>'Pathways sector energy demand'!UKM9</f>
        <v>0</v>
      </c>
      <c r="UKN4">
        <f>'Pathways sector energy demand'!UKN9</f>
        <v>0</v>
      </c>
      <c r="UKO4">
        <f>'Pathways sector energy demand'!UKO9</f>
        <v>0</v>
      </c>
      <c r="UKP4">
        <f>'Pathways sector energy demand'!UKP9</f>
        <v>0</v>
      </c>
      <c r="UKQ4">
        <f>'Pathways sector energy demand'!UKQ9</f>
        <v>0</v>
      </c>
      <c r="UKR4">
        <f>'Pathways sector energy demand'!UKR9</f>
        <v>0</v>
      </c>
      <c r="UKS4">
        <f>'Pathways sector energy demand'!UKS9</f>
        <v>0</v>
      </c>
      <c r="UKT4">
        <f>'Pathways sector energy demand'!UKT9</f>
        <v>0</v>
      </c>
      <c r="UKU4">
        <f>'Pathways sector energy demand'!UKU9</f>
        <v>0</v>
      </c>
      <c r="UKV4">
        <f>'Pathways sector energy demand'!UKV9</f>
        <v>0</v>
      </c>
      <c r="UKW4">
        <f>'Pathways sector energy demand'!UKW9</f>
        <v>0</v>
      </c>
      <c r="UKX4">
        <f>'Pathways sector energy demand'!UKX9</f>
        <v>0</v>
      </c>
      <c r="UKY4">
        <f>'Pathways sector energy demand'!UKY9</f>
        <v>0</v>
      </c>
      <c r="UKZ4">
        <f>'Pathways sector energy demand'!UKZ9</f>
        <v>0</v>
      </c>
      <c r="ULA4">
        <f>'Pathways sector energy demand'!ULA9</f>
        <v>0</v>
      </c>
      <c r="ULB4">
        <f>'Pathways sector energy demand'!ULB9</f>
        <v>0</v>
      </c>
      <c r="ULC4">
        <f>'Pathways sector energy demand'!ULC9</f>
        <v>0</v>
      </c>
      <c r="ULD4">
        <f>'Pathways sector energy demand'!ULD9</f>
        <v>0</v>
      </c>
      <c r="ULE4">
        <f>'Pathways sector energy demand'!ULE9</f>
        <v>0</v>
      </c>
      <c r="ULF4">
        <f>'Pathways sector energy demand'!ULF9</f>
        <v>0</v>
      </c>
      <c r="ULG4">
        <f>'Pathways sector energy demand'!ULG9</f>
        <v>0</v>
      </c>
      <c r="ULH4">
        <f>'Pathways sector energy demand'!ULH9</f>
        <v>0</v>
      </c>
      <c r="ULI4">
        <f>'Pathways sector energy demand'!ULI9</f>
        <v>0</v>
      </c>
      <c r="ULJ4">
        <f>'Pathways sector energy demand'!ULJ9</f>
        <v>0</v>
      </c>
      <c r="ULK4">
        <f>'Pathways sector energy demand'!ULK9</f>
        <v>0</v>
      </c>
      <c r="ULL4">
        <f>'Pathways sector energy demand'!ULL9</f>
        <v>0</v>
      </c>
      <c r="ULM4">
        <f>'Pathways sector energy demand'!ULM9</f>
        <v>0</v>
      </c>
      <c r="ULN4">
        <f>'Pathways sector energy demand'!ULN9</f>
        <v>0</v>
      </c>
      <c r="ULO4">
        <f>'Pathways sector energy demand'!ULO9</f>
        <v>0</v>
      </c>
      <c r="ULP4">
        <f>'Pathways sector energy demand'!ULP9</f>
        <v>0</v>
      </c>
      <c r="ULQ4">
        <f>'Pathways sector energy demand'!ULQ9</f>
        <v>0</v>
      </c>
      <c r="ULR4">
        <f>'Pathways sector energy demand'!ULR9</f>
        <v>0</v>
      </c>
      <c r="ULS4">
        <f>'Pathways sector energy demand'!ULS9</f>
        <v>0</v>
      </c>
      <c r="ULT4">
        <f>'Pathways sector energy demand'!ULT9</f>
        <v>0</v>
      </c>
      <c r="ULU4">
        <f>'Pathways sector energy demand'!ULU9</f>
        <v>0</v>
      </c>
      <c r="ULV4">
        <f>'Pathways sector energy demand'!ULV9</f>
        <v>0</v>
      </c>
      <c r="ULW4">
        <f>'Pathways sector energy demand'!ULW9</f>
        <v>0</v>
      </c>
      <c r="ULX4">
        <f>'Pathways sector energy demand'!ULX9</f>
        <v>0</v>
      </c>
      <c r="ULY4">
        <f>'Pathways sector energy demand'!ULY9</f>
        <v>0</v>
      </c>
      <c r="ULZ4">
        <f>'Pathways sector energy demand'!ULZ9</f>
        <v>0</v>
      </c>
      <c r="UMA4">
        <f>'Pathways sector energy demand'!UMA9</f>
        <v>0</v>
      </c>
      <c r="UMB4">
        <f>'Pathways sector energy demand'!UMB9</f>
        <v>0</v>
      </c>
      <c r="UMC4">
        <f>'Pathways sector energy demand'!UMC9</f>
        <v>0</v>
      </c>
      <c r="UMD4">
        <f>'Pathways sector energy demand'!UMD9</f>
        <v>0</v>
      </c>
      <c r="UME4">
        <f>'Pathways sector energy demand'!UME9</f>
        <v>0</v>
      </c>
      <c r="UMF4">
        <f>'Pathways sector energy demand'!UMF9</f>
        <v>0</v>
      </c>
      <c r="UMG4">
        <f>'Pathways sector energy demand'!UMG9</f>
        <v>0</v>
      </c>
      <c r="UMH4">
        <f>'Pathways sector energy demand'!UMH9</f>
        <v>0</v>
      </c>
      <c r="UMI4">
        <f>'Pathways sector energy demand'!UMI9</f>
        <v>0</v>
      </c>
      <c r="UMJ4">
        <f>'Pathways sector energy demand'!UMJ9</f>
        <v>0</v>
      </c>
      <c r="UMK4">
        <f>'Pathways sector energy demand'!UMK9</f>
        <v>0</v>
      </c>
      <c r="UML4">
        <f>'Pathways sector energy demand'!UML9</f>
        <v>0</v>
      </c>
      <c r="UMM4">
        <f>'Pathways sector energy demand'!UMM9</f>
        <v>0</v>
      </c>
      <c r="UMN4">
        <f>'Pathways sector energy demand'!UMN9</f>
        <v>0</v>
      </c>
      <c r="UMO4">
        <f>'Pathways sector energy demand'!UMO9</f>
        <v>0</v>
      </c>
      <c r="UMP4">
        <f>'Pathways sector energy demand'!UMP9</f>
        <v>0</v>
      </c>
      <c r="UMQ4">
        <f>'Pathways sector energy demand'!UMQ9</f>
        <v>0</v>
      </c>
      <c r="UMR4">
        <f>'Pathways sector energy demand'!UMR9</f>
        <v>0</v>
      </c>
      <c r="UMS4">
        <f>'Pathways sector energy demand'!UMS9</f>
        <v>0</v>
      </c>
      <c r="UMT4">
        <f>'Pathways sector energy demand'!UMT9</f>
        <v>0</v>
      </c>
      <c r="UMU4">
        <f>'Pathways sector energy demand'!UMU9</f>
        <v>0</v>
      </c>
      <c r="UMV4">
        <f>'Pathways sector energy demand'!UMV9</f>
        <v>0</v>
      </c>
      <c r="UMW4">
        <f>'Pathways sector energy demand'!UMW9</f>
        <v>0</v>
      </c>
      <c r="UMX4">
        <f>'Pathways sector energy demand'!UMX9</f>
        <v>0</v>
      </c>
      <c r="UMY4">
        <f>'Pathways sector energy demand'!UMY9</f>
        <v>0</v>
      </c>
      <c r="UMZ4">
        <f>'Pathways sector energy demand'!UMZ9</f>
        <v>0</v>
      </c>
      <c r="UNA4">
        <f>'Pathways sector energy demand'!UNA9</f>
        <v>0</v>
      </c>
      <c r="UNB4">
        <f>'Pathways sector energy demand'!UNB9</f>
        <v>0</v>
      </c>
      <c r="UNC4">
        <f>'Pathways sector energy demand'!UNC9</f>
        <v>0</v>
      </c>
      <c r="UND4">
        <f>'Pathways sector energy demand'!UND9</f>
        <v>0</v>
      </c>
      <c r="UNE4">
        <f>'Pathways sector energy demand'!UNE9</f>
        <v>0</v>
      </c>
      <c r="UNF4">
        <f>'Pathways sector energy demand'!UNF9</f>
        <v>0</v>
      </c>
      <c r="UNG4">
        <f>'Pathways sector energy demand'!UNG9</f>
        <v>0</v>
      </c>
      <c r="UNH4">
        <f>'Pathways sector energy demand'!UNH9</f>
        <v>0</v>
      </c>
      <c r="UNI4">
        <f>'Pathways sector energy demand'!UNI9</f>
        <v>0</v>
      </c>
      <c r="UNJ4">
        <f>'Pathways sector energy demand'!UNJ9</f>
        <v>0</v>
      </c>
      <c r="UNK4">
        <f>'Pathways sector energy demand'!UNK9</f>
        <v>0</v>
      </c>
      <c r="UNL4">
        <f>'Pathways sector energy demand'!UNL9</f>
        <v>0</v>
      </c>
      <c r="UNM4">
        <f>'Pathways sector energy demand'!UNM9</f>
        <v>0</v>
      </c>
      <c r="UNN4">
        <f>'Pathways sector energy demand'!UNN9</f>
        <v>0</v>
      </c>
      <c r="UNO4">
        <f>'Pathways sector energy demand'!UNO9</f>
        <v>0</v>
      </c>
      <c r="UNP4">
        <f>'Pathways sector energy demand'!UNP9</f>
        <v>0</v>
      </c>
      <c r="UNQ4">
        <f>'Pathways sector energy demand'!UNQ9</f>
        <v>0</v>
      </c>
      <c r="UNR4">
        <f>'Pathways sector energy demand'!UNR9</f>
        <v>0</v>
      </c>
      <c r="UNS4">
        <f>'Pathways sector energy demand'!UNS9</f>
        <v>0</v>
      </c>
      <c r="UNT4">
        <f>'Pathways sector energy demand'!UNT9</f>
        <v>0</v>
      </c>
      <c r="UNU4">
        <f>'Pathways sector energy demand'!UNU9</f>
        <v>0</v>
      </c>
      <c r="UNV4">
        <f>'Pathways sector energy demand'!UNV9</f>
        <v>0</v>
      </c>
      <c r="UNW4">
        <f>'Pathways sector energy demand'!UNW9</f>
        <v>0</v>
      </c>
      <c r="UNX4">
        <f>'Pathways sector energy demand'!UNX9</f>
        <v>0</v>
      </c>
      <c r="UNY4">
        <f>'Pathways sector energy demand'!UNY9</f>
        <v>0</v>
      </c>
      <c r="UNZ4">
        <f>'Pathways sector energy demand'!UNZ9</f>
        <v>0</v>
      </c>
      <c r="UOA4">
        <f>'Pathways sector energy demand'!UOA9</f>
        <v>0</v>
      </c>
      <c r="UOB4">
        <f>'Pathways sector energy demand'!UOB9</f>
        <v>0</v>
      </c>
      <c r="UOC4">
        <f>'Pathways sector energy demand'!UOC9</f>
        <v>0</v>
      </c>
      <c r="UOD4">
        <f>'Pathways sector energy demand'!UOD9</f>
        <v>0</v>
      </c>
      <c r="UOE4">
        <f>'Pathways sector energy demand'!UOE9</f>
        <v>0</v>
      </c>
      <c r="UOF4">
        <f>'Pathways sector energy demand'!UOF9</f>
        <v>0</v>
      </c>
      <c r="UOG4">
        <f>'Pathways sector energy demand'!UOG9</f>
        <v>0</v>
      </c>
      <c r="UOH4">
        <f>'Pathways sector energy demand'!UOH9</f>
        <v>0</v>
      </c>
      <c r="UOI4">
        <f>'Pathways sector energy demand'!UOI9</f>
        <v>0</v>
      </c>
      <c r="UOJ4">
        <f>'Pathways sector energy demand'!UOJ9</f>
        <v>0</v>
      </c>
      <c r="UOK4">
        <f>'Pathways sector energy demand'!UOK9</f>
        <v>0</v>
      </c>
      <c r="UOL4">
        <f>'Pathways sector energy demand'!UOL9</f>
        <v>0</v>
      </c>
      <c r="UOM4">
        <f>'Pathways sector energy demand'!UOM9</f>
        <v>0</v>
      </c>
      <c r="UON4">
        <f>'Pathways sector energy demand'!UON9</f>
        <v>0</v>
      </c>
      <c r="UOO4">
        <f>'Pathways sector energy demand'!UOO9</f>
        <v>0</v>
      </c>
      <c r="UOP4">
        <f>'Pathways sector energy demand'!UOP9</f>
        <v>0</v>
      </c>
      <c r="UOQ4">
        <f>'Pathways sector energy demand'!UOQ9</f>
        <v>0</v>
      </c>
      <c r="UOR4">
        <f>'Pathways sector energy demand'!UOR9</f>
        <v>0</v>
      </c>
      <c r="UOS4">
        <f>'Pathways sector energy demand'!UOS9</f>
        <v>0</v>
      </c>
      <c r="UOT4">
        <f>'Pathways sector energy demand'!UOT9</f>
        <v>0</v>
      </c>
      <c r="UOU4">
        <f>'Pathways sector energy demand'!UOU9</f>
        <v>0</v>
      </c>
      <c r="UOV4">
        <f>'Pathways sector energy demand'!UOV9</f>
        <v>0</v>
      </c>
      <c r="UOW4">
        <f>'Pathways sector energy demand'!UOW9</f>
        <v>0</v>
      </c>
      <c r="UOX4">
        <f>'Pathways sector energy demand'!UOX9</f>
        <v>0</v>
      </c>
      <c r="UOY4">
        <f>'Pathways sector energy demand'!UOY9</f>
        <v>0</v>
      </c>
      <c r="UOZ4">
        <f>'Pathways sector energy demand'!UOZ9</f>
        <v>0</v>
      </c>
      <c r="UPA4">
        <f>'Pathways sector energy demand'!UPA9</f>
        <v>0</v>
      </c>
      <c r="UPB4">
        <f>'Pathways sector energy demand'!UPB9</f>
        <v>0</v>
      </c>
      <c r="UPC4">
        <f>'Pathways sector energy demand'!UPC9</f>
        <v>0</v>
      </c>
      <c r="UPD4">
        <f>'Pathways sector energy demand'!UPD9</f>
        <v>0</v>
      </c>
      <c r="UPE4">
        <f>'Pathways sector energy demand'!UPE9</f>
        <v>0</v>
      </c>
      <c r="UPF4">
        <f>'Pathways sector energy demand'!UPF9</f>
        <v>0</v>
      </c>
      <c r="UPG4">
        <f>'Pathways sector energy demand'!UPG9</f>
        <v>0</v>
      </c>
      <c r="UPH4">
        <f>'Pathways sector energy demand'!UPH9</f>
        <v>0</v>
      </c>
      <c r="UPI4">
        <f>'Pathways sector energy demand'!UPI9</f>
        <v>0</v>
      </c>
      <c r="UPJ4">
        <f>'Pathways sector energy demand'!UPJ9</f>
        <v>0</v>
      </c>
      <c r="UPK4">
        <f>'Pathways sector energy demand'!UPK9</f>
        <v>0</v>
      </c>
      <c r="UPL4">
        <f>'Pathways sector energy demand'!UPL9</f>
        <v>0</v>
      </c>
      <c r="UPM4">
        <f>'Pathways sector energy demand'!UPM9</f>
        <v>0</v>
      </c>
      <c r="UPN4">
        <f>'Pathways sector energy demand'!UPN9</f>
        <v>0</v>
      </c>
      <c r="UPO4">
        <f>'Pathways sector energy demand'!UPO9</f>
        <v>0</v>
      </c>
      <c r="UPP4">
        <f>'Pathways sector energy demand'!UPP9</f>
        <v>0</v>
      </c>
      <c r="UPQ4">
        <f>'Pathways sector energy demand'!UPQ9</f>
        <v>0</v>
      </c>
      <c r="UPR4">
        <f>'Pathways sector energy demand'!UPR9</f>
        <v>0</v>
      </c>
      <c r="UPS4">
        <f>'Pathways sector energy demand'!UPS9</f>
        <v>0</v>
      </c>
      <c r="UPT4">
        <f>'Pathways sector energy demand'!UPT9</f>
        <v>0</v>
      </c>
      <c r="UPU4">
        <f>'Pathways sector energy demand'!UPU9</f>
        <v>0</v>
      </c>
      <c r="UPV4">
        <f>'Pathways sector energy demand'!UPV9</f>
        <v>0</v>
      </c>
      <c r="UPW4">
        <f>'Pathways sector energy demand'!UPW9</f>
        <v>0</v>
      </c>
      <c r="UPX4">
        <f>'Pathways sector energy demand'!UPX9</f>
        <v>0</v>
      </c>
      <c r="UPY4">
        <f>'Pathways sector energy demand'!UPY9</f>
        <v>0</v>
      </c>
      <c r="UPZ4">
        <f>'Pathways sector energy demand'!UPZ9</f>
        <v>0</v>
      </c>
      <c r="UQA4">
        <f>'Pathways sector energy demand'!UQA9</f>
        <v>0</v>
      </c>
      <c r="UQB4">
        <f>'Pathways sector energy demand'!UQB9</f>
        <v>0</v>
      </c>
      <c r="UQC4">
        <f>'Pathways sector energy demand'!UQC9</f>
        <v>0</v>
      </c>
      <c r="UQD4">
        <f>'Pathways sector energy demand'!UQD9</f>
        <v>0</v>
      </c>
      <c r="UQE4">
        <f>'Pathways sector energy demand'!UQE9</f>
        <v>0</v>
      </c>
      <c r="UQF4">
        <f>'Pathways sector energy demand'!UQF9</f>
        <v>0</v>
      </c>
      <c r="UQG4">
        <f>'Pathways sector energy demand'!UQG9</f>
        <v>0</v>
      </c>
      <c r="UQH4">
        <f>'Pathways sector energy demand'!UQH9</f>
        <v>0</v>
      </c>
      <c r="UQI4">
        <f>'Pathways sector energy demand'!UQI9</f>
        <v>0</v>
      </c>
      <c r="UQJ4">
        <f>'Pathways sector energy demand'!UQJ9</f>
        <v>0</v>
      </c>
      <c r="UQK4">
        <f>'Pathways sector energy demand'!UQK9</f>
        <v>0</v>
      </c>
      <c r="UQL4">
        <f>'Pathways sector energy demand'!UQL9</f>
        <v>0</v>
      </c>
      <c r="UQM4">
        <f>'Pathways sector energy demand'!UQM9</f>
        <v>0</v>
      </c>
      <c r="UQN4">
        <f>'Pathways sector energy demand'!UQN9</f>
        <v>0</v>
      </c>
      <c r="UQO4">
        <f>'Pathways sector energy demand'!UQO9</f>
        <v>0</v>
      </c>
      <c r="UQP4">
        <f>'Pathways sector energy demand'!UQP9</f>
        <v>0</v>
      </c>
      <c r="UQQ4">
        <f>'Pathways sector energy demand'!UQQ9</f>
        <v>0</v>
      </c>
      <c r="UQR4">
        <f>'Pathways sector energy demand'!UQR9</f>
        <v>0</v>
      </c>
      <c r="UQS4">
        <f>'Pathways sector energy demand'!UQS9</f>
        <v>0</v>
      </c>
      <c r="UQT4">
        <f>'Pathways sector energy demand'!UQT9</f>
        <v>0</v>
      </c>
      <c r="UQU4">
        <f>'Pathways sector energy demand'!UQU9</f>
        <v>0</v>
      </c>
      <c r="UQV4">
        <f>'Pathways sector energy demand'!UQV9</f>
        <v>0</v>
      </c>
      <c r="UQW4">
        <f>'Pathways sector energy demand'!UQW9</f>
        <v>0</v>
      </c>
      <c r="UQX4">
        <f>'Pathways sector energy demand'!UQX9</f>
        <v>0</v>
      </c>
      <c r="UQY4">
        <f>'Pathways sector energy demand'!UQY9</f>
        <v>0</v>
      </c>
      <c r="UQZ4">
        <f>'Pathways sector energy demand'!UQZ9</f>
        <v>0</v>
      </c>
      <c r="URA4">
        <f>'Pathways sector energy demand'!URA9</f>
        <v>0</v>
      </c>
      <c r="URB4">
        <f>'Pathways sector energy demand'!URB9</f>
        <v>0</v>
      </c>
      <c r="URC4">
        <f>'Pathways sector energy demand'!URC9</f>
        <v>0</v>
      </c>
      <c r="URD4">
        <f>'Pathways sector energy demand'!URD9</f>
        <v>0</v>
      </c>
      <c r="URE4">
        <f>'Pathways sector energy demand'!URE9</f>
        <v>0</v>
      </c>
      <c r="URF4">
        <f>'Pathways sector energy demand'!URF9</f>
        <v>0</v>
      </c>
      <c r="URG4">
        <f>'Pathways sector energy demand'!URG9</f>
        <v>0</v>
      </c>
      <c r="URH4">
        <f>'Pathways sector energy demand'!URH9</f>
        <v>0</v>
      </c>
      <c r="URI4">
        <f>'Pathways sector energy demand'!URI9</f>
        <v>0</v>
      </c>
      <c r="URJ4">
        <f>'Pathways sector energy demand'!URJ9</f>
        <v>0</v>
      </c>
      <c r="URK4">
        <f>'Pathways sector energy demand'!URK9</f>
        <v>0</v>
      </c>
      <c r="URL4">
        <f>'Pathways sector energy demand'!URL9</f>
        <v>0</v>
      </c>
      <c r="URM4">
        <f>'Pathways sector energy demand'!URM9</f>
        <v>0</v>
      </c>
      <c r="URN4">
        <f>'Pathways sector energy demand'!URN9</f>
        <v>0</v>
      </c>
      <c r="URO4">
        <f>'Pathways sector energy demand'!URO9</f>
        <v>0</v>
      </c>
      <c r="URP4">
        <f>'Pathways sector energy demand'!URP9</f>
        <v>0</v>
      </c>
      <c r="URQ4">
        <f>'Pathways sector energy demand'!URQ9</f>
        <v>0</v>
      </c>
      <c r="URR4">
        <f>'Pathways sector energy demand'!URR9</f>
        <v>0</v>
      </c>
      <c r="URS4">
        <f>'Pathways sector energy demand'!URS9</f>
        <v>0</v>
      </c>
      <c r="URT4">
        <f>'Pathways sector energy demand'!URT9</f>
        <v>0</v>
      </c>
      <c r="URU4">
        <f>'Pathways sector energy demand'!URU9</f>
        <v>0</v>
      </c>
      <c r="URV4">
        <f>'Pathways sector energy demand'!URV9</f>
        <v>0</v>
      </c>
      <c r="URW4">
        <f>'Pathways sector energy demand'!URW9</f>
        <v>0</v>
      </c>
      <c r="URX4">
        <f>'Pathways sector energy demand'!URX9</f>
        <v>0</v>
      </c>
      <c r="URY4">
        <f>'Pathways sector energy demand'!URY9</f>
        <v>0</v>
      </c>
      <c r="URZ4">
        <f>'Pathways sector energy demand'!URZ9</f>
        <v>0</v>
      </c>
      <c r="USA4">
        <f>'Pathways sector energy demand'!USA9</f>
        <v>0</v>
      </c>
      <c r="USB4">
        <f>'Pathways sector energy demand'!USB9</f>
        <v>0</v>
      </c>
      <c r="USC4">
        <f>'Pathways sector energy demand'!USC9</f>
        <v>0</v>
      </c>
      <c r="USD4">
        <f>'Pathways sector energy demand'!USD9</f>
        <v>0</v>
      </c>
      <c r="USE4">
        <f>'Pathways sector energy demand'!USE9</f>
        <v>0</v>
      </c>
      <c r="USF4">
        <f>'Pathways sector energy demand'!USF9</f>
        <v>0</v>
      </c>
      <c r="USG4">
        <f>'Pathways sector energy demand'!USG9</f>
        <v>0</v>
      </c>
      <c r="USH4">
        <f>'Pathways sector energy demand'!USH9</f>
        <v>0</v>
      </c>
      <c r="USI4">
        <f>'Pathways sector energy demand'!USI9</f>
        <v>0</v>
      </c>
      <c r="USJ4">
        <f>'Pathways sector energy demand'!USJ9</f>
        <v>0</v>
      </c>
      <c r="USK4">
        <f>'Pathways sector energy demand'!USK9</f>
        <v>0</v>
      </c>
      <c r="USL4">
        <f>'Pathways sector energy demand'!USL9</f>
        <v>0</v>
      </c>
      <c r="USM4">
        <f>'Pathways sector energy demand'!USM9</f>
        <v>0</v>
      </c>
      <c r="USN4">
        <f>'Pathways sector energy demand'!USN9</f>
        <v>0</v>
      </c>
      <c r="USO4">
        <f>'Pathways sector energy demand'!USO9</f>
        <v>0</v>
      </c>
      <c r="USP4">
        <f>'Pathways sector energy demand'!USP9</f>
        <v>0</v>
      </c>
      <c r="USQ4">
        <f>'Pathways sector energy demand'!USQ9</f>
        <v>0</v>
      </c>
      <c r="USR4">
        <f>'Pathways sector energy demand'!USR9</f>
        <v>0</v>
      </c>
      <c r="USS4">
        <f>'Pathways sector energy demand'!USS9</f>
        <v>0</v>
      </c>
      <c r="UST4">
        <f>'Pathways sector energy demand'!UST9</f>
        <v>0</v>
      </c>
      <c r="USU4">
        <f>'Pathways sector energy demand'!USU9</f>
        <v>0</v>
      </c>
      <c r="USV4">
        <f>'Pathways sector energy demand'!USV9</f>
        <v>0</v>
      </c>
      <c r="USW4">
        <f>'Pathways sector energy demand'!USW9</f>
        <v>0</v>
      </c>
      <c r="USX4">
        <f>'Pathways sector energy demand'!USX9</f>
        <v>0</v>
      </c>
      <c r="USY4">
        <f>'Pathways sector energy demand'!USY9</f>
        <v>0</v>
      </c>
      <c r="USZ4">
        <f>'Pathways sector energy demand'!USZ9</f>
        <v>0</v>
      </c>
      <c r="UTA4">
        <f>'Pathways sector energy demand'!UTA9</f>
        <v>0</v>
      </c>
      <c r="UTB4">
        <f>'Pathways sector energy demand'!UTB9</f>
        <v>0</v>
      </c>
      <c r="UTC4">
        <f>'Pathways sector energy demand'!UTC9</f>
        <v>0</v>
      </c>
      <c r="UTD4">
        <f>'Pathways sector energy demand'!UTD9</f>
        <v>0</v>
      </c>
      <c r="UTE4">
        <f>'Pathways sector energy demand'!UTE9</f>
        <v>0</v>
      </c>
      <c r="UTF4">
        <f>'Pathways sector energy demand'!UTF9</f>
        <v>0</v>
      </c>
      <c r="UTG4">
        <f>'Pathways sector energy demand'!UTG9</f>
        <v>0</v>
      </c>
      <c r="UTH4">
        <f>'Pathways sector energy demand'!UTH9</f>
        <v>0</v>
      </c>
      <c r="UTI4">
        <f>'Pathways sector energy demand'!UTI9</f>
        <v>0</v>
      </c>
      <c r="UTJ4">
        <f>'Pathways sector energy demand'!UTJ9</f>
        <v>0</v>
      </c>
      <c r="UTK4">
        <f>'Pathways sector energy demand'!UTK9</f>
        <v>0</v>
      </c>
      <c r="UTL4">
        <f>'Pathways sector energy demand'!UTL9</f>
        <v>0</v>
      </c>
      <c r="UTM4">
        <f>'Pathways sector energy demand'!UTM9</f>
        <v>0</v>
      </c>
      <c r="UTN4">
        <f>'Pathways sector energy demand'!UTN9</f>
        <v>0</v>
      </c>
      <c r="UTO4">
        <f>'Pathways sector energy demand'!UTO9</f>
        <v>0</v>
      </c>
      <c r="UTP4">
        <f>'Pathways sector energy demand'!UTP9</f>
        <v>0</v>
      </c>
      <c r="UTQ4">
        <f>'Pathways sector energy demand'!UTQ9</f>
        <v>0</v>
      </c>
      <c r="UTR4">
        <f>'Pathways sector energy demand'!UTR9</f>
        <v>0</v>
      </c>
      <c r="UTS4">
        <f>'Pathways sector energy demand'!UTS9</f>
        <v>0</v>
      </c>
      <c r="UTT4">
        <f>'Pathways sector energy demand'!UTT9</f>
        <v>0</v>
      </c>
      <c r="UTU4">
        <f>'Pathways sector energy demand'!UTU9</f>
        <v>0</v>
      </c>
      <c r="UTV4">
        <f>'Pathways sector energy demand'!UTV9</f>
        <v>0</v>
      </c>
      <c r="UTW4">
        <f>'Pathways sector energy demand'!UTW9</f>
        <v>0</v>
      </c>
      <c r="UTX4">
        <f>'Pathways sector energy demand'!UTX9</f>
        <v>0</v>
      </c>
      <c r="UTY4">
        <f>'Pathways sector energy demand'!UTY9</f>
        <v>0</v>
      </c>
      <c r="UTZ4">
        <f>'Pathways sector energy demand'!UTZ9</f>
        <v>0</v>
      </c>
      <c r="UUA4">
        <f>'Pathways sector energy demand'!UUA9</f>
        <v>0</v>
      </c>
      <c r="UUB4">
        <f>'Pathways sector energy demand'!UUB9</f>
        <v>0</v>
      </c>
      <c r="UUC4">
        <f>'Pathways sector energy demand'!UUC9</f>
        <v>0</v>
      </c>
      <c r="UUD4">
        <f>'Pathways sector energy demand'!UUD9</f>
        <v>0</v>
      </c>
      <c r="UUE4">
        <f>'Pathways sector energy demand'!UUE9</f>
        <v>0</v>
      </c>
      <c r="UUF4">
        <f>'Pathways sector energy demand'!UUF9</f>
        <v>0</v>
      </c>
      <c r="UUG4">
        <f>'Pathways sector energy demand'!UUG9</f>
        <v>0</v>
      </c>
      <c r="UUH4">
        <f>'Pathways sector energy demand'!UUH9</f>
        <v>0</v>
      </c>
      <c r="UUI4">
        <f>'Pathways sector energy demand'!UUI9</f>
        <v>0</v>
      </c>
      <c r="UUJ4">
        <f>'Pathways sector energy demand'!UUJ9</f>
        <v>0</v>
      </c>
      <c r="UUK4">
        <f>'Pathways sector energy demand'!UUK9</f>
        <v>0</v>
      </c>
      <c r="UUL4">
        <f>'Pathways sector energy demand'!UUL9</f>
        <v>0</v>
      </c>
      <c r="UUM4">
        <f>'Pathways sector energy demand'!UUM9</f>
        <v>0</v>
      </c>
      <c r="UUN4">
        <f>'Pathways sector energy demand'!UUN9</f>
        <v>0</v>
      </c>
      <c r="UUO4">
        <f>'Pathways sector energy demand'!UUO9</f>
        <v>0</v>
      </c>
      <c r="UUP4">
        <f>'Pathways sector energy demand'!UUP9</f>
        <v>0</v>
      </c>
      <c r="UUQ4">
        <f>'Pathways sector energy demand'!UUQ9</f>
        <v>0</v>
      </c>
      <c r="UUR4">
        <f>'Pathways sector energy demand'!UUR9</f>
        <v>0</v>
      </c>
      <c r="UUS4">
        <f>'Pathways sector energy demand'!UUS9</f>
        <v>0</v>
      </c>
      <c r="UUT4">
        <f>'Pathways sector energy demand'!UUT9</f>
        <v>0</v>
      </c>
      <c r="UUU4">
        <f>'Pathways sector energy demand'!UUU9</f>
        <v>0</v>
      </c>
      <c r="UUV4">
        <f>'Pathways sector energy demand'!UUV9</f>
        <v>0</v>
      </c>
      <c r="UUW4">
        <f>'Pathways sector energy demand'!UUW9</f>
        <v>0</v>
      </c>
      <c r="UUX4">
        <f>'Pathways sector energy demand'!UUX9</f>
        <v>0</v>
      </c>
      <c r="UUY4">
        <f>'Pathways sector energy demand'!UUY9</f>
        <v>0</v>
      </c>
      <c r="UUZ4">
        <f>'Pathways sector energy demand'!UUZ9</f>
        <v>0</v>
      </c>
      <c r="UVA4">
        <f>'Pathways sector energy demand'!UVA9</f>
        <v>0</v>
      </c>
      <c r="UVB4">
        <f>'Pathways sector energy demand'!UVB9</f>
        <v>0</v>
      </c>
      <c r="UVC4">
        <f>'Pathways sector energy demand'!UVC9</f>
        <v>0</v>
      </c>
      <c r="UVD4">
        <f>'Pathways sector energy demand'!UVD9</f>
        <v>0</v>
      </c>
      <c r="UVE4">
        <f>'Pathways sector energy demand'!UVE9</f>
        <v>0</v>
      </c>
      <c r="UVF4">
        <f>'Pathways sector energy demand'!UVF9</f>
        <v>0</v>
      </c>
      <c r="UVG4">
        <f>'Pathways sector energy demand'!UVG9</f>
        <v>0</v>
      </c>
      <c r="UVH4">
        <f>'Pathways sector energy demand'!UVH9</f>
        <v>0</v>
      </c>
      <c r="UVI4">
        <f>'Pathways sector energy demand'!UVI9</f>
        <v>0</v>
      </c>
      <c r="UVJ4">
        <f>'Pathways sector energy demand'!UVJ9</f>
        <v>0</v>
      </c>
      <c r="UVK4">
        <f>'Pathways sector energy demand'!UVK9</f>
        <v>0</v>
      </c>
      <c r="UVL4">
        <f>'Pathways sector energy demand'!UVL9</f>
        <v>0</v>
      </c>
      <c r="UVM4">
        <f>'Pathways sector energy demand'!UVM9</f>
        <v>0</v>
      </c>
      <c r="UVN4">
        <f>'Pathways sector energy demand'!UVN9</f>
        <v>0</v>
      </c>
      <c r="UVO4">
        <f>'Pathways sector energy demand'!UVO9</f>
        <v>0</v>
      </c>
      <c r="UVP4">
        <f>'Pathways sector energy demand'!UVP9</f>
        <v>0</v>
      </c>
      <c r="UVQ4">
        <f>'Pathways sector energy demand'!UVQ9</f>
        <v>0</v>
      </c>
      <c r="UVR4">
        <f>'Pathways sector energy demand'!UVR9</f>
        <v>0</v>
      </c>
      <c r="UVS4">
        <f>'Pathways sector energy demand'!UVS9</f>
        <v>0</v>
      </c>
      <c r="UVT4">
        <f>'Pathways sector energy demand'!UVT9</f>
        <v>0</v>
      </c>
      <c r="UVU4">
        <f>'Pathways sector energy demand'!UVU9</f>
        <v>0</v>
      </c>
      <c r="UVV4">
        <f>'Pathways sector energy demand'!UVV9</f>
        <v>0</v>
      </c>
      <c r="UVW4">
        <f>'Pathways sector energy demand'!UVW9</f>
        <v>0</v>
      </c>
      <c r="UVX4">
        <f>'Pathways sector energy demand'!UVX9</f>
        <v>0</v>
      </c>
      <c r="UVY4">
        <f>'Pathways sector energy demand'!UVY9</f>
        <v>0</v>
      </c>
      <c r="UVZ4">
        <f>'Pathways sector energy demand'!UVZ9</f>
        <v>0</v>
      </c>
      <c r="UWA4">
        <f>'Pathways sector energy demand'!UWA9</f>
        <v>0</v>
      </c>
      <c r="UWB4">
        <f>'Pathways sector energy demand'!UWB9</f>
        <v>0</v>
      </c>
      <c r="UWC4">
        <f>'Pathways sector energy demand'!UWC9</f>
        <v>0</v>
      </c>
      <c r="UWD4">
        <f>'Pathways sector energy demand'!UWD9</f>
        <v>0</v>
      </c>
      <c r="UWE4">
        <f>'Pathways sector energy demand'!UWE9</f>
        <v>0</v>
      </c>
      <c r="UWF4">
        <f>'Pathways sector energy demand'!UWF9</f>
        <v>0</v>
      </c>
      <c r="UWG4">
        <f>'Pathways sector energy demand'!UWG9</f>
        <v>0</v>
      </c>
      <c r="UWH4">
        <f>'Pathways sector energy demand'!UWH9</f>
        <v>0</v>
      </c>
      <c r="UWI4">
        <f>'Pathways sector energy demand'!UWI9</f>
        <v>0</v>
      </c>
      <c r="UWJ4">
        <f>'Pathways sector energy demand'!UWJ9</f>
        <v>0</v>
      </c>
      <c r="UWK4">
        <f>'Pathways sector energy demand'!UWK9</f>
        <v>0</v>
      </c>
      <c r="UWL4">
        <f>'Pathways sector energy demand'!UWL9</f>
        <v>0</v>
      </c>
      <c r="UWM4">
        <f>'Pathways sector energy demand'!UWM9</f>
        <v>0</v>
      </c>
      <c r="UWN4">
        <f>'Pathways sector energy demand'!UWN9</f>
        <v>0</v>
      </c>
      <c r="UWO4">
        <f>'Pathways sector energy demand'!UWO9</f>
        <v>0</v>
      </c>
      <c r="UWP4">
        <f>'Pathways sector energy demand'!UWP9</f>
        <v>0</v>
      </c>
      <c r="UWQ4">
        <f>'Pathways sector energy demand'!UWQ9</f>
        <v>0</v>
      </c>
      <c r="UWR4">
        <f>'Pathways sector energy demand'!UWR9</f>
        <v>0</v>
      </c>
      <c r="UWS4">
        <f>'Pathways sector energy demand'!UWS9</f>
        <v>0</v>
      </c>
      <c r="UWT4">
        <f>'Pathways sector energy demand'!UWT9</f>
        <v>0</v>
      </c>
      <c r="UWU4">
        <f>'Pathways sector energy demand'!UWU9</f>
        <v>0</v>
      </c>
      <c r="UWV4">
        <f>'Pathways sector energy demand'!UWV9</f>
        <v>0</v>
      </c>
      <c r="UWW4">
        <f>'Pathways sector energy demand'!UWW9</f>
        <v>0</v>
      </c>
      <c r="UWX4">
        <f>'Pathways sector energy demand'!UWX9</f>
        <v>0</v>
      </c>
      <c r="UWY4">
        <f>'Pathways sector energy demand'!UWY9</f>
        <v>0</v>
      </c>
      <c r="UWZ4">
        <f>'Pathways sector energy demand'!UWZ9</f>
        <v>0</v>
      </c>
      <c r="UXA4">
        <f>'Pathways sector energy demand'!UXA9</f>
        <v>0</v>
      </c>
      <c r="UXB4">
        <f>'Pathways sector energy demand'!UXB9</f>
        <v>0</v>
      </c>
      <c r="UXC4">
        <f>'Pathways sector energy demand'!UXC9</f>
        <v>0</v>
      </c>
      <c r="UXD4">
        <f>'Pathways sector energy demand'!UXD9</f>
        <v>0</v>
      </c>
      <c r="UXE4">
        <f>'Pathways sector energy demand'!UXE9</f>
        <v>0</v>
      </c>
      <c r="UXF4">
        <f>'Pathways sector energy demand'!UXF9</f>
        <v>0</v>
      </c>
      <c r="UXG4">
        <f>'Pathways sector energy demand'!UXG9</f>
        <v>0</v>
      </c>
      <c r="UXH4">
        <f>'Pathways sector energy demand'!UXH9</f>
        <v>0</v>
      </c>
      <c r="UXI4">
        <f>'Pathways sector energy demand'!UXI9</f>
        <v>0</v>
      </c>
      <c r="UXJ4">
        <f>'Pathways sector energy demand'!UXJ9</f>
        <v>0</v>
      </c>
      <c r="UXK4">
        <f>'Pathways sector energy demand'!UXK9</f>
        <v>0</v>
      </c>
      <c r="UXL4">
        <f>'Pathways sector energy demand'!UXL9</f>
        <v>0</v>
      </c>
      <c r="UXM4">
        <f>'Pathways sector energy demand'!UXM9</f>
        <v>0</v>
      </c>
      <c r="UXN4">
        <f>'Pathways sector energy demand'!UXN9</f>
        <v>0</v>
      </c>
      <c r="UXO4">
        <f>'Pathways sector energy demand'!UXO9</f>
        <v>0</v>
      </c>
      <c r="UXP4">
        <f>'Pathways sector energy demand'!UXP9</f>
        <v>0</v>
      </c>
      <c r="UXQ4">
        <f>'Pathways sector energy demand'!UXQ9</f>
        <v>0</v>
      </c>
      <c r="UXR4">
        <f>'Pathways sector energy demand'!UXR9</f>
        <v>0</v>
      </c>
      <c r="UXS4">
        <f>'Pathways sector energy demand'!UXS9</f>
        <v>0</v>
      </c>
      <c r="UXT4">
        <f>'Pathways sector energy demand'!UXT9</f>
        <v>0</v>
      </c>
      <c r="UXU4">
        <f>'Pathways sector energy demand'!UXU9</f>
        <v>0</v>
      </c>
      <c r="UXV4">
        <f>'Pathways sector energy demand'!UXV9</f>
        <v>0</v>
      </c>
      <c r="UXW4">
        <f>'Pathways sector energy demand'!UXW9</f>
        <v>0</v>
      </c>
      <c r="UXX4">
        <f>'Pathways sector energy demand'!UXX9</f>
        <v>0</v>
      </c>
      <c r="UXY4">
        <f>'Pathways sector energy demand'!UXY9</f>
        <v>0</v>
      </c>
      <c r="UXZ4">
        <f>'Pathways sector energy demand'!UXZ9</f>
        <v>0</v>
      </c>
      <c r="UYA4">
        <f>'Pathways sector energy demand'!UYA9</f>
        <v>0</v>
      </c>
      <c r="UYB4">
        <f>'Pathways sector energy demand'!UYB9</f>
        <v>0</v>
      </c>
      <c r="UYC4">
        <f>'Pathways sector energy demand'!UYC9</f>
        <v>0</v>
      </c>
      <c r="UYD4">
        <f>'Pathways sector energy demand'!UYD9</f>
        <v>0</v>
      </c>
      <c r="UYE4">
        <f>'Pathways sector energy demand'!UYE9</f>
        <v>0</v>
      </c>
      <c r="UYF4">
        <f>'Pathways sector energy demand'!UYF9</f>
        <v>0</v>
      </c>
      <c r="UYG4">
        <f>'Pathways sector energy demand'!UYG9</f>
        <v>0</v>
      </c>
      <c r="UYH4">
        <f>'Pathways sector energy demand'!UYH9</f>
        <v>0</v>
      </c>
      <c r="UYI4">
        <f>'Pathways sector energy demand'!UYI9</f>
        <v>0</v>
      </c>
      <c r="UYJ4">
        <f>'Pathways sector energy demand'!UYJ9</f>
        <v>0</v>
      </c>
      <c r="UYK4">
        <f>'Pathways sector energy demand'!UYK9</f>
        <v>0</v>
      </c>
      <c r="UYL4">
        <f>'Pathways sector energy demand'!UYL9</f>
        <v>0</v>
      </c>
      <c r="UYM4">
        <f>'Pathways sector energy demand'!UYM9</f>
        <v>0</v>
      </c>
      <c r="UYN4">
        <f>'Pathways sector energy demand'!UYN9</f>
        <v>0</v>
      </c>
      <c r="UYO4">
        <f>'Pathways sector energy demand'!UYO9</f>
        <v>0</v>
      </c>
      <c r="UYP4">
        <f>'Pathways sector energy demand'!UYP9</f>
        <v>0</v>
      </c>
      <c r="UYQ4">
        <f>'Pathways sector energy demand'!UYQ9</f>
        <v>0</v>
      </c>
      <c r="UYR4">
        <f>'Pathways sector energy demand'!UYR9</f>
        <v>0</v>
      </c>
      <c r="UYS4">
        <f>'Pathways sector energy demand'!UYS9</f>
        <v>0</v>
      </c>
      <c r="UYT4">
        <f>'Pathways sector energy demand'!UYT9</f>
        <v>0</v>
      </c>
      <c r="UYU4">
        <f>'Pathways sector energy demand'!UYU9</f>
        <v>0</v>
      </c>
      <c r="UYV4">
        <f>'Pathways sector energy demand'!UYV9</f>
        <v>0</v>
      </c>
      <c r="UYW4">
        <f>'Pathways sector energy demand'!UYW9</f>
        <v>0</v>
      </c>
      <c r="UYX4">
        <f>'Pathways sector energy demand'!UYX9</f>
        <v>0</v>
      </c>
      <c r="UYY4">
        <f>'Pathways sector energy demand'!UYY9</f>
        <v>0</v>
      </c>
      <c r="UYZ4">
        <f>'Pathways sector energy demand'!UYZ9</f>
        <v>0</v>
      </c>
      <c r="UZA4">
        <f>'Pathways sector energy demand'!UZA9</f>
        <v>0</v>
      </c>
      <c r="UZB4">
        <f>'Pathways sector energy demand'!UZB9</f>
        <v>0</v>
      </c>
      <c r="UZC4">
        <f>'Pathways sector energy demand'!UZC9</f>
        <v>0</v>
      </c>
      <c r="UZD4">
        <f>'Pathways sector energy demand'!UZD9</f>
        <v>0</v>
      </c>
      <c r="UZE4">
        <f>'Pathways sector energy demand'!UZE9</f>
        <v>0</v>
      </c>
      <c r="UZF4">
        <f>'Pathways sector energy demand'!UZF9</f>
        <v>0</v>
      </c>
      <c r="UZG4">
        <f>'Pathways sector energy demand'!UZG9</f>
        <v>0</v>
      </c>
      <c r="UZH4">
        <f>'Pathways sector energy demand'!UZH9</f>
        <v>0</v>
      </c>
      <c r="UZI4">
        <f>'Pathways sector energy demand'!UZI9</f>
        <v>0</v>
      </c>
      <c r="UZJ4">
        <f>'Pathways sector energy demand'!UZJ9</f>
        <v>0</v>
      </c>
      <c r="UZK4">
        <f>'Pathways sector energy demand'!UZK9</f>
        <v>0</v>
      </c>
      <c r="UZL4">
        <f>'Pathways sector energy demand'!UZL9</f>
        <v>0</v>
      </c>
      <c r="UZM4">
        <f>'Pathways sector energy demand'!UZM9</f>
        <v>0</v>
      </c>
      <c r="UZN4">
        <f>'Pathways sector energy demand'!UZN9</f>
        <v>0</v>
      </c>
      <c r="UZO4">
        <f>'Pathways sector energy demand'!UZO9</f>
        <v>0</v>
      </c>
      <c r="UZP4">
        <f>'Pathways sector energy demand'!UZP9</f>
        <v>0</v>
      </c>
      <c r="UZQ4">
        <f>'Pathways sector energy demand'!UZQ9</f>
        <v>0</v>
      </c>
      <c r="UZR4">
        <f>'Pathways sector energy demand'!UZR9</f>
        <v>0</v>
      </c>
      <c r="UZS4">
        <f>'Pathways sector energy demand'!UZS9</f>
        <v>0</v>
      </c>
      <c r="UZT4">
        <f>'Pathways sector energy demand'!UZT9</f>
        <v>0</v>
      </c>
      <c r="UZU4">
        <f>'Pathways sector energy demand'!UZU9</f>
        <v>0</v>
      </c>
      <c r="UZV4">
        <f>'Pathways sector energy demand'!UZV9</f>
        <v>0</v>
      </c>
      <c r="UZW4">
        <f>'Pathways sector energy demand'!UZW9</f>
        <v>0</v>
      </c>
      <c r="UZX4">
        <f>'Pathways sector energy demand'!UZX9</f>
        <v>0</v>
      </c>
      <c r="UZY4">
        <f>'Pathways sector energy demand'!UZY9</f>
        <v>0</v>
      </c>
      <c r="UZZ4">
        <f>'Pathways sector energy demand'!UZZ9</f>
        <v>0</v>
      </c>
      <c r="VAA4">
        <f>'Pathways sector energy demand'!VAA9</f>
        <v>0</v>
      </c>
      <c r="VAB4">
        <f>'Pathways sector energy demand'!VAB9</f>
        <v>0</v>
      </c>
      <c r="VAC4">
        <f>'Pathways sector energy demand'!VAC9</f>
        <v>0</v>
      </c>
      <c r="VAD4">
        <f>'Pathways sector energy demand'!VAD9</f>
        <v>0</v>
      </c>
      <c r="VAE4">
        <f>'Pathways sector energy demand'!VAE9</f>
        <v>0</v>
      </c>
      <c r="VAF4">
        <f>'Pathways sector energy demand'!VAF9</f>
        <v>0</v>
      </c>
      <c r="VAG4">
        <f>'Pathways sector energy demand'!VAG9</f>
        <v>0</v>
      </c>
      <c r="VAH4">
        <f>'Pathways sector energy demand'!VAH9</f>
        <v>0</v>
      </c>
      <c r="VAI4">
        <f>'Pathways sector energy demand'!VAI9</f>
        <v>0</v>
      </c>
      <c r="VAJ4">
        <f>'Pathways sector energy demand'!VAJ9</f>
        <v>0</v>
      </c>
      <c r="VAK4">
        <f>'Pathways sector energy demand'!VAK9</f>
        <v>0</v>
      </c>
      <c r="VAL4">
        <f>'Pathways sector energy demand'!VAL9</f>
        <v>0</v>
      </c>
      <c r="VAM4">
        <f>'Pathways sector energy demand'!VAM9</f>
        <v>0</v>
      </c>
      <c r="VAN4">
        <f>'Pathways sector energy demand'!VAN9</f>
        <v>0</v>
      </c>
      <c r="VAO4">
        <f>'Pathways sector energy demand'!VAO9</f>
        <v>0</v>
      </c>
      <c r="VAP4">
        <f>'Pathways sector energy demand'!VAP9</f>
        <v>0</v>
      </c>
      <c r="VAQ4">
        <f>'Pathways sector energy demand'!VAQ9</f>
        <v>0</v>
      </c>
      <c r="VAR4">
        <f>'Pathways sector energy demand'!VAR9</f>
        <v>0</v>
      </c>
      <c r="VAS4">
        <f>'Pathways sector energy demand'!VAS9</f>
        <v>0</v>
      </c>
      <c r="VAT4">
        <f>'Pathways sector energy demand'!VAT9</f>
        <v>0</v>
      </c>
      <c r="VAU4">
        <f>'Pathways sector energy demand'!VAU9</f>
        <v>0</v>
      </c>
      <c r="VAV4">
        <f>'Pathways sector energy demand'!VAV9</f>
        <v>0</v>
      </c>
      <c r="VAW4">
        <f>'Pathways sector energy demand'!VAW9</f>
        <v>0</v>
      </c>
      <c r="VAX4">
        <f>'Pathways sector energy demand'!VAX9</f>
        <v>0</v>
      </c>
      <c r="VAY4">
        <f>'Pathways sector energy demand'!VAY9</f>
        <v>0</v>
      </c>
      <c r="VAZ4">
        <f>'Pathways sector energy demand'!VAZ9</f>
        <v>0</v>
      </c>
      <c r="VBA4">
        <f>'Pathways sector energy demand'!VBA9</f>
        <v>0</v>
      </c>
      <c r="VBB4">
        <f>'Pathways sector energy demand'!VBB9</f>
        <v>0</v>
      </c>
      <c r="VBC4">
        <f>'Pathways sector energy demand'!VBC9</f>
        <v>0</v>
      </c>
      <c r="VBD4">
        <f>'Pathways sector energy demand'!VBD9</f>
        <v>0</v>
      </c>
      <c r="VBE4">
        <f>'Pathways sector energy demand'!VBE9</f>
        <v>0</v>
      </c>
      <c r="VBF4">
        <f>'Pathways sector energy demand'!VBF9</f>
        <v>0</v>
      </c>
      <c r="VBG4">
        <f>'Pathways sector energy demand'!VBG9</f>
        <v>0</v>
      </c>
      <c r="VBH4">
        <f>'Pathways sector energy demand'!VBH9</f>
        <v>0</v>
      </c>
      <c r="VBI4">
        <f>'Pathways sector energy demand'!VBI9</f>
        <v>0</v>
      </c>
      <c r="VBJ4">
        <f>'Pathways sector energy demand'!VBJ9</f>
        <v>0</v>
      </c>
      <c r="VBK4">
        <f>'Pathways sector energy demand'!VBK9</f>
        <v>0</v>
      </c>
      <c r="VBL4">
        <f>'Pathways sector energy demand'!VBL9</f>
        <v>0</v>
      </c>
      <c r="VBM4">
        <f>'Pathways sector energy demand'!VBM9</f>
        <v>0</v>
      </c>
      <c r="VBN4">
        <f>'Pathways sector energy demand'!VBN9</f>
        <v>0</v>
      </c>
      <c r="VBO4">
        <f>'Pathways sector energy demand'!VBO9</f>
        <v>0</v>
      </c>
      <c r="VBP4">
        <f>'Pathways sector energy demand'!VBP9</f>
        <v>0</v>
      </c>
      <c r="VBQ4">
        <f>'Pathways sector energy demand'!VBQ9</f>
        <v>0</v>
      </c>
      <c r="VBR4">
        <f>'Pathways sector energy demand'!VBR9</f>
        <v>0</v>
      </c>
      <c r="VBS4">
        <f>'Pathways sector energy demand'!VBS9</f>
        <v>0</v>
      </c>
      <c r="VBT4">
        <f>'Pathways sector energy demand'!VBT9</f>
        <v>0</v>
      </c>
      <c r="VBU4">
        <f>'Pathways sector energy demand'!VBU9</f>
        <v>0</v>
      </c>
      <c r="VBV4">
        <f>'Pathways sector energy demand'!VBV9</f>
        <v>0</v>
      </c>
      <c r="VBW4">
        <f>'Pathways sector energy demand'!VBW9</f>
        <v>0</v>
      </c>
      <c r="VBX4">
        <f>'Pathways sector energy demand'!VBX9</f>
        <v>0</v>
      </c>
      <c r="VBY4">
        <f>'Pathways sector energy demand'!VBY9</f>
        <v>0</v>
      </c>
      <c r="VBZ4">
        <f>'Pathways sector energy demand'!VBZ9</f>
        <v>0</v>
      </c>
      <c r="VCA4">
        <f>'Pathways sector energy demand'!VCA9</f>
        <v>0</v>
      </c>
      <c r="VCB4">
        <f>'Pathways sector energy demand'!VCB9</f>
        <v>0</v>
      </c>
      <c r="VCC4">
        <f>'Pathways sector energy demand'!VCC9</f>
        <v>0</v>
      </c>
      <c r="VCD4">
        <f>'Pathways sector energy demand'!VCD9</f>
        <v>0</v>
      </c>
      <c r="VCE4">
        <f>'Pathways sector energy demand'!VCE9</f>
        <v>0</v>
      </c>
      <c r="VCF4">
        <f>'Pathways sector energy demand'!VCF9</f>
        <v>0</v>
      </c>
      <c r="VCG4">
        <f>'Pathways sector energy demand'!VCG9</f>
        <v>0</v>
      </c>
      <c r="VCH4">
        <f>'Pathways sector energy demand'!VCH9</f>
        <v>0</v>
      </c>
      <c r="VCI4">
        <f>'Pathways sector energy demand'!VCI9</f>
        <v>0</v>
      </c>
      <c r="VCJ4">
        <f>'Pathways sector energy demand'!VCJ9</f>
        <v>0</v>
      </c>
      <c r="VCK4">
        <f>'Pathways sector energy demand'!VCK9</f>
        <v>0</v>
      </c>
      <c r="VCL4">
        <f>'Pathways sector energy demand'!VCL9</f>
        <v>0</v>
      </c>
      <c r="VCM4">
        <f>'Pathways sector energy demand'!VCM9</f>
        <v>0</v>
      </c>
      <c r="VCN4">
        <f>'Pathways sector energy demand'!VCN9</f>
        <v>0</v>
      </c>
      <c r="VCO4">
        <f>'Pathways sector energy demand'!VCO9</f>
        <v>0</v>
      </c>
      <c r="VCP4">
        <f>'Pathways sector energy demand'!VCP9</f>
        <v>0</v>
      </c>
      <c r="VCQ4">
        <f>'Pathways sector energy demand'!VCQ9</f>
        <v>0</v>
      </c>
      <c r="VCR4">
        <f>'Pathways sector energy demand'!VCR9</f>
        <v>0</v>
      </c>
      <c r="VCS4">
        <f>'Pathways sector energy demand'!VCS9</f>
        <v>0</v>
      </c>
      <c r="VCT4">
        <f>'Pathways sector energy demand'!VCT9</f>
        <v>0</v>
      </c>
      <c r="VCU4">
        <f>'Pathways sector energy demand'!VCU9</f>
        <v>0</v>
      </c>
      <c r="VCV4">
        <f>'Pathways sector energy demand'!VCV9</f>
        <v>0</v>
      </c>
      <c r="VCW4">
        <f>'Pathways sector energy demand'!VCW9</f>
        <v>0</v>
      </c>
      <c r="VCX4">
        <f>'Pathways sector energy demand'!VCX9</f>
        <v>0</v>
      </c>
      <c r="VCY4">
        <f>'Pathways sector energy demand'!VCY9</f>
        <v>0</v>
      </c>
      <c r="VCZ4">
        <f>'Pathways sector energy demand'!VCZ9</f>
        <v>0</v>
      </c>
      <c r="VDA4">
        <f>'Pathways sector energy demand'!VDA9</f>
        <v>0</v>
      </c>
      <c r="VDB4">
        <f>'Pathways sector energy demand'!VDB9</f>
        <v>0</v>
      </c>
      <c r="VDC4">
        <f>'Pathways sector energy demand'!VDC9</f>
        <v>0</v>
      </c>
      <c r="VDD4">
        <f>'Pathways sector energy demand'!VDD9</f>
        <v>0</v>
      </c>
      <c r="VDE4">
        <f>'Pathways sector energy demand'!VDE9</f>
        <v>0</v>
      </c>
      <c r="VDF4">
        <f>'Pathways sector energy demand'!VDF9</f>
        <v>0</v>
      </c>
      <c r="VDG4">
        <f>'Pathways sector energy demand'!VDG9</f>
        <v>0</v>
      </c>
      <c r="VDH4">
        <f>'Pathways sector energy demand'!VDH9</f>
        <v>0</v>
      </c>
      <c r="VDI4">
        <f>'Pathways sector energy demand'!VDI9</f>
        <v>0</v>
      </c>
      <c r="VDJ4">
        <f>'Pathways sector energy demand'!VDJ9</f>
        <v>0</v>
      </c>
      <c r="VDK4">
        <f>'Pathways sector energy demand'!VDK9</f>
        <v>0</v>
      </c>
      <c r="VDL4">
        <f>'Pathways sector energy demand'!VDL9</f>
        <v>0</v>
      </c>
      <c r="VDM4">
        <f>'Pathways sector energy demand'!VDM9</f>
        <v>0</v>
      </c>
      <c r="VDN4">
        <f>'Pathways sector energy demand'!VDN9</f>
        <v>0</v>
      </c>
      <c r="VDO4">
        <f>'Pathways sector energy demand'!VDO9</f>
        <v>0</v>
      </c>
      <c r="VDP4">
        <f>'Pathways sector energy demand'!VDP9</f>
        <v>0</v>
      </c>
      <c r="VDQ4">
        <f>'Pathways sector energy demand'!VDQ9</f>
        <v>0</v>
      </c>
      <c r="VDR4">
        <f>'Pathways sector energy demand'!VDR9</f>
        <v>0</v>
      </c>
      <c r="VDS4">
        <f>'Pathways sector energy demand'!VDS9</f>
        <v>0</v>
      </c>
      <c r="VDT4">
        <f>'Pathways sector energy demand'!VDT9</f>
        <v>0</v>
      </c>
      <c r="VDU4">
        <f>'Pathways sector energy demand'!VDU9</f>
        <v>0</v>
      </c>
      <c r="VDV4">
        <f>'Pathways sector energy demand'!VDV9</f>
        <v>0</v>
      </c>
      <c r="VDW4">
        <f>'Pathways sector energy demand'!VDW9</f>
        <v>0</v>
      </c>
      <c r="VDX4">
        <f>'Pathways sector energy demand'!VDX9</f>
        <v>0</v>
      </c>
      <c r="VDY4">
        <f>'Pathways sector energy demand'!VDY9</f>
        <v>0</v>
      </c>
      <c r="VDZ4">
        <f>'Pathways sector energy demand'!VDZ9</f>
        <v>0</v>
      </c>
      <c r="VEA4">
        <f>'Pathways sector energy demand'!VEA9</f>
        <v>0</v>
      </c>
      <c r="VEB4">
        <f>'Pathways sector energy demand'!VEB9</f>
        <v>0</v>
      </c>
      <c r="VEC4">
        <f>'Pathways sector energy demand'!VEC9</f>
        <v>0</v>
      </c>
      <c r="VED4">
        <f>'Pathways sector energy demand'!VED9</f>
        <v>0</v>
      </c>
      <c r="VEE4">
        <f>'Pathways sector energy demand'!VEE9</f>
        <v>0</v>
      </c>
      <c r="VEF4">
        <f>'Pathways sector energy demand'!VEF9</f>
        <v>0</v>
      </c>
      <c r="VEG4">
        <f>'Pathways sector energy demand'!VEG9</f>
        <v>0</v>
      </c>
      <c r="VEH4">
        <f>'Pathways sector energy demand'!VEH9</f>
        <v>0</v>
      </c>
      <c r="VEI4">
        <f>'Pathways sector energy demand'!VEI9</f>
        <v>0</v>
      </c>
      <c r="VEJ4">
        <f>'Pathways sector energy demand'!VEJ9</f>
        <v>0</v>
      </c>
      <c r="VEK4">
        <f>'Pathways sector energy demand'!VEK9</f>
        <v>0</v>
      </c>
      <c r="VEL4">
        <f>'Pathways sector energy demand'!VEL9</f>
        <v>0</v>
      </c>
      <c r="VEM4">
        <f>'Pathways sector energy demand'!VEM9</f>
        <v>0</v>
      </c>
      <c r="VEN4">
        <f>'Pathways sector energy demand'!VEN9</f>
        <v>0</v>
      </c>
      <c r="VEO4">
        <f>'Pathways sector energy demand'!VEO9</f>
        <v>0</v>
      </c>
      <c r="VEP4">
        <f>'Pathways sector energy demand'!VEP9</f>
        <v>0</v>
      </c>
      <c r="VEQ4">
        <f>'Pathways sector energy demand'!VEQ9</f>
        <v>0</v>
      </c>
      <c r="VER4">
        <f>'Pathways sector energy demand'!VER9</f>
        <v>0</v>
      </c>
      <c r="VES4">
        <f>'Pathways sector energy demand'!VES9</f>
        <v>0</v>
      </c>
      <c r="VET4">
        <f>'Pathways sector energy demand'!VET9</f>
        <v>0</v>
      </c>
      <c r="VEU4">
        <f>'Pathways sector energy demand'!VEU9</f>
        <v>0</v>
      </c>
      <c r="VEV4">
        <f>'Pathways sector energy demand'!VEV9</f>
        <v>0</v>
      </c>
      <c r="VEW4">
        <f>'Pathways sector energy demand'!VEW9</f>
        <v>0</v>
      </c>
      <c r="VEX4">
        <f>'Pathways sector energy demand'!VEX9</f>
        <v>0</v>
      </c>
      <c r="VEY4">
        <f>'Pathways sector energy demand'!VEY9</f>
        <v>0</v>
      </c>
      <c r="VEZ4">
        <f>'Pathways sector energy demand'!VEZ9</f>
        <v>0</v>
      </c>
      <c r="VFA4">
        <f>'Pathways sector energy demand'!VFA9</f>
        <v>0</v>
      </c>
      <c r="VFB4">
        <f>'Pathways sector energy demand'!VFB9</f>
        <v>0</v>
      </c>
      <c r="VFC4">
        <f>'Pathways sector energy demand'!VFC9</f>
        <v>0</v>
      </c>
      <c r="VFD4">
        <f>'Pathways sector energy demand'!VFD9</f>
        <v>0</v>
      </c>
      <c r="VFE4">
        <f>'Pathways sector energy demand'!VFE9</f>
        <v>0</v>
      </c>
      <c r="VFF4">
        <f>'Pathways sector energy demand'!VFF9</f>
        <v>0</v>
      </c>
      <c r="VFG4">
        <f>'Pathways sector energy demand'!VFG9</f>
        <v>0</v>
      </c>
      <c r="VFH4">
        <f>'Pathways sector energy demand'!VFH9</f>
        <v>0</v>
      </c>
      <c r="VFI4">
        <f>'Pathways sector energy demand'!VFI9</f>
        <v>0</v>
      </c>
      <c r="VFJ4">
        <f>'Pathways sector energy demand'!VFJ9</f>
        <v>0</v>
      </c>
      <c r="VFK4">
        <f>'Pathways sector energy demand'!VFK9</f>
        <v>0</v>
      </c>
      <c r="VFL4">
        <f>'Pathways sector energy demand'!VFL9</f>
        <v>0</v>
      </c>
      <c r="VFM4">
        <f>'Pathways sector energy demand'!VFM9</f>
        <v>0</v>
      </c>
      <c r="VFN4">
        <f>'Pathways sector energy demand'!VFN9</f>
        <v>0</v>
      </c>
      <c r="VFO4">
        <f>'Pathways sector energy demand'!VFO9</f>
        <v>0</v>
      </c>
      <c r="VFP4">
        <f>'Pathways sector energy demand'!VFP9</f>
        <v>0</v>
      </c>
      <c r="VFQ4">
        <f>'Pathways sector energy demand'!VFQ9</f>
        <v>0</v>
      </c>
      <c r="VFR4">
        <f>'Pathways sector energy demand'!VFR9</f>
        <v>0</v>
      </c>
      <c r="VFS4">
        <f>'Pathways sector energy demand'!VFS9</f>
        <v>0</v>
      </c>
      <c r="VFT4">
        <f>'Pathways sector energy demand'!VFT9</f>
        <v>0</v>
      </c>
      <c r="VFU4">
        <f>'Pathways sector energy demand'!VFU9</f>
        <v>0</v>
      </c>
      <c r="VFV4">
        <f>'Pathways sector energy demand'!VFV9</f>
        <v>0</v>
      </c>
      <c r="VFW4">
        <f>'Pathways sector energy demand'!VFW9</f>
        <v>0</v>
      </c>
      <c r="VFX4">
        <f>'Pathways sector energy demand'!VFX9</f>
        <v>0</v>
      </c>
      <c r="VFY4">
        <f>'Pathways sector energy demand'!VFY9</f>
        <v>0</v>
      </c>
      <c r="VFZ4">
        <f>'Pathways sector energy demand'!VFZ9</f>
        <v>0</v>
      </c>
      <c r="VGA4">
        <f>'Pathways sector energy demand'!VGA9</f>
        <v>0</v>
      </c>
      <c r="VGB4">
        <f>'Pathways sector energy demand'!VGB9</f>
        <v>0</v>
      </c>
      <c r="VGC4">
        <f>'Pathways sector energy demand'!VGC9</f>
        <v>0</v>
      </c>
      <c r="VGD4">
        <f>'Pathways sector energy demand'!VGD9</f>
        <v>0</v>
      </c>
      <c r="VGE4">
        <f>'Pathways sector energy demand'!VGE9</f>
        <v>0</v>
      </c>
      <c r="VGF4">
        <f>'Pathways sector energy demand'!VGF9</f>
        <v>0</v>
      </c>
      <c r="VGG4">
        <f>'Pathways sector energy demand'!VGG9</f>
        <v>0</v>
      </c>
      <c r="VGH4">
        <f>'Pathways sector energy demand'!VGH9</f>
        <v>0</v>
      </c>
      <c r="VGI4">
        <f>'Pathways sector energy demand'!VGI9</f>
        <v>0</v>
      </c>
      <c r="VGJ4">
        <f>'Pathways sector energy demand'!VGJ9</f>
        <v>0</v>
      </c>
      <c r="VGK4">
        <f>'Pathways sector energy demand'!VGK9</f>
        <v>0</v>
      </c>
      <c r="VGL4">
        <f>'Pathways sector energy demand'!VGL9</f>
        <v>0</v>
      </c>
      <c r="VGM4">
        <f>'Pathways sector energy demand'!VGM9</f>
        <v>0</v>
      </c>
      <c r="VGN4">
        <f>'Pathways sector energy demand'!VGN9</f>
        <v>0</v>
      </c>
      <c r="VGO4">
        <f>'Pathways sector energy demand'!VGO9</f>
        <v>0</v>
      </c>
      <c r="VGP4">
        <f>'Pathways sector energy demand'!VGP9</f>
        <v>0</v>
      </c>
      <c r="VGQ4">
        <f>'Pathways sector energy demand'!VGQ9</f>
        <v>0</v>
      </c>
      <c r="VGR4">
        <f>'Pathways sector energy demand'!VGR9</f>
        <v>0</v>
      </c>
      <c r="VGS4">
        <f>'Pathways sector energy demand'!VGS9</f>
        <v>0</v>
      </c>
      <c r="VGT4">
        <f>'Pathways sector energy demand'!VGT9</f>
        <v>0</v>
      </c>
      <c r="VGU4">
        <f>'Pathways sector energy demand'!VGU9</f>
        <v>0</v>
      </c>
      <c r="VGV4">
        <f>'Pathways sector energy demand'!VGV9</f>
        <v>0</v>
      </c>
      <c r="VGW4">
        <f>'Pathways sector energy demand'!VGW9</f>
        <v>0</v>
      </c>
      <c r="VGX4">
        <f>'Pathways sector energy demand'!VGX9</f>
        <v>0</v>
      </c>
      <c r="VGY4">
        <f>'Pathways sector energy demand'!VGY9</f>
        <v>0</v>
      </c>
      <c r="VGZ4">
        <f>'Pathways sector energy demand'!VGZ9</f>
        <v>0</v>
      </c>
      <c r="VHA4">
        <f>'Pathways sector energy demand'!VHA9</f>
        <v>0</v>
      </c>
      <c r="VHB4">
        <f>'Pathways sector energy demand'!VHB9</f>
        <v>0</v>
      </c>
      <c r="VHC4">
        <f>'Pathways sector energy demand'!VHC9</f>
        <v>0</v>
      </c>
      <c r="VHD4">
        <f>'Pathways sector energy demand'!VHD9</f>
        <v>0</v>
      </c>
      <c r="VHE4">
        <f>'Pathways sector energy demand'!VHE9</f>
        <v>0</v>
      </c>
      <c r="VHF4">
        <f>'Pathways sector energy demand'!VHF9</f>
        <v>0</v>
      </c>
      <c r="VHG4">
        <f>'Pathways sector energy demand'!VHG9</f>
        <v>0</v>
      </c>
      <c r="VHH4">
        <f>'Pathways sector energy demand'!VHH9</f>
        <v>0</v>
      </c>
      <c r="VHI4">
        <f>'Pathways sector energy demand'!VHI9</f>
        <v>0</v>
      </c>
      <c r="VHJ4">
        <f>'Pathways sector energy demand'!VHJ9</f>
        <v>0</v>
      </c>
      <c r="VHK4">
        <f>'Pathways sector energy demand'!VHK9</f>
        <v>0</v>
      </c>
      <c r="VHL4">
        <f>'Pathways sector energy demand'!VHL9</f>
        <v>0</v>
      </c>
      <c r="VHM4">
        <f>'Pathways sector energy demand'!VHM9</f>
        <v>0</v>
      </c>
      <c r="VHN4">
        <f>'Pathways sector energy demand'!VHN9</f>
        <v>0</v>
      </c>
      <c r="VHO4">
        <f>'Pathways sector energy demand'!VHO9</f>
        <v>0</v>
      </c>
      <c r="VHP4">
        <f>'Pathways sector energy demand'!VHP9</f>
        <v>0</v>
      </c>
      <c r="VHQ4">
        <f>'Pathways sector energy demand'!VHQ9</f>
        <v>0</v>
      </c>
      <c r="VHR4">
        <f>'Pathways sector energy demand'!VHR9</f>
        <v>0</v>
      </c>
      <c r="VHS4">
        <f>'Pathways sector energy demand'!VHS9</f>
        <v>0</v>
      </c>
      <c r="VHT4">
        <f>'Pathways sector energy demand'!VHT9</f>
        <v>0</v>
      </c>
      <c r="VHU4">
        <f>'Pathways sector energy demand'!VHU9</f>
        <v>0</v>
      </c>
      <c r="VHV4">
        <f>'Pathways sector energy demand'!VHV9</f>
        <v>0</v>
      </c>
      <c r="VHW4">
        <f>'Pathways sector energy demand'!VHW9</f>
        <v>0</v>
      </c>
      <c r="VHX4">
        <f>'Pathways sector energy demand'!VHX9</f>
        <v>0</v>
      </c>
      <c r="VHY4">
        <f>'Pathways sector energy demand'!VHY9</f>
        <v>0</v>
      </c>
      <c r="VHZ4">
        <f>'Pathways sector energy demand'!VHZ9</f>
        <v>0</v>
      </c>
      <c r="VIA4">
        <f>'Pathways sector energy demand'!VIA9</f>
        <v>0</v>
      </c>
      <c r="VIB4">
        <f>'Pathways sector energy demand'!VIB9</f>
        <v>0</v>
      </c>
      <c r="VIC4">
        <f>'Pathways sector energy demand'!VIC9</f>
        <v>0</v>
      </c>
      <c r="VID4">
        <f>'Pathways sector energy demand'!VID9</f>
        <v>0</v>
      </c>
      <c r="VIE4">
        <f>'Pathways sector energy demand'!VIE9</f>
        <v>0</v>
      </c>
      <c r="VIF4">
        <f>'Pathways sector energy demand'!VIF9</f>
        <v>0</v>
      </c>
      <c r="VIG4">
        <f>'Pathways sector energy demand'!VIG9</f>
        <v>0</v>
      </c>
      <c r="VIH4">
        <f>'Pathways sector energy demand'!VIH9</f>
        <v>0</v>
      </c>
      <c r="VII4">
        <f>'Pathways sector energy demand'!VII9</f>
        <v>0</v>
      </c>
      <c r="VIJ4">
        <f>'Pathways sector energy demand'!VIJ9</f>
        <v>0</v>
      </c>
      <c r="VIK4">
        <f>'Pathways sector energy demand'!VIK9</f>
        <v>0</v>
      </c>
      <c r="VIL4">
        <f>'Pathways sector energy demand'!VIL9</f>
        <v>0</v>
      </c>
      <c r="VIM4">
        <f>'Pathways sector energy demand'!VIM9</f>
        <v>0</v>
      </c>
      <c r="VIN4">
        <f>'Pathways sector energy demand'!VIN9</f>
        <v>0</v>
      </c>
      <c r="VIO4">
        <f>'Pathways sector energy demand'!VIO9</f>
        <v>0</v>
      </c>
      <c r="VIP4">
        <f>'Pathways sector energy demand'!VIP9</f>
        <v>0</v>
      </c>
      <c r="VIQ4">
        <f>'Pathways sector energy demand'!VIQ9</f>
        <v>0</v>
      </c>
      <c r="VIR4">
        <f>'Pathways sector energy demand'!VIR9</f>
        <v>0</v>
      </c>
      <c r="VIS4">
        <f>'Pathways sector energy demand'!VIS9</f>
        <v>0</v>
      </c>
      <c r="VIT4">
        <f>'Pathways sector energy demand'!VIT9</f>
        <v>0</v>
      </c>
      <c r="VIU4">
        <f>'Pathways sector energy demand'!VIU9</f>
        <v>0</v>
      </c>
      <c r="VIV4">
        <f>'Pathways sector energy demand'!VIV9</f>
        <v>0</v>
      </c>
      <c r="VIW4">
        <f>'Pathways sector energy demand'!VIW9</f>
        <v>0</v>
      </c>
      <c r="VIX4">
        <f>'Pathways sector energy demand'!VIX9</f>
        <v>0</v>
      </c>
      <c r="VIY4">
        <f>'Pathways sector energy demand'!VIY9</f>
        <v>0</v>
      </c>
      <c r="VIZ4">
        <f>'Pathways sector energy demand'!VIZ9</f>
        <v>0</v>
      </c>
      <c r="VJA4">
        <f>'Pathways sector energy demand'!VJA9</f>
        <v>0</v>
      </c>
      <c r="VJB4">
        <f>'Pathways sector energy demand'!VJB9</f>
        <v>0</v>
      </c>
      <c r="VJC4">
        <f>'Pathways sector energy demand'!VJC9</f>
        <v>0</v>
      </c>
      <c r="VJD4">
        <f>'Pathways sector energy demand'!VJD9</f>
        <v>0</v>
      </c>
      <c r="VJE4">
        <f>'Pathways sector energy demand'!VJE9</f>
        <v>0</v>
      </c>
      <c r="VJF4">
        <f>'Pathways sector energy demand'!VJF9</f>
        <v>0</v>
      </c>
      <c r="VJG4">
        <f>'Pathways sector energy demand'!VJG9</f>
        <v>0</v>
      </c>
      <c r="VJH4">
        <f>'Pathways sector energy demand'!VJH9</f>
        <v>0</v>
      </c>
      <c r="VJI4">
        <f>'Pathways sector energy demand'!VJI9</f>
        <v>0</v>
      </c>
      <c r="VJJ4">
        <f>'Pathways sector energy demand'!VJJ9</f>
        <v>0</v>
      </c>
      <c r="VJK4">
        <f>'Pathways sector energy demand'!VJK9</f>
        <v>0</v>
      </c>
      <c r="VJL4">
        <f>'Pathways sector energy demand'!VJL9</f>
        <v>0</v>
      </c>
      <c r="VJM4">
        <f>'Pathways sector energy demand'!VJM9</f>
        <v>0</v>
      </c>
      <c r="VJN4">
        <f>'Pathways sector energy demand'!VJN9</f>
        <v>0</v>
      </c>
      <c r="VJO4">
        <f>'Pathways sector energy demand'!VJO9</f>
        <v>0</v>
      </c>
      <c r="VJP4">
        <f>'Pathways sector energy demand'!VJP9</f>
        <v>0</v>
      </c>
      <c r="VJQ4">
        <f>'Pathways sector energy demand'!VJQ9</f>
        <v>0</v>
      </c>
      <c r="VJR4">
        <f>'Pathways sector energy demand'!VJR9</f>
        <v>0</v>
      </c>
      <c r="VJS4">
        <f>'Pathways sector energy demand'!VJS9</f>
        <v>0</v>
      </c>
      <c r="VJT4">
        <f>'Pathways sector energy demand'!VJT9</f>
        <v>0</v>
      </c>
      <c r="VJU4">
        <f>'Pathways sector energy demand'!VJU9</f>
        <v>0</v>
      </c>
      <c r="VJV4">
        <f>'Pathways sector energy demand'!VJV9</f>
        <v>0</v>
      </c>
      <c r="VJW4">
        <f>'Pathways sector energy demand'!VJW9</f>
        <v>0</v>
      </c>
      <c r="VJX4">
        <f>'Pathways sector energy demand'!VJX9</f>
        <v>0</v>
      </c>
      <c r="VJY4">
        <f>'Pathways sector energy demand'!VJY9</f>
        <v>0</v>
      </c>
      <c r="VJZ4">
        <f>'Pathways sector energy demand'!VJZ9</f>
        <v>0</v>
      </c>
      <c r="VKA4">
        <f>'Pathways sector energy demand'!VKA9</f>
        <v>0</v>
      </c>
      <c r="VKB4">
        <f>'Pathways sector energy demand'!VKB9</f>
        <v>0</v>
      </c>
      <c r="VKC4">
        <f>'Pathways sector energy demand'!VKC9</f>
        <v>0</v>
      </c>
      <c r="VKD4">
        <f>'Pathways sector energy demand'!VKD9</f>
        <v>0</v>
      </c>
      <c r="VKE4">
        <f>'Pathways sector energy demand'!VKE9</f>
        <v>0</v>
      </c>
      <c r="VKF4">
        <f>'Pathways sector energy demand'!VKF9</f>
        <v>0</v>
      </c>
      <c r="VKG4">
        <f>'Pathways sector energy demand'!VKG9</f>
        <v>0</v>
      </c>
      <c r="VKH4">
        <f>'Pathways sector energy demand'!VKH9</f>
        <v>0</v>
      </c>
      <c r="VKI4">
        <f>'Pathways sector energy demand'!VKI9</f>
        <v>0</v>
      </c>
      <c r="VKJ4">
        <f>'Pathways sector energy demand'!VKJ9</f>
        <v>0</v>
      </c>
      <c r="VKK4">
        <f>'Pathways sector energy demand'!VKK9</f>
        <v>0</v>
      </c>
      <c r="VKL4">
        <f>'Pathways sector energy demand'!VKL9</f>
        <v>0</v>
      </c>
      <c r="VKM4">
        <f>'Pathways sector energy demand'!VKM9</f>
        <v>0</v>
      </c>
      <c r="VKN4">
        <f>'Pathways sector energy demand'!VKN9</f>
        <v>0</v>
      </c>
      <c r="VKO4">
        <f>'Pathways sector energy demand'!VKO9</f>
        <v>0</v>
      </c>
      <c r="VKP4">
        <f>'Pathways sector energy demand'!VKP9</f>
        <v>0</v>
      </c>
      <c r="VKQ4">
        <f>'Pathways sector energy demand'!VKQ9</f>
        <v>0</v>
      </c>
      <c r="VKR4">
        <f>'Pathways sector energy demand'!VKR9</f>
        <v>0</v>
      </c>
      <c r="VKS4">
        <f>'Pathways sector energy demand'!VKS9</f>
        <v>0</v>
      </c>
      <c r="VKT4">
        <f>'Pathways sector energy demand'!VKT9</f>
        <v>0</v>
      </c>
      <c r="VKU4">
        <f>'Pathways sector energy demand'!VKU9</f>
        <v>0</v>
      </c>
      <c r="VKV4">
        <f>'Pathways sector energy demand'!VKV9</f>
        <v>0</v>
      </c>
      <c r="VKW4">
        <f>'Pathways sector energy demand'!VKW9</f>
        <v>0</v>
      </c>
      <c r="VKX4">
        <f>'Pathways sector energy demand'!VKX9</f>
        <v>0</v>
      </c>
      <c r="VKY4">
        <f>'Pathways sector energy demand'!VKY9</f>
        <v>0</v>
      </c>
      <c r="VKZ4">
        <f>'Pathways sector energy demand'!VKZ9</f>
        <v>0</v>
      </c>
      <c r="VLA4">
        <f>'Pathways sector energy demand'!VLA9</f>
        <v>0</v>
      </c>
      <c r="VLB4">
        <f>'Pathways sector energy demand'!VLB9</f>
        <v>0</v>
      </c>
      <c r="VLC4">
        <f>'Pathways sector energy demand'!VLC9</f>
        <v>0</v>
      </c>
      <c r="VLD4">
        <f>'Pathways sector energy demand'!VLD9</f>
        <v>0</v>
      </c>
      <c r="VLE4">
        <f>'Pathways sector energy demand'!VLE9</f>
        <v>0</v>
      </c>
      <c r="VLF4">
        <f>'Pathways sector energy demand'!VLF9</f>
        <v>0</v>
      </c>
      <c r="VLG4">
        <f>'Pathways sector energy demand'!VLG9</f>
        <v>0</v>
      </c>
      <c r="VLH4">
        <f>'Pathways sector energy demand'!VLH9</f>
        <v>0</v>
      </c>
      <c r="VLI4">
        <f>'Pathways sector energy demand'!VLI9</f>
        <v>0</v>
      </c>
      <c r="VLJ4">
        <f>'Pathways sector energy demand'!VLJ9</f>
        <v>0</v>
      </c>
      <c r="VLK4">
        <f>'Pathways sector energy demand'!VLK9</f>
        <v>0</v>
      </c>
      <c r="VLL4">
        <f>'Pathways sector energy demand'!VLL9</f>
        <v>0</v>
      </c>
      <c r="VLM4">
        <f>'Pathways sector energy demand'!VLM9</f>
        <v>0</v>
      </c>
      <c r="VLN4">
        <f>'Pathways sector energy demand'!VLN9</f>
        <v>0</v>
      </c>
      <c r="VLO4">
        <f>'Pathways sector energy demand'!VLO9</f>
        <v>0</v>
      </c>
      <c r="VLP4">
        <f>'Pathways sector energy demand'!VLP9</f>
        <v>0</v>
      </c>
      <c r="VLQ4">
        <f>'Pathways sector energy demand'!VLQ9</f>
        <v>0</v>
      </c>
      <c r="VLR4">
        <f>'Pathways sector energy demand'!VLR9</f>
        <v>0</v>
      </c>
      <c r="VLS4">
        <f>'Pathways sector energy demand'!VLS9</f>
        <v>0</v>
      </c>
      <c r="VLT4">
        <f>'Pathways sector energy demand'!VLT9</f>
        <v>0</v>
      </c>
      <c r="VLU4">
        <f>'Pathways sector energy demand'!VLU9</f>
        <v>0</v>
      </c>
      <c r="VLV4">
        <f>'Pathways sector energy demand'!VLV9</f>
        <v>0</v>
      </c>
      <c r="VLW4">
        <f>'Pathways sector energy demand'!VLW9</f>
        <v>0</v>
      </c>
      <c r="VLX4">
        <f>'Pathways sector energy demand'!VLX9</f>
        <v>0</v>
      </c>
      <c r="VLY4">
        <f>'Pathways sector energy demand'!VLY9</f>
        <v>0</v>
      </c>
      <c r="VLZ4">
        <f>'Pathways sector energy demand'!VLZ9</f>
        <v>0</v>
      </c>
      <c r="VMA4">
        <f>'Pathways sector energy demand'!VMA9</f>
        <v>0</v>
      </c>
      <c r="VMB4">
        <f>'Pathways sector energy demand'!VMB9</f>
        <v>0</v>
      </c>
      <c r="VMC4">
        <f>'Pathways sector energy demand'!VMC9</f>
        <v>0</v>
      </c>
      <c r="VMD4">
        <f>'Pathways sector energy demand'!VMD9</f>
        <v>0</v>
      </c>
      <c r="VME4">
        <f>'Pathways sector energy demand'!VME9</f>
        <v>0</v>
      </c>
      <c r="VMF4">
        <f>'Pathways sector energy demand'!VMF9</f>
        <v>0</v>
      </c>
      <c r="VMG4">
        <f>'Pathways sector energy demand'!VMG9</f>
        <v>0</v>
      </c>
      <c r="VMH4">
        <f>'Pathways sector energy demand'!VMH9</f>
        <v>0</v>
      </c>
      <c r="VMI4">
        <f>'Pathways sector energy demand'!VMI9</f>
        <v>0</v>
      </c>
      <c r="VMJ4">
        <f>'Pathways sector energy demand'!VMJ9</f>
        <v>0</v>
      </c>
      <c r="VMK4">
        <f>'Pathways sector energy demand'!VMK9</f>
        <v>0</v>
      </c>
      <c r="VML4">
        <f>'Pathways sector energy demand'!VML9</f>
        <v>0</v>
      </c>
      <c r="VMM4">
        <f>'Pathways sector energy demand'!VMM9</f>
        <v>0</v>
      </c>
      <c r="VMN4">
        <f>'Pathways sector energy demand'!VMN9</f>
        <v>0</v>
      </c>
      <c r="VMO4">
        <f>'Pathways sector energy demand'!VMO9</f>
        <v>0</v>
      </c>
      <c r="VMP4">
        <f>'Pathways sector energy demand'!VMP9</f>
        <v>0</v>
      </c>
      <c r="VMQ4">
        <f>'Pathways sector energy demand'!VMQ9</f>
        <v>0</v>
      </c>
      <c r="VMR4">
        <f>'Pathways sector energy demand'!VMR9</f>
        <v>0</v>
      </c>
      <c r="VMS4">
        <f>'Pathways sector energy demand'!VMS9</f>
        <v>0</v>
      </c>
      <c r="VMT4">
        <f>'Pathways sector energy demand'!VMT9</f>
        <v>0</v>
      </c>
      <c r="VMU4">
        <f>'Pathways sector energy demand'!VMU9</f>
        <v>0</v>
      </c>
      <c r="VMV4">
        <f>'Pathways sector energy demand'!VMV9</f>
        <v>0</v>
      </c>
      <c r="VMW4">
        <f>'Pathways sector energy demand'!VMW9</f>
        <v>0</v>
      </c>
      <c r="VMX4">
        <f>'Pathways sector energy demand'!VMX9</f>
        <v>0</v>
      </c>
      <c r="VMY4">
        <f>'Pathways sector energy demand'!VMY9</f>
        <v>0</v>
      </c>
      <c r="VMZ4">
        <f>'Pathways sector energy demand'!VMZ9</f>
        <v>0</v>
      </c>
      <c r="VNA4">
        <f>'Pathways sector energy demand'!VNA9</f>
        <v>0</v>
      </c>
      <c r="VNB4">
        <f>'Pathways sector energy demand'!VNB9</f>
        <v>0</v>
      </c>
      <c r="VNC4">
        <f>'Pathways sector energy demand'!VNC9</f>
        <v>0</v>
      </c>
      <c r="VND4">
        <f>'Pathways sector energy demand'!VND9</f>
        <v>0</v>
      </c>
      <c r="VNE4">
        <f>'Pathways sector energy demand'!VNE9</f>
        <v>0</v>
      </c>
      <c r="VNF4">
        <f>'Pathways sector energy demand'!VNF9</f>
        <v>0</v>
      </c>
      <c r="VNG4">
        <f>'Pathways sector energy demand'!VNG9</f>
        <v>0</v>
      </c>
      <c r="VNH4">
        <f>'Pathways sector energy demand'!VNH9</f>
        <v>0</v>
      </c>
      <c r="VNI4">
        <f>'Pathways sector energy demand'!VNI9</f>
        <v>0</v>
      </c>
      <c r="VNJ4">
        <f>'Pathways sector energy demand'!VNJ9</f>
        <v>0</v>
      </c>
      <c r="VNK4">
        <f>'Pathways sector energy demand'!VNK9</f>
        <v>0</v>
      </c>
      <c r="VNL4">
        <f>'Pathways sector energy demand'!VNL9</f>
        <v>0</v>
      </c>
      <c r="VNM4">
        <f>'Pathways sector energy demand'!VNM9</f>
        <v>0</v>
      </c>
      <c r="VNN4">
        <f>'Pathways sector energy demand'!VNN9</f>
        <v>0</v>
      </c>
      <c r="VNO4">
        <f>'Pathways sector energy demand'!VNO9</f>
        <v>0</v>
      </c>
      <c r="VNP4">
        <f>'Pathways sector energy demand'!VNP9</f>
        <v>0</v>
      </c>
      <c r="VNQ4">
        <f>'Pathways sector energy demand'!VNQ9</f>
        <v>0</v>
      </c>
      <c r="VNR4">
        <f>'Pathways sector energy demand'!VNR9</f>
        <v>0</v>
      </c>
      <c r="VNS4">
        <f>'Pathways sector energy demand'!VNS9</f>
        <v>0</v>
      </c>
      <c r="VNT4">
        <f>'Pathways sector energy demand'!VNT9</f>
        <v>0</v>
      </c>
      <c r="VNU4">
        <f>'Pathways sector energy demand'!VNU9</f>
        <v>0</v>
      </c>
      <c r="VNV4">
        <f>'Pathways sector energy demand'!VNV9</f>
        <v>0</v>
      </c>
      <c r="VNW4">
        <f>'Pathways sector energy demand'!VNW9</f>
        <v>0</v>
      </c>
      <c r="VNX4">
        <f>'Pathways sector energy demand'!VNX9</f>
        <v>0</v>
      </c>
      <c r="VNY4">
        <f>'Pathways sector energy demand'!VNY9</f>
        <v>0</v>
      </c>
      <c r="VNZ4">
        <f>'Pathways sector energy demand'!VNZ9</f>
        <v>0</v>
      </c>
      <c r="VOA4">
        <f>'Pathways sector energy demand'!VOA9</f>
        <v>0</v>
      </c>
      <c r="VOB4">
        <f>'Pathways sector energy demand'!VOB9</f>
        <v>0</v>
      </c>
      <c r="VOC4">
        <f>'Pathways sector energy demand'!VOC9</f>
        <v>0</v>
      </c>
      <c r="VOD4">
        <f>'Pathways sector energy demand'!VOD9</f>
        <v>0</v>
      </c>
      <c r="VOE4">
        <f>'Pathways sector energy demand'!VOE9</f>
        <v>0</v>
      </c>
      <c r="VOF4">
        <f>'Pathways sector energy demand'!VOF9</f>
        <v>0</v>
      </c>
      <c r="VOG4">
        <f>'Pathways sector energy demand'!VOG9</f>
        <v>0</v>
      </c>
      <c r="VOH4">
        <f>'Pathways sector energy demand'!VOH9</f>
        <v>0</v>
      </c>
      <c r="VOI4">
        <f>'Pathways sector energy demand'!VOI9</f>
        <v>0</v>
      </c>
      <c r="VOJ4">
        <f>'Pathways sector energy demand'!VOJ9</f>
        <v>0</v>
      </c>
      <c r="VOK4">
        <f>'Pathways sector energy demand'!VOK9</f>
        <v>0</v>
      </c>
      <c r="VOL4">
        <f>'Pathways sector energy demand'!VOL9</f>
        <v>0</v>
      </c>
      <c r="VOM4">
        <f>'Pathways sector energy demand'!VOM9</f>
        <v>0</v>
      </c>
      <c r="VON4">
        <f>'Pathways sector energy demand'!VON9</f>
        <v>0</v>
      </c>
      <c r="VOO4">
        <f>'Pathways sector energy demand'!VOO9</f>
        <v>0</v>
      </c>
      <c r="VOP4">
        <f>'Pathways sector energy demand'!VOP9</f>
        <v>0</v>
      </c>
      <c r="VOQ4">
        <f>'Pathways sector energy demand'!VOQ9</f>
        <v>0</v>
      </c>
      <c r="VOR4">
        <f>'Pathways sector energy demand'!VOR9</f>
        <v>0</v>
      </c>
      <c r="VOS4">
        <f>'Pathways sector energy demand'!VOS9</f>
        <v>0</v>
      </c>
      <c r="VOT4">
        <f>'Pathways sector energy demand'!VOT9</f>
        <v>0</v>
      </c>
      <c r="VOU4">
        <f>'Pathways sector energy demand'!VOU9</f>
        <v>0</v>
      </c>
      <c r="VOV4">
        <f>'Pathways sector energy demand'!VOV9</f>
        <v>0</v>
      </c>
      <c r="VOW4">
        <f>'Pathways sector energy demand'!VOW9</f>
        <v>0</v>
      </c>
      <c r="VOX4">
        <f>'Pathways sector energy demand'!VOX9</f>
        <v>0</v>
      </c>
      <c r="VOY4">
        <f>'Pathways sector energy demand'!VOY9</f>
        <v>0</v>
      </c>
      <c r="VOZ4">
        <f>'Pathways sector energy demand'!VOZ9</f>
        <v>0</v>
      </c>
      <c r="VPA4">
        <f>'Pathways sector energy demand'!VPA9</f>
        <v>0</v>
      </c>
      <c r="VPB4">
        <f>'Pathways sector energy demand'!VPB9</f>
        <v>0</v>
      </c>
      <c r="VPC4">
        <f>'Pathways sector energy demand'!VPC9</f>
        <v>0</v>
      </c>
      <c r="VPD4">
        <f>'Pathways sector energy demand'!VPD9</f>
        <v>0</v>
      </c>
      <c r="VPE4">
        <f>'Pathways sector energy demand'!VPE9</f>
        <v>0</v>
      </c>
      <c r="VPF4">
        <f>'Pathways sector energy demand'!VPF9</f>
        <v>0</v>
      </c>
      <c r="VPG4">
        <f>'Pathways sector energy demand'!VPG9</f>
        <v>0</v>
      </c>
      <c r="VPH4">
        <f>'Pathways sector energy demand'!VPH9</f>
        <v>0</v>
      </c>
      <c r="VPI4">
        <f>'Pathways sector energy demand'!VPI9</f>
        <v>0</v>
      </c>
      <c r="VPJ4">
        <f>'Pathways sector energy demand'!VPJ9</f>
        <v>0</v>
      </c>
      <c r="VPK4">
        <f>'Pathways sector energy demand'!VPK9</f>
        <v>0</v>
      </c>
      <c r="VPL4">
        <f>'Pathways sector energy demand'!VPL9</f>
        <v>0</v>
      </c>
      <c r="VPM4">
        <f>'Pathways sector energy demand'!VPM9</f>
        <v>0</v>
      </c>
      <c r="VPN4">
        <f>'Pathways sector energy demand'!VPN9</f>
        <v>0</v>
      </c>
      <c r="VPO4">
        <f>'Pathways sector energy demand'!VPO9</f>
        <v>0</v>
      </c>
      <c r="VPP4">
        <f>'Pathways sector energy demand'!VPP9</f>
        <v>0</v>
      </c>
      <c r="VPQ4">
        <f>'Pathways sector energy demand'!VPQ9</f>
        <v>0</v>
      </c>
      <c r="VPR4">
        <f>'Pathways sector energy demand'!VPR9</f>
        <v>0</v>
      </c>
      <c r="VPS4">
        <f>'Pathways sector energy demand'!VPS9</f>
        <v>0</v>
      </c>
      <c r="VPT4">
        <f>'Pathways sector energy demand'!VPT9</f>
        <v>0</v>
      </c>
      <c r="VPU4">
        <f>'Pathways sector energy demand'!VPU9</f>
        <v>0</v>
      </c>
      <c r="VPV4">
        <f>'Pathways sector energy demand'!VPV9</f>
        <v>0</v>
      </c>
      <c r="VPW4">
        <f>'Pathways sector energy demand'!VPW9</f>
        <v>0</v>
      </c>
      <c r="VPX4">
        <f>'Pathways sector energy demand'!VPX9</f>
        <v>0</v>
      </c>
      <c r="VPY4">
        <f>'Pathways sector energy demand'!VPY9</f>
        <v>0</v>
      </c>
      <c r="VPZ4">
        <f>'Pathways sector energy demand'!VPZ9</f>
        <v>0</v>
      </c>
      <c r="VQA4">
        <f>'Pathways sector energy demand'!VQA9</f>
        <v>0</v>
      </c>
      <c r="VQB4">
        <f>'Pathways sector energy demand'!VQB9</f>
        <v>0</v>
      </c>
      <c r="VQC4">
        <f>'Pathways sector energy demand'!VQC9</f>
        <v>0</v>
      </c>
      <c r="VQD4">
        <f>'Pathways sector energy demand'!VQD9</f>
        <v>0</v>
      </c>
      <c r="VQE4">
        <f>'Pathways sector energy demand'!VQE9</f>
        <v>0</v>
      </c>
      <c r="VQF4">
        <f>'Pathways sector energy demand'!VQF9</f>
        <v>0</v>
      </c>
      <c r="VQG4">
        <f>'Pathways sector energy demand'!VQG9</f>
        <v>0</v>
      </c>
      <c r="VQH4">
        <f>'Pathways sector energy demand'!VQH9</f>
        <v>0</v>
      </c>
      <c r="VQI4">
        <f>'Pathways sector energy demand'!VQI9</f>
        <v>0</v>
      </c>
      <c r="VQJ4">
        <f>'Pathways sector energy demand'!VQJ9</f>
        <v>0</v>
      </c>
      <c r="VQK4">
        <f>'Pathways sector energy demand'!VQK9</f>
        <v>0</v>
      </c>
      <c r="VQL4">
        <f>'Pathways sector energy demand'!VQL9</f>
        <v>0</v>
      </c>
      <c r="VQM4">
        <f>'Pathways sector energy demand'!VQM9</f>
        <v>0</v>
      </c>
      <c r="VQN4">
        <f>'Pathways sector energy demand'!VQN9</f>
        <v>0</v>
      </c>
      <c r="VQO4">
        <f>'Pathways sector energy demand'!VQO9</f>
        <v>0</v>
      </c>
      <c r="VQP4">
        <f>'Pathways sector energy demand'!VQP9</f>
        <v>0</v>
      </c>
      <c r="VQQ4">
        <f>'Pathways sector energy demand'!VQQ9</f>
        <v>0</v>
      </c>
      <c r="VQR4">
        <f>'Pathways sector energy demand'!VQR9</f>
        <v>0</v>
      </c>
      <c r="VQS4">
        <f>'Pathways sector energy demand'!VQS9</f>
        <v>0</v>
      </c>
      <c r="VQT4">
        <f>'Pathways sector energy demand'!VQT9</f>
        <v>0</v>
      </c>
      <c r="VQU4">
        <f>'Pathways sector energy demand'!VQU9</f>
        <v>0</v>
      </c>
      <c r="VQV4">
        <f>'Pathways sector energy demand'!VQV9</f>
        <v>0</v>
      </c>
      <c r="VQW4">
        <f>'Pathways sector energy demand'!VQW9</f>
        <v>0</v>
      </c>
      <c r="VQX4">
        <f>'Pathways sector energy demand'!VQX9</f>
        <v>0</v>
      </c>
      <c r="VQY4">
        <f>'Pathways sector energy demand'!VQY9</f>
        <v>0</v>
      </c>
      <c r="VQZ4">
        <f>'Pathways sector energy demand'!VQZ9</f>
        <v>0</v>
      </c>
      <c r="VRA4">
        <f>'Pathways sector energy demand'!VRA9</f>
        <v>0</v>
      </c>
      <c r="VRB4">
        <f>'Pathways sector energy demand'!VRB9</f>
        <v>0</v>
      </c>
      <c r="VRC4">
        <f>'Pathways sector energy demand'!VRC9</f>
        <v>0</v>
      </c>
      <c r="VRD4">
        <f>'Pathways sector energy demand'!VRD9</f>
        <v>0</v>
      </c>
      <c r="VRE4">
        <f>'Pathways sector energy demand'!VRE9</f>
        <v>0</v>
      </c>
      <c r="VRF4">
        <f>'Pathways sector energy demand'!VRF9</f>
        <v>0</v>
      </c>
      <c r="VRG4">
        <f>'Pathways sector energy demand'!VRG9</f>
        <v>0</v>
      </c>
      <c r="VRH4">
        <f>'Pathways sector energy demand'!VRH9</f>
        <v>0</v>
      </c>
      <c r="VRI4">
        <f>'Pathways sector energy demand'!VRI9</f>
        <v>0</v>
      </c>
      <c r="VRJ4">
        <f>'Pathways sector energy demand'!VRJ9</f>
        <v>0</v>
      </c>
      <c r="VRK4">
        <f>'Pathways sector energy demand'!VRK9</f>
        <v>0</v>
      </c>
      <c r="VRL4">
        <f>'Pathways sector energy demand'!VRL9</f>
        <v>0</v>
      </c>
      <c r="VRM4">
        <f>'Pathways sector energy demand'!VRM9</f>
        <v>0</v>
      </c>
      <c r="VRN4">
        <f>'Pathways sector energy demand'!VRN9</f>
        <v>0</v>
      </c>
      <c r="VRO4">
        <f>'Pathways sector energy demand'!VRO9</f>
        <v>0</v>
      </c>
      <c r="VRP4">
        <f>'Pathways sector energy demand'!VRP9</f>
        <v>0</v>
      </c>
      <c r="VRQ4">
        <f>'Pathways sector energy demand'!VRQ9</f>
        <v>0</v>
      </c>
      <c r="VRR4">
        <f>'Pathways sector energy demand'!VRR9</f>
        <v>0</v>
      </c>
      <c r="VRS4">
        <f>'Pathways sector energy demand'!VRS9</f>
        <v>0</v>
      </c>
      <c r="VRT4">
        <f>'Pathways sector energy demand'!VRT9</f>
        <v>0</v>
      </c>
      <c r="VRU4">
        <f>'Pathways sector energy demand'!VRU9</f>
        <v>0</v>
      </c>
      <c r="VRV4">
        <f>'Pathways sector energy demand'!VRV9</f>
        <v>0</v>
      </c>
      <c r="VRW4">
        <f>'Pathways sector energy demand'!VRW9</f>
        <v>0</v>
      </c>
      <c r="VRX4">
        <f>'Pathways sector energy demand'!VRX9</f>
        <v>0</v>
      </c>
      <c r="VRY4">
        <f>'Pathways sector energy demand'!VRY9</f>
        <v>0</v>
      </c>
      <c r="VRZ4">
        <f>'Pathways sector energy demand'!VRZ9</f>
        <v>0</v>
      </c>
      <c r="VSA4">
        <f>'Pathways sector energy demand'!VSA9</f>
        <v>0</v>
      </c>
      <c r="VSB4">
        <f>'Pathways sector energy demand'!VSB9</f>
        <v>0</v>
      </c>
      <c r="VSC4">
        <f>'Pathways sector energy demand'!VSC9</f>
        <v>0</v>
      </c>
      <c r="VSD4">
        <f>'Pathways sector energy demand'!VSD9</f>
        <v>0</v>
      </c>
      <c r="VSE4">
        <f>'Pathways sector energy demand'!VSE9</f>
        <v>0</v>
      </c>
      <c r="VSF4">
        <f>'Pathways sector energy demand'!VSF9</f>
        <v>0</v>
      </c>
      <c r="VSG4">
        <f>'Pathways sector energy demand'!VSG9</f>
        <v>0</v>
      </c>
      <c r="VSH4">
        <f>'Pathways sector energy demand'!VSH9</f>
        <v>0</v>
      </c>
      <c r="VSI4">
        <f>'Pathways sector energy demand'!VSI9</f>
        <v>0</v>
      </c>
      <c r="VSJ4">
        <f>'Pathways sector energy demand'!VSJ9</f>
        <v>0</v>
      </c>
      <c r="VSK4">
        <f>'Pathways sector energy demand'!VSK9</f>
        <v>0</v>
      </c>
      <c r="VSL4">
        <f>'Pathways sector energy demand'!VSL9</f>
        <v>0</v>
      </c>
      <c r="VSM4">
        <f>'Pathways sector energy demand'!VSM9</f>
        <v>0</v>
      </c>
      <c r="VSN4">
        <f>'Pathways sector energy demand'!VSN9</f>
        <v>0</v>
      </c>
      <c r="VSO4">
        <f>'Pathways sector energy demand'!VSO9</f>
        <v>0</v>
      </c>
      <c r="VSP4">
        <f>'Pathways sector energy demand'!VSP9</f>
        <v>0</v>
      </c>
      <c r="VSQ4">
        <f>'Pathways sector energy demand'!VSQ9</f>
        <v>0</v>
      </c>
      <c r="VSR4">
        <f>'Pathways sector energy demand'!VSR9</f>
        <v>0</v>
      </c>
      <c r="VSS4">
        <f>'Pathways sector energy demand'!VSS9</f>
        <v>0</v>
      </c>
      <c r="VST4">
        <f>'Pathways sector energy demand'!VST9</f>
        <v>0</v>
      </c>
      <c r="VSU4">
        <f>'Pathways sector energy demand'!VSU9</f>
        <v>0</v>
      </c>
      <c r="VSV4">
        <f>'Pathways sector energy demand'!VSV9</f>
        <v>0</v>
      </c>
      <c r="VSW4">
        <f>'Pathways sector energy demand'!VSW9</f>
        <v>0</v>
      </c>
      <c r="VSX4">
        <f>'Pathways sector energy demand'!VSX9</f>
        <v>0</v>
      </c>
      <c r="VSY4">
        <f>'Pathways sector energy demand'!VSY9</f>
        <v>0</v>
      </c>
      <c r="VSZ4">
        <f>'Pathways sector energy demand'!VSZ9</f>
        <v>0</v>
      </c>
      <c r="VTA4">
        <f>'Pathways sector energy demand'!VTA9</f>
        <v>0</v>
      </c>
      <c r="VTB4">
        <f>'Pathways sector energy demand'!VTB9</f>
        <v>0</v>
      </c>
      <c r="VTC4">
        <f>'Pathways sector energy demand'!VTC9</f>
        <v>0</v>
      </c>
      <c r="VTD4">
        <f>'Pathways sector energy demand'!VTD9</f>
        <v>0</v>
      </c>
      <c r="VTE4">
        <f>'Pathways sector energy demand'!VTE9</f>
        <v>0</v>
      </c>
      <c r="VTF4">
        <f>'Pathways sector energy demand'!VTF9</f>
        <v>0</v>
      </c>
      <c r="VTG4">
        <f>'Pathways sector energy demand'!VTG9</f>
        <v>0</v>
      </c>
      <c r="VTH4">
        <f>'Pathways sector energy demand'!VTH9</f>
        <v>0</v>
      </c>
      <c r="VTI4">
        <f>'Pathways sector energy demand'!VTI9</f>
        <v>0</v>
      </c>
      <c r="VTJ4">
        <f>'Pathways sector energy demand'!VTJ9</f>
        <v>0</v>
      </c>
      <c r="VTK4">
        <f>'Pathways sector energy demand'!VTK9</f>
        <v>0</v>
      </c>
      <c r="VTL4">
        <f>'Pathways sector energy demand'!VTL9</f>
        <v>0</v>
      </c>
      <c r="VTM4">
        <f>'Pathways sector energy demand'!VTM9</f>
        <v>0</v>
      </c>
      <c r="VTN4">
        <f>'Pathways sector energy demand'!VTN9</f>
        <v>0</v>
      </c>
      <c r="VTO4">
        <f>'Pathways sector energy demand'!VTO9</f>
        <v>0</v>
      </c>
      <c r="VTP4">
        <f>'Pathways sector energy demand'!VTP9</f>
        <v>0</v>
      </c>
      <c r="VTQ4">
        <f>'Pathways sector energy demand'!VTQ9</f>
        <v>0</v>
      </c>
      <c r="VTR4">
        <f>'Pathways sector energy demand'!VTR9</f>
        <v>0</v>
      </c>
      <c r="VTS4">
        <f>'Pathways sector energy demand'!VTS9</f>
        <v>0</v>
      </c>
      <c r="VTT4">
        <f>'Pathways sector energy demand'!VTT9</f>
        <v>0</v>
      </c>
      <c r="VTU4">
        <f>'Pathways sector energy demand'!VTU9</f>
        <v>0</v>
      </c>
      <c r="VTV4">
        <f>'Pathways sector energy demand'!VTV9</f>
        <v>0</v>
      </c>
      <c r="VTW4">
        <f>'Pathways sector energy demand'!VTW9</f>
        <v>0</v>
      </c>
      <c r="VTX4">
        <f>'Pathways sector energy demand'!VTX9</f>
        <v>0</v>
      </c>
      <c r="VTY4">
        <f>'Pathways sector energy demand'!VTY9</f>
        <v>0</v>
      </c>
      <c r="VTZ4">
        <f>'Pathways sector energy demand'!VTZ9</f>
        <v>0</v>
      </c>
      <c r="VUA4">
        <f>'Pathways sector energy demand'!VUA9</f>
        <v>0</v>
      </c>
      <c r="VUB4">
        <f>'Pathways sector energy demand'!VUB9</f>
        <v>0</v>
      </c>
      <c r="VUC4">
        <f>'Pathways sector energy demand'!VUC9</f>
        <v>0</v>
      </c>
      <c r="VUD4">
        <f>'Pathways sector energy demand'!VUD9</f>
        <v>0</v>
      </c>
      <c r="VUE4">
        <f>'Pathways sector energy demand'!VUE9</f>
        <v>0</v>
      </c>
      <c r="VUF4">
        <f>'Pathways sector energy demand'!VUF9</f>
        <v>0</v>
      </c>
      <c r="VUG4">
        <f>'Pathways sector energy demand'!VUG9</f>
        <v>0</v>
      </c>
      <c r="VUH4">
        <f>'Pathways sector energy demand'!VUH9</f>
        <v>0</v>
      </c>
      <c r="VUI4">
        <f>'Pathways sector energy demand'!VUI9</f>
        <v>0</v>
      </c>
      <c r="VUJ4">
        <f>'Pathways sector energy demand'!VUJ9</f>
        <v>0</v>
      </c>
      <c r="VUK4">
        <f>'Pathways sector energy demand'!VUK9</f>
        <v>0</v>
      </c>
      <c r="VUL4">
        <f>'Pathways sector energy demand'!VUL9</f>
        <v>0</v>
      </c>
      <c r="VUM4">
        <f>'Pathways sector energy demand'!VUM9</f>
        <v>0</v>
      </c>
      <c r="VUN4">
        <f>'Pathways sector energy demand'!VUN9</f>
        <v>0</v>
      </c>
      <c r="VUO4">
        <f>'Pathways sector energy demand'!VUO9</f>
        <v>0</v>
      </c>
      <c r="VUP4">
        <f>'Pathways sector energy demand'!VUP9</f>
        <v>0</v>
      </c>
      <c r="VUQ4">
        <f>'Pathways sector energy demand'!VUQ9</f>
        <v>0</v>
      </c>
      <c r="VUR4">
        <f>'Pathways sector energy demand'!VUR9</f>
        <v>0</v>
      </c>
      <c r="VUS4">
        <f>'Pathways sector energy demand'!VUS9</f>
        <v>0</v>
      </c>
      <c r="VUT4">
        <f>'Pathways sector energy demand'!VUT9</f>
        <v>0</v>
      </c>
      <c r="VUU4">
        <f>'Pathways sector energy demand'!VUU9</f>
        <v>0</v>
      </c>
      <c r="VUV4">
        <f>'Pathways sector energy demand'!VUV9</f>
        <v>0</v>
      </c>
      <c r="VUW4">
        <f>'Pathways sector energy demand'!VUW9</f>
        <v>0</v>
      </c>
      <c r="VUX4">
        <f>'Pathways sector energy demand'!VUX9</f>
        <v>0</v>
      </c>
      <c r="VUY4">
        <f>'Pathways sector energy demand'!VUY9</f>
        <v>0</v>
      </c>
      <c r="VUZ4">
        <f>'Pathways sector energy demand'!VUZ9</f>
        <v>0</v>
      </c>
      <c r="VVA4">
        <f>'Pathways sector energy demand'!VVA9</f>
        <v>0</v>
      </c>
      <c r="VVB4">
        <f>'Pathways sector energy demand'!VVB9</f>
        <v>0</v>
      </c>
      <c r="VVC4">
        <f>'Pathways sector energy demand'!VVC9</f>
        <v>0</v>
      </c>
      <c r="VVD4">
        <f>'Pathways sector energy demand'!VVD9</f>
        <v>0</v>
      </c>
      <c r="VVE4">
        <f>'Pathways sector energy demand'!VVE9</f>
        <v>0</v>
      </c>
      <c r="VVF4">
        <f>'Pathways sector energy demand'!VVF9</f>
        <v>0</v>
      </c>
      <c r="VVG4">
        <f>'Pathways sector energy demand'!VVG9</f>
        <v>0</v>
      </c>
      <c r="VVH4">
        <f>'Pathways sector energy demand'!VVH9</f>
        <v>0</v>
      </c>
      <c r="VVI4">
        <f>'Pathways sector energy demand'!VVI9</f>
        <v>0</v>
      </c>
      <c r="VVJ4">
        <f>'Pathways sector energy demand'!VVJ9</f>
        <v>0</v>
      </c>
      <c r="VVK4">
        <f>'Pathways sector energy demand'!VVK9</f>
        <v>0</v>
      </c>
      <c r="VVL4">
        <f>'Pathways sector energy demand'!VVL9</f>
        <v>0</v>
      </c>
      <c r="VVM4">
        <f>'Pathways sector energy demand'!VVM9</f>
        <v>0</v>
      </c>
      <c r="VVN4">
        <f>'Pathways sector energy demand'!VVN9</f>
        <v>0</v>
      </c>
      <c r="VVO4">
        <f>'Pathways sector energy demand'!VVO9</f>
        <v>0</v>
      </c>
      <c r="VVP4">
        <f>'Pathways sector energy demand'!VVP9</f>
        <v>0</v>
      </c>
      <c r="VVQ4">
        <f>'Pathways sector energy demand'!VVQ9</f>
        <v>0</v>
      </c>
      <c r="VVR4">
        <f>'Pathways sector energy demand'!VVR9</f>
        <v>0</v>
      </c>
      <c r="VVS4">
        <f>'Pathways sector energy demand'!VVS9</f>
        <v>0</v>
      </c>
      <c r="VVT4">
        <f>'Pathways sector energy demand'!VVT9</f>
        <v>0</v>
      </c>
      <c r="VVU4">
        <f>'Pathways sector energy demand'!VVU9</f>
        <v>0</v>
      </c>
      <c r="VVV4">
        <f>'Pathways sector energy demand'!VVV9</f>
        <v>0</v>
      </c>
      <c r="VVW4">
        <f>'Pathways sector energy demand'!VVW9</f>
        <v>0</v>
      </c>
      <c r="VVX4">
        <f>'Pathways sector energy demand'!VVX9</f>
        <v>0</v>
      </c>
      <c r="VVY4">
        <f>'Pathways sector energy demand'!VVY9</f>
        <v>0</v>
      </c>
      <c r="VVZ4">
        <f>'Pathways sector energy demand'!VVZ9</f>
        <v>0</v>
      </c>
      <c r="VWA4">
        <f>'Pathways sector energy demand'!VWA9</f>
        <v>0</v>
      </c>
      <c r="VWB4">
        <f>'Pathways sector energy demand'!VWB9</f>
        <v>0</v>
      </c>
      <c r="VWC4">
        <f>'Pathways sector energy demand'!VWC9</f>
        <v>0</v>
      </c>
      <c r="VWD4">
        <f>'Pathways sector energy demand'!VWD9</f>
        <v>0</v>
      </c>
      <c r="VWE4">
        <f>'Pathways sector energy demand'!VWE9</f>
        <v>0</v>
      </c>
      <c r="VWF4">
        <f>'Pathways sector energy demand'!VWF9</f>
        <v>0</v>
      </c>
      <c r="VWG4">
        <f>'Pathways sector energy demand'!VWG9</f>
        <v>0</v>
      </c>
      <c r="VWH4">
        <f>'Pathways sector energy demand'!VWH9</f>
        <v>0</v>
      </c>
      <c r="VWI4">
        <f>'Pathways sector energy demand'!VWI9</f>
        <v>0</v>
      </c>
      <c r="VWJ4">
        <f>'Pathways sector energy demand'!VWJ9</f>
        <v>0</v>
      </c>
      <c r="VWK4">
        <f>'Pathways sector energy demand'!VWK9</f>
        <v>0</v>
      </c>
      <c r="VWL4">
        <f>'Pathways sector energy demand'!VWL9</f>
        <v>0</v>
      </c>
      <c r="VWM4">
        <f>'Pathways sector energy demand'!VWM9</f>
        <v>0</v>
      </c>
      <c r="VWN4">
        <f>'Pathways sector energy demand'!VWN9</f>
        <v>0</v>
      </c>
      <c r="VWO4">
        <f>'Pathways sector energy demand'!VWO9</f>
        <v>0</v>
      </c>
      <c r="VWP4">
        <f>'Pathways sector energy demand'!VWP9</f>
        <v>0</v>
      </c>
      <c r="VWQ4">
        <f>'Pathways sector energy demand'!VWQ9</f>
        <v>0</v>
      </c>
      <c r="VWR4">
        <f>'Pathways sector energy demand'!VWR9</f>
        <v>0</v>
      </c>
      <c r="VWS4">
        <f>'Pathways sector energy demand'!VWS9</f>
        <v>0</v>
      </c>
      <c r="VWT4">
        <f>'Pathways sector energy demand'!VWT9</f>
        <v>0</v>
      </c>
      <c r="VWU4">
        <f>'Pathways sector energy demand'!VWU9</f>
        <v>0</v>
      </c>
      <c r="VWV4">
        <f>'Pathways sector energy demand'!VWV9</f>
        <v>0</v>
      </c>
      <c r="VWW4">
        <f>'Pathways sector energy demand'!VWW9</f>
        <v>0</v>
      </c>
      <c r="VWX4">
        <f>'Pathways sector energy demand'!VWX9</f>
        <v>0</v>
      </c>
      <c r="VWY4">
        <f>'Pathways sector energy demand'!VWY9</f>
        <v>0</v>
      </c>
      <c r="VWZ4">
        <f>'Pathways sector energy demand'!VWZ9</f>
        <v>0</v>
      </c>
      <c r="VXA4">
        <f>'Pathways sector energy demand'!VXA9</f>
        <v>0</v>
      </c>
      <c r="VXB4">
        <f>'Pathways sector energy demand'!VXB9</f>
        <v>0</v>
      </c>
      <c r="VXC4">
        <f>'Pathways sector energy demand'!VXC9</f>
        <v>0</v>
      </c>
      <c r="VXD4">
        <f>'Pathways sector energy demand'!VXD9</f>
        <v>0</v>
      </c>
      <c r="VXE4">
        <f>'Pathways sector energy demand'!VXE9</f>
        <v>0</v>
      </c>
      <c r="VXF4">
        <f>'Pathways sector energy demand'!VXF9</f>
        <v>0</v>
      </c>
      <c r="VXG4">
        <f>'Pathways sector energy demand'!VXG9</f>
        <v>0</v>
      </c>
      <c r="VXH4">
        <f>'Pathways sector energy demand'!VXH9</f>
        <v>0</v>
      </c>
      <c r="VXI4">
        <f>'Pathways sector energy demand'!VXI9</f>
        <v>0</v>
      </c>
      <c r="VXJ4">
        <f>'Pathways sector energy demand'!VXJ9</f>
        <v>0</v>
      </c>
      <c r="VXK4">
        <f>'Pathways sector energy demand'!VXK9</f>
        <v>0</v>
      </c>
      <c r="VXL4">
        <f>'Pathways sector energy demand'!VXL9</f>
        <v>0</v>
      </c>
      <c r="VXM4">
        <f>'Pathways sector energy demand'!VXM9</f>
        <v>0</v>
      </c>
      <c r="VXN4">
        <f>'Pathways sector energy demand'!VXN9</f>
        <v>0</v>
      </c>
      <c r="VXO4">
        <f>'Pathways sector energy demand'!VXO9</f>
        <v>0</v>
      </c>
      <c r="VXP4">
        <f>'Pathways sector energy demand'!VXP9</f>
        <v>0</v>
      </c>
      <c r="VXQ4">
        <f>'Pathways sector energy demand'!VXQ9</f>
        <v>0</v>
      </c>
      <c r="VXR4">
        <f>'Pathways sector energy demand'!VXR9</f>
        <v>0</v>
      </c>
      <c r="VXS4">
        <f>'Pathways sector energy demand'!VXS9</f>
        <v>0</v>
      </c>
      <c r="VXT4">
        <f>'Pathways sector energy demand'!VXT9</f>
        <v>0</v>
      </c>
      <c r="VXU4">
        <f>'Pathways sector energy demand'!VXU9</f>
        <v>0</v>
      </c>
      <c r="VXV4">
        <f>'Pathways sector energy demand'!VXV9</f>
        <v>0</v>
      </c>
      <c r="VXW4">
        <f>'Pathways sector energy demand'!VXW9</f>
        <v>0</v>
      </c>
      <c r="VXX4">
        <f>'Pathways sector energy demand'!VXX9</f>
        <v>0</v>
      </c>
      <c r="VXY4">
        <f>'Pathways sector energy demand'!VXY9</f>
        <v>0</v>
      </c>
      <c r="VXZ4">
        <f>'Pathways sector energy demand'!VXZ9</f>
        <v>0</v>
      </c>
      <c r="VYA4">
        <f>'Pathways sector energy demand'!VYA9</f>
        <v>0</v>
      </c>
      <c r="VYB4">
        <f>'Pathways sector energy demand'!VYB9</f>
        <v>0</v>
      </c>
      <c r="VYC4">
        <f>'Pathways sector energy demand'!VYC9</f>
        <v>0</v>
      </c>
      <c r="VYD4">
        <f>'Pathways sector energy demand'!VYD9</f>
        <v>0</v>
      </c>
      <c r="VYE4">
        <f>'Pathways sector energy demand'!VYE9</f>
        <v>0</v>
      </c>
      <c r="VYF4">
        <f>'Pathways sector energy demand'!VYF9</f>
        <v>0</v>
      </c>
      <c r="VYG4">
        <f>'Pathways sector energy demand'!VYG9</f>
        <v>0</v>
      </c>
      <c r="VYH4">
        <f>'Pathways sector energy demand'!VYH9</f>
        <v>0</v>
      </c>
      <c r="VYI4">
        <f>'Pathways sector energy demand'!VYI9</f>
        <v>0</v>
      </c>
      <c r="VYJ4">
        <f>'Pathways sector energy demand'!VYJ9</f>
        <v>0</v>
      </c>
      <c r="VYK4">
        <f>'Pathways sector energy demand'!VYK9</f>
        <v>0</v>
      </c>
      <c r="VYL4">
        <f>'Pathways sector energy demand'!VYL9</f>
        <v>0</v>
      </c>
      <c r="VYM4">
        <f>'Pathways sector energy demand'!VYM9</f>
        <v>0</v>
      </c>
      <c r="VYN4">
        <f>'Pathways sector energy demand'!VYN9</f>
        <v>0</v>
      </c>
      <c r="VYO4">
        <f>'Pathways sector energy demand'!VYO9</f>
        <v>0</v>
      </c>
      <c r="VYP4">
        <f>'Pathways sector energy demand'!VYP9</f>
        <v>0</v>
      </c>
      <c r="VYQ4">
        <f>'Pathways sector energy demand'!VYQ9</f>
        <v>0</v>
      </c>
      <c r="VYR4">
        <f>'Pathways sector energy demand'!VYR9</f>
        <v>0</v>
      </c>
      <c r="VYS4">
        <f>'Pathways sector energy demand'!VYS9</f>
        <v>0</v>
      </c>
      <c r="VYT4">
        <f>'Pathways sector energy demand'!VYT9</f>
        <v>0</v>
      </c>
      <c r="VYU4">
        <f>'Pathways sector energy demand'!VYU9</f>
        <v>0</v>
      </c>
      <c r="VYV4">
        <f>'Pathways sector energy demand'!VYV9</f>
        <v>0</v>
      </c>
      <c r="VYW4">
        <f>'Pathways sector energy demand'!VYW9</f>
        <v>0</v>
      </c>
      <c r="VYX4">
        <f>'Pathways sector energy demand'!VYX9</f>
        <v>0</v>
      </c>
      <c r="VYY4">
        <f>'Pathways sector energy demand'!VYY9</f>
        <v>0</v>
      </c>
      <c r="VYZ4">
        <f>'Pathways sector energy demand'!VYZ9</f>
        <v>0</v>
      </c>
      <c r="VZA4">
        <f>'Pathways sector energy demand'!VZA9</f>
        <v>0</v>
      </c>
      <c r="VZB4">
        <f>'Pathways sector energy demand'!VZB9</f>
        <v>0</v>
      </c>
      <c r="VZC4">
        <f>'Pathways sector energy demand'!VZC9</f>
        <v>0</v>
      </c>
      <c r="VZD4">
        <f>'Pathways sector energy demand'!VZD9</f>
        <v>0</v>
      </c>
      <c r="VZE4">
        <f>'Pathways sector energy demand'!VZE9</f>
        <v>0</v>
      </c>
      <c r="VZF4">
        <f>'Pathways sector energy demand'!VZF9</f>
        <v>0</v>
      </c>
      <c r="VZG4">
        <f>'Pathways sector energy demand'!VZG9</f>
        <v>0</v>
      </c>
      <c r="VZH4">
        <f>'Pathways sector energy demand'!VZH9</f>
        <v>0</v>
      </c>
      <c r="VZI4">
        <f>'Pathways sector energy demand'!VZI9</f>
        <v>0</v>
      </c>
      <c r="VZJ4">
        <f>'Pathways sector energy demand'!VZJ9</f>
        <v>0</v>
      </c>
      <c r="VZK4">
        <f>'Pathways sector energy demand'!VZK9</f>
        <v>0</v>
      </c>
      <c r="VZL4">
        <f>'Pathways sector energy demand'!VZL9</f>
        <v>0</v>
      </c>
      <c r="VZM4">
        <f>'Pathways sector energy demand'!VZM9</f>
        <v>0</v>
      </c>
      <c r="VZN4">
        <f>'Pathways sector energy demand'!VZN9</f>
        <v>0</v>
      </c>
      <c r="VZO4">
        <f>'Pathways sector energy demand'!VZO9</f>
        <v>0</v>
      </c>
      <c r="VZP4">
        <f>'Pathways sector energy demand'!VZP9</f>
        <v>0</v>
      </c>
      <c r="VZQ4">
        <f>'Pathways sector energy demand'!VZQ9</f>
        <v>0</v>
      </c>
      <c r="VZR4">
        <f>'Pathways sector energy demand'!VZR9</f>
        <v>0</v>
      </c>
      <c r="VZS4">
        <f>'Pathways sector energy demand'!VZS9</f>
        <v>0</v>
      </c>
      <c r="VZT4">
        <f>'Pathways sector energy demand'!VZT9</f>
        <v>0</v>
      </c>
      <c r="VZU4">
        <f>'Pathways sector energy demand'!VZU9</f>
        <v>0</v>
      </c>
      <c r="VZV4">
        <f>'Pathways sector energy demand'!VZV9</f>
        <v>0</v>
      </c>
      <c r="VZW4">
        <f>'Pathways sector energy demand'!VZW9</f>
        <v>0</v>
      </c>
      <c r="VZX4">
        <f>'Pathways sector energy demand'!VZX9</f>
        <v>0</v>
      </c>
      <c r="VZY4">
        <f>'Pathways sector energy demand'!VZY9</f>
        <v>0</v>
      </c>
      <c r="VZZ4">
        <f>'Pathways sector energy demand'!VZZ9</f>
        <v>0</v>
      </c>
      <c r="WAA4">
        <f>'Pathways sector energy demand'!WAA9</f>
        <v>0</v>
      </c>
      <c r="WAB4">
        <f>'Pathways sector energy demand'!WAB9</f>
        <v>0</v>
      </c>
      <c r="WAC4">
        <f>'Pathways sector energy demand'!WAC9</f>
        <v>0</v>
      </c>
      <c r="WAD4">
        <f>'Pathways sector energy demand'!WAD9</f>
        <v>0</v>
      </c>
      <c r="WAE4">
        <f>'Pathways sector energy demand'!WAE9</f>
        <v>0</v>
      </c>
      <c r="WAF4">
        <f>'Pathways sector energy demand'!WAF9</f>
        <v>0</v>
      </c>
      <c r="WAG4">
        <f>'Pathways sector energy demand'!WAG9</f>
        <v>0</v>
      </c>
      <c r="WAH4">
        <f>'Pathways sector energy demand'!WAH9</f>
        <v>0</v>
      </c>
      <c r="WAI4">
        <f>'Pathways sector energy demand'!WAI9</f>
        <v>0</v>
      </c>
      <c r="WAJ4">
        <f>'Pathways sector energy demand'!WAJ9</f>
        <v>0</v>
      </c>
      <c r="WAK4">
        <f>'Pathways sector energy demand'!WAK9</f>
        <v>0</v>
      </c>
      <c r="WAL4">
        <f>'Pathways sector energy demand'!WAL9</f>
        <v>0</v>
      </c>
      <c r="WAM4">
        <f>'Pathways sector energy demand'!WAM9</f>
        <v>0</v>
      </c>
      <c r="WAN4">
        <f>'Pathways sector energy demand'!WAN9</f>
        <v>0</v>
      </c>
      <c r="WAO4">
        <f>'Pathways sector energy demand'!WAO9</f>
        <v>0</v>
      </c>
      <c r="WAP4">
        <f>'Pathways sector energy demand'!WAP9</f>
        <v>0</v>
      </c>
      <c r="WAQ4">
        <f>'Pathways sector energy demand'!WAQ9</f>
        <v>0</v>
      </c>
      <c r="WAR4">
        <f>'Pathways sector energy demand'!WAR9</f>
        <v>0</v>
      </c>
      <c r="WAS4">
        <f>'Pathways sector energy demand'!WAS9</f>
        <v>0</v>
      </c>
      <c r="WAT4">
        <f>'Pathways sector energy demand'!WAT9</f>
        <v>0</v>
      </c>
      <c r="WAU4">
        <f>'Pathways sector energy demand'!WAU9</f>
        <v>0</v>
      </c>
      <c r="WAV4">
        <f>'Pathways sector energy demand'!WAV9</f>
        <v>0</v>
      </c>
      <c r="WAW4">
        <f>'Pathways sector energy demand'!WAW9</f>
        <v>0</v>
      </c>
      <c r="WAX4">
        <f>'Pathways sector energy demand'!WAX9</f>
        <v>0</v>
      </c>
      <c r="WAY4">
        <f>'Pathways sector energy demand'!WAY9</f>
        <v>0</v>
      </c>
      <c r="WAZ4">
        <f>'Pathways sector energy demand'!WAZ9</f>
        <v>0</v>
      </c>
      <c r="WBA4">
        <f>'Pathways sector energy demand'!WBA9</f>
        <v>0</v>
      </c>
      <c r="WBB4">
        <f>'Pathways sector energy demand'!WBB9</f>
        <v>0</v>
      </c>
      <c r="WBC4">
        <f>'Pathways sector energy demand'!WBC9</f>
        <v>0</v>
      </c>
      <c r="WBD4">
        <f>'Pathways sector energy demand'!WBD9</f>
        <v>0</v>
      </c>
      <c r="WBE4">
        <f>'Pathways sector energy demand'!WBE9</f>
        <v>0</v>
      </c>
      <c r="WBF4">
        <f>'Pathways sector energy demand'!WBF9</f>
        <v>0</v>
      </c>
      <c r="WBG4">
        <f>'Pathways sector energy demand'!WBG9</f>
        <v>0</v>
      </c>
      <c r="WBH4">
        <f>'Pathways sector energy demand'!WBH9</f>
        <v>0</v>
      </c>
      <c r="WBI4">
        <f>'Pathways sector energy demand'!WBI9</f>
        <v>0</v>
      </c>
      <c r="WBJ4">
        <f>'Pathways sector energy demand'!WBJ9</f>
        <v>0</v>
      </c>
      <c r="WBK4">
        <f>'Pathways sector energy demand'!WBK9</f>
        <v>0</v>
      </c>
      <c r="WBL4">
        <f>'Pathways sector energy demand'!WBL9</f>
        <v>0</v>
      </c>
      <c r="WBM4">
        <f>'Pathways sector energy demand'!WBM9</f>
        <v>0</v>
      </c>
      <c r="WBN4">
        <f>'Pathways sector energy demand'!WBN9</f>
        <v>0</v>
      </c>
      <c r="WBO4">
        <f>'Pathways sector energy demand'!WBO9</f>
        <v>0</v>
      </c>
      <c r="WBP4">
        <f>'Pathways sector energy demand'!WBP9</f>
        <v>0</v>
      </c>
      <c r="WBQ4">
        <f>'Pathways sector energy demand'!WBQ9</f>
        <v>0</v>
      </c>
      <c r="WBR4">
        <f>'Pathways sector energy demand'!WBR9</f>
        <v>0</v>
      </c>
      <c r="WBS4">
        <f>'Pathways sector energy demand'!WBS9</f>
        <v>0</v>
      </c>
      <c r="WBT4">
        <f>'Pathways sector energy demand'!WBT9</f>
        <v>0</v>
      </c>
      <c r="WBU4">
        <f>'Pathways sector energy demand'!WBU9</f>
        <v>0</v>
      </c>
      <c r="WBV4">
        <f>'Pathways sector energy demand'!WBV9</f>
        <v>0</v>
      </c>
      <c r="WBW4">
        <f>'Pathways sector energy demand'!WBW9</f>
        <v>0</v>
      </c>
      <c r="WBX4">
        <f>'Pathways sector energy demand'!WBX9</f>
        <v>0</v>
      </c>
      <c r="WBY4">
        <f>'Pathways sector energy demand'!WBY9</f>
        <v>0</v>
      </c>
      <c r="WBZ4">
        <f>'Pathways sector energy demand'!WBZ9</f>
        <v>0</v>
      </c>
      <c r="WCA4">
        <f>'Pathways sector energy demand'!WCA9</f>
        <v>0</v>
      </c>
      <c r="WCB4">
        <f>'Pathways sector energy demand'!WCB9</f>
        <v>0</v>
      </c>
      <c r="WCC4">
        <f>'Pathways sector energy demand'!WCC9</f>
        <v>0</v>
      </c>
      <c r="WCD4">
        <f>'Pathways sector energy demand'!WCD9</f>
        <v>0</v>
      </c>
      <c r="WCE4">
        <f>'Pathways sector energy demand'!WCE9</f>
        <v>0</v>
      </c>
      <c r="WCF4">
        <f>'Pathways sector energy demand'!WCF9</f>
        <v>0</v>
      </c>
      <c r="WCG4">
        <f>'Pathways sector energy demand'!WCG9</f>
        <v>0</v>
      </c>
      <c r="WCH4">
        <f>'Pathways sector energy demand'!WCH9</f>
        <v>0</v>
      </c>
      <c r="WCI4">
        <f>'Pathways sector energy demand'!WCI9</f>
        <v>0</v>
      </c>
      <c r="WCJ4">
        <f>'Pathways sector energy demand'!WCJ9</f>
        <v>0</v>
      </c>
      <c r="WCK4">
        <f>'Pathways sector energy demand'!WCK9</f>
        <v>0</v>
      </c>
      <c r="WCL4">
        <f>'Pathways sector energy demand'!WCL9</f>
        <v>0</v>
      </c>
      <c r="WCM4">
        <f>'Pathways sector energy demand'!WCM9</f>
        <v>0</v>
      </c>
      <c r="WCN4">
        <f>'Pathways sector energy demand'!WCN9</f>
        <v>0</v>
      </c>
      <c r="WCO4">
        <f>'Pathways sector energy demand'!WCO9</f>
        <v>0</v>
      </c>
      <c r="WCP4">
        <f>'Pathways sector energy demand'!WCP9</f>
        <v>0</v>
      </c>
      <c r="WCQ4">
        <f>'Pathways sector energy demand'!WCQ9</f>
        <v>0</v>
      </c>
      <c r="WCR4">
        <f>'Pathways sector energy demand'!WCR9</f>
        <v>0</v>
      </c>
      <c r="WCS4">
        <f>'Pathways sector energy demand'!WCS9</f>
        <v>0</v>
      </c>
      <c r="WCT4">
        <f>'Pathways sector energy demand'!WCT9</f>
        <v>0</v>
      </c>
      <c r="WCU4">
        <f>'Pathways sector energy demand'!WCU9</f>
        <v>0</v>
      </c>
      <c r="WCV4">
        <f>'Pathways sector energy demand'!WCV9</f>
        <v>0</v>
      </c>
      <c r="WCW4">
        <f>'Pathways sector energy demand'!WCW9</f>
        <v>0</v>
      </c>
      <c r="WCX4">
        <f>'Pathways sector energy demand'!WCX9</f>
        <v>0</v>
      </c>
      <c r="WCY4">
        <f>'Pathways sector energy demand'!WCY9</f>
        <v>0</v>
      </c>
      <c r="WCZ4">
        <f>'Pathways sector energy demand'!WCZ9</f>
        <v>0</v>
      </c>
      <c r="WDA4">
        <f>'Pathways sector energy demand'!WDA9</f>
        <v>0</v>
      </c>
      <c r="WDB4">
        <f>'Pathways sector energy demand'!WDB9</f>
        <v>0</v>
      </c>
      <c r="WDC4">
        <f>'Pathways sector energy demand'!WDC9</f>
        <v>0</v>
      </c>
      <c r="WDD4">
        <f>'Pathways sector energy demand'!WDD9</f>
        <v>0</v>
      </c>
      <c r="WDE4">
        <f>'Pathways sector energy demand'!WDE9</f>
        <v>0</v>
      </c>
      <c r="WDF4">
        <f>'Pathways sector energy demand'!WDF9</f>
        <v>0</v>
      </c>
      <c r="WDG4">
        <f>'Pathways sector energy demand'!WDG9</f>
        <v>0</v>
      </c>
      <c r="WDH4">
        <f>'Pathways sector energy demand'!WDH9</f>
        <v>0</v>
      </c>
      <c r="WDI4">
        <f>'Pathways sector energy demand'!WDI9</f>
        <v>0</v>
      </c>
      <c r="WDJ4">
        <f>'Pathways sector energy demand'!WDJ9</f>
        <v>0</v>
      </c>
      <c r="WDK4">
        <f>'Pathways sector energy demand'!WDK9</f>
        <v>0</v>
      </c>
      <c r="WDL4">
        <f>'Pathways sector energy demand'!WDL9</f>
        <v>0</v>
      </c>
      <c r="WDM4">
        <f>'Pathways sector energy demand'!WDM9</f>
        <v>0</v>
      </c>
      <c r="WDN4">
        <f>'Pathways sector energy demand'!WDN9</f>
        <v>0</v>
      </c>
      <c r="WDO4">
        <f>'Pathways sector energy demand'!WDO9</f>
        <v>0</v>
      </c>
      <c r="WDP4">
        <f>'Pathways sector energy demand'!WDP9</f>
        <v>0</v>
      </c>
      <c r="WDQ4">
        <f>'Pathways sector energy demand'!WDQ9</f>
        <v>0</v>
      </c>
      <c r="WDR4">
        <f>'Pathways sector energy demand'!WDR9</f>
        <v>0</v>
      </c>
      <c r="WDS4">
        <f>'Pathways sector energy demand'!WDS9</f>
        <v>0</v>
      </c>
      <c r="WDT4">
        <f>'Pathways sector energy demand'!WDT9</f>
        <v>0</v>
      </c>
      <c r="WDU4">
        <f>'Pathways sector energy demand'!WDU9</f>
        <v>0</v>
      </c>
      <c r="WDV4">
        <f>'Pathways sector energy demand'!WDV9</f>
        <v>0</v>
      </c>
      <c r="WDW4">
        <f>'Pathways sector energy demand'!WDW9</f>
        <v>0</v>
      </c>
      <c r="WDX4">
        <f>'Pathways sector energy demand'!WDX9</f>
        <v>0</v>
      </c>
      <c r="WDY4">
        <f>'Pathways sector energy demand'!WDY9</f>
        <v>0</v>
      </c>
      <c r="WDZ4">
        <f>'Pathways sector energy demand'!WDZ9</f>
        <v>0</v>
      </c>
      <c r="WEA4">
        <f>'Pathways sector energy demand'!WEA9</f>
        <v>0</v>
      </c>
      <c r="WEB4">
        <f>'Pathways sector energy demand'!WEB9</f>
        <v>0</v>
      </c>
      <c r="WEC4">
        <f>'Pathways sector energy demand'!WEC9</f>
        <v>0</v>
      </c>
      <c r="WED4">
        <f>'Pathways sector energy demand'!WED9</f>
        <v>0</v>
      </c>
      <c r="WEE4">
        <f>'Pathways sector energy demand'!WEE9</f>
        <v>0</v>
      </c>
      <c r="WEF4">
        <f>'Pathways sector energy demand'!WEF9</f>
        <v>0</v>
      </c>
      <c r="WEG4">
        <f>'Pathways sector energy demand'!WEG9</f>
        <v>0</v>
      </c>
      <c r="WEH4">
        <f>'Pathways sector energy demand'!WEH9</f>
        <v>0</v>
      </c>
      <c r="WEI4">
        <f>'Pathways sector energy demand'!WEI9</f>
        <v>0</v>
      </c>
      <c r="WEJ4">
        <f>'Pathways sector energy demand'!WEJ9</f>
        <v>0</v>
      </c>
      <c r="WEK4">
        <f>'Pathways sector energy demand'!WEK9</f>
        <v>0</v>
      </c>
      <c r="WEL4">
        <f>'Pathways sector energy demand'!WEL9</f>
        <v>0</v>
      </c>
      <c r="WEM4">
        <f>'Pathways sector energy demand'!WEM9</f>
        <v>0</v>
      </c>
      <c r="WEN4">
        <f>'Pathways sector energy demand'!WEN9</f>
        <v>0</v>
      </c>
      <c r="WEO4">
        <f>'Pathways sector energy demand'!WEO9</f>
        <v>0</v>
      </c>
      <c r="WEP4">
        <f>'Pathways sector energy demand'!WEP9</f>
        <v>0</v>
      </c>
      <c r="WEQ4">
        <f>'Pathways sector energy demand'!WEQ9</f>
        <v>0</v>
      </c>
      <c r="WER4">
        <f>'Pathways sector energy demand'!WER9</f>
        <v>0</v>
      </c>
      <c r="WES4">
        <f>'Pathways sector energy demand'!WES9</f>
        <v>0</v>
      </c>
      <c r="WET4">
        <f>'Pathways sector energy demand'!WET9</f>
        <v>0</v>
      </c>
      <c r="WEU4">
        <f>'Pathways sector energy demand'!WEU9</f>
        <v>0</v>
      </c>
      <c r="WEV4">
        <f>'Pathways sector energy demand'!WEV9</f>
        <v>0</v>
      </c>
      <c r="WEW4">
        <f>'Pathways sector energy demand'!WEW9</f>
        <v>0</v>
      </c>
      <c r="WEX4">
        <f>'Pathways sector energy demand'!WEX9</f>
        <v>0</v>
      </c>
      <c r="WEY4">
        <f>'Pathways sector energy demand'!WEY9</f>
        <v>0</v>
      </c>
      <c r="WEZ4">
        <f>'Pathways sector energy demand'!WEZ9</f>
        <v>0</v>
      </c>
      <c r="WFA4">
        <f>'Pathways sector energy demand'!WFA9</f>
        <v>0</v>
      </c>
      <c r="WFB4">
        <f>'Pathways sector energy demand'!WFB9</f>
        <v>0</v>
      </c>
      <c r="WFC4">
        <f>'Pathways sector energy demand'!WFC9</f>
        <v>0</v>
      </c>
      <c r="WFD4">
        <f>'Pathways sector energy demand'!WFD9</f>
        <v>0</v>
      </c>
      <c r="WFE4">
        <f>'Pathways sector energy demand'!WFE9</f>
        <v>0</v>
      </c>
      <c r="WFF4">
        <f>'Pathways sector energy demand'!WFF9</f>
        <v>0</v>
      </c>
      <c r="WFG4">
        <f>'Pathways sector energy demand'!WFG9</f>
        <v>0</v>
      </c>
      <c r="WFH4">
        <f>'Pathways sector energy demand'!WFH9</f>
        <v>0</v>
      </c>
      <c r="WFI4">
        <f>'Pathways sector energy demand'!WFI9</f>
        <v>0</v>
      </c>
      <c r="WFJ4">
        <f>'Pathways sector energy demand'!WFJ9</f>
        <v>0</v>
      </c>
      <c r="WFK4">
        <f>'Pathways sector energy demand'!WFK9</f>
        <v>0</v>
      </c>
      <c r="WFL4">
        <f>'Pathways sector energy demand'!WFL9</f>
        <v>0</v>
      </c>
      <c r="WFM4">
        <f>'Pathways sector energy demand'!WFM9</f>
        <v>0</v>
      </c>
      <c r="WFN4">
        <f>'Pathways sector energy demand'!WFN9</f>
        <v>0</v>
      </c>
      <c r="WFO4">
        <f>'Pathways sector energy demand'!WFO9</f>
        <v>0</v>
      </c>
      <c r="WFP4">
        <f>'Pathways sector energy demand'!WFP9</f>
        <v>0</v>
      </c>
      <c r="WFQ4">
        <f>'Pathways sector energy demand'!WFQ9</f>
        <v>0</v>
      </c>
      <c r="WFR4">
        <f>'Pathways sector energy demand'!WFR9</f>
        <v>0</v>
      </c>
      <c r="WFS4">
        <f>'Pathways sector energy demand'!WFS9</f>
        <v>0</v>
      </c>
      <c r="WFT4">
        <f>'Pathways sector energy demand'!WFT9</f>
        <v>0</v>
      </c>
      <c r="WFU4">
        <f>'Pathways sector energy demand'!WFU9</f>
        <v>0</v>
      </c>
      <c r="WFV4">
        <f>'Pathways sector energy demand'!WFV9</f>
        <v>0</v>
      </c>
      <c r="WFW4">
        <f>'Pathways sector energy demand'!WFW9</f>
        <v>0</v>
      </c>
      <c r="WFX4">
        <f>'Pathways sector energy demand'!WFX9</f>
        <v>0</v>
      </c>
      <c r="WFY4">
        <f>'Pathways sector energy demand'!WFY9</f>
        <v>0</v>
      </c>
      <c r="WFZ4">
        <f>'Pathways sector energy demand'!WFZ9</f>
        <v>0</v>
      </c>
      <c r="WGA4">
        <f>'Pathways sector energy demand'!WGA9</f>
        <v>0</v>
      </c>
      <c r="WGB4">
        <f>'Pathways sector energy demand'!WGB9</f>
        <v>0</v>
      </c>
      <c r="WGC4">
        <f>'Pathways sector energy demand'!WGC9</f>
        <v>0</v>
      </c>
      <c r="WGD4">
        <f>'Pathways sector energy demand'!WGD9</f>
        <v>0</v>
      </c>
      <c r="WGE4">
        <f>'Pathways sector energy demand'!WGE9</f>
        <v>0</v>
      </c>
      <c r="WGF4">
        <f>'Pathways sector energy demand'!WGF9</f>
        <v>0</v>
      </c>
      <c r="WGG4">
        <f>'Pathways sector energy demand'!WGG9</f>
        <v>0</v>
      </c>
      <c r="WGH4">
        <f>'Pathways sector energy demand'!WGH9</f>
        <v>0</v>
      </c>
      <c r="WGI4">
        <f>'Pathways sector energy demand'!WGI9</f>
        <v>0</v>
      </c>
      <c r="WGJ4">
        <f>'Pathways sector energy demand'!WGJ9</f>
        <v>0</v>
      </c>
      <c r="WGK4">
        <f>'Pathways sector energy demand'!WGK9</f>
        <v>0</v>
      </c>
      <c r="WGL4">
        <f>'Pathways sector energy demand'!WGL9</f>
        <v>0</v>
      </c>
      <c r="WGM4">
        <f>'Pathways sector energy demand'!WGM9</f>
        <v>0</v>
      </c>
      <c r="WGN4">
        <f>'Pathways sector energy demand'!WGN9</f>
        <v>0</v>
      </c>
      <c r="WGO4">
        <f>'Pathways sector energy demand'!WGO9</f>
        <v>0</v>
      </c>
      <c r="WGP4">
        <f>'Pathways sector energy demand'!WGP9</f>
        <v>0</v>
      </c>
      <c r="WGQ4">
        <f>'Pathways sector energy demand'!WGQ9</f>
        <v>0</v>
      </c>
      <c r="WGR4">
        <f>'Pathways sector energy demand'!WGR9</f>
        <v>0</v>
      </c>
      <c r="WGS4">
        <f>'Pathways sector energy demand'!WGS9</f>
        <v>0</v>
      </c>
      <c r="WGT4">
        <f>'Pathways sector energy demand'!WGT9</f>
        <v>0</v>
      </c>
      <c r="WGU4">
        <f>'Pathways sector energy demand'!WGU9</f>
        <v>0</v>
      </c>
      <c r="WGV4">
        <f>'Pathways sector energy demand'!WGV9</f>
        <v>0</v>
      </c>
      <c r="WGW4">
        <f>'Pathways sector energy demand'!WGW9</f>
        <v>0</v>
      </c>
      <c r="WGX4">
        <f>'Pathways sector energy demand'!WGX9</f>
        <v>0</v>
      </c>
      <c r="WGY4">
        <f>'Pathways sector energy demand'!WGY9</f>
        <v>0</v>
      </c>
      <c r="WGZ4">
        <f>'Pathways sector energy demand'!WGZ9</f>
        <v>0</v>
      </c>
      <c r="WHA4">
        <f>'Pathways sector energy demand'!WHA9</f>
        <v>0</v>
      </c>
      <c r="WHB4">
        <f>'Pathways sector energy demand'!WHB9</f>
        <v>0</v>
      </c>
      <c r="WHC4">
        <f>'Pathways sector energy demand'!WHC9</f>
        <v>0</v>
      </c>
      <c r="WHD4">
        <f>'Pathways sector energy demand'!WHD9</f>
        <v>0</v>
      </c>
      <c r="WHE4">
        <f>'Pathways sector energy demand'!WHE9</f>
        <v>0</v>
      </c>
      <c r="WHF4">
        <f>'Pathways sector energy demand'!WHF9</f>
        <v>0</v>
      </c>
      <c r="WHG4">
        <f>'Pathways sector energy demand'!WHG9</f>
        <v>0</v>
      </c>
      <c r="WHH4">
        <f>'Pathways sector energy demand'!WHH9</f>
        <v>0</v>
      </c>
      <c r="WHI4">
        <f>'Pathways sector energy demand'!WHI9</f>
        <v>0</v>
      </c>
      <c r="WHJ4">
        <f>'Pathways sector energy demand'!WHJ9</f>
        <v>0</v>
      </c>
      <c r="WHK4">
        <f>'Pathways sector energy demand'!WHK9</f>
        <v>0</v>
      </c>
      <c r="WHL4">
        <f>'Pathways sector energy demand'!WHL9</f>
        <v>0</v>
      </c>
      <c r="WHM4">
        <f>'Pathways sector energy demand'!WHM9</f>
        <v>0</v>
      </c>
      <c r="WHN4">
        <f>'Pathways sector energy demand'!WHN9</f>
        <v>0</v>
      </c>
      <c r="WHO4">
        <f>'Pathways sector energy demand'!WHO9</f>
        <v>0</v>
      </c>
      <c r="WHP4">
        <f>'Pathways sector energy demand'!WHP9</f>
        <v>0</v>
      </c>
      <c r="WHQ4">
        <f>'Pathways sector energy demand'!WHQ9</f>
        <v>0</v>
      </c>
      <c r="WHR4">
        <f>'Pathways sector energy demand'!WHR9</f>
        <v>0</v>
      </c>
      <c r="WHS4">
        <f>'Pathways sector energy demand'!WHS9</f>
        <v>0</v>
      </c>
      <c r="WHT4">
        <f>'Pathways sector energy demand'!WHT9</f>
        <v>0</v>
      </c>
      <c r="WHU4">
        <f>'Pathways sector energy demand'!WHU9</f>
        <v>0</v>
      </c>
      <c r="WHV4">
        <f>'Pathways sector energy demand'!WHV9</f>
        <v>0</v>
      </c>
      <c r="WHW4">
        <f>'Pathways sector energy demand'!WHW9</f>
        <v>0</v>
      </c>
      <c r="WHX4">
        <f>'Pathways sector energy demand'!WHX9</f>
        <v>0</v>
      </c>
      <c r="WHY4">
        <f>'Pathways sector energy demand'!WHY9</f>
        <v>0</v>
      </c>
      <c r="WHZ4">
        <f>'Pathways sector energy demand'!WHZ9</f>
        <v>0</v>
      </c>
      <c r="WIA4">
        <f>'Pathways sector energy demand'!WIA9</f>
        <v>0</v>
      </c>
      <c r="WIB4">
        <f>'Pathways sector energy demand'!WIB9</f>
        <v>0</v>
      </c>
      <c r="WIC4">
        <f>'Pathways sector energy demand'!WIC9</f>
        <v>0</v>
      </c>
      <c r="WID4">
        <f>'Pathways sector energy demand'!WID9</f>
        <v>0</v>
      </c>
      <c r="WIE4">
        <f>'Pathways sector energy demand'!WIE9</f>
        <v>0</v>
      </c>
      <c r="WIF4">
        <f>'Pathways sector energy demand'!WIF9</f>
        <v>0</v>
      </c>
      <c r="WIG4">
        <f>'Pathways sector energy demand'!WIG9</f>
        <v>0</v>
      </c>
      <c r="WIH4">
        <f>'Pathways sector energy demand'!WIH9</f>
        <v>0</v>
      </c>
      <c r="WII4">
        <f>'Pathways sector energy demand'!WII9</f>
        <v>0</v>
      </c>
      <c r="WIJ4">
        <f>'Pathways sector energy demand'!WIJ9</f>
        <v>0</v>
      </c>
      <c r="WIK4">
        <f>'Pathways sector energy demand'!WIK9</f>
        <v>0</v>
      </c>
      <c r="WIL4">
        <f>'Pathways sector energy demand'!WIL9</f>
        <v>0</v>
      </c>
      <c r="WIM4">
        <f>'Pathways sector energy demand'!WIM9</f>
        <v>0</v>
      </c>
      <c r="WIN4">
        <f>'Pathways sector energy demand'!WIN9</f>
        <v>0</v>
      </c>
      <c r="WIO4">
        <f>'Pathways sector energy demand'!WIO9</f>
        <v>0</v>
      </c>
      <c r="WIP4">
        <f>'Pathways sector energy demand'!WIP9</f>
        <v>0</v>
      </c>
      <c r="WIQ4">
        <f>'Pathways sector energy demand'!WIQ9</f>
        <v>0</v>
      </c>
      <c r="WIR4">
        <f>'Pathways sector energy demand'!WIR9</f>
        <v>0</v>
      </c>
      <c r="WIS4">
        <f>'Pathways sector energy demand'!WIS9</f>
        <v>0</v>
      </c>
      <c r="WIT4">
        <f>'Pathways sector energy demand'!WIT9</f>
        <v>0</v>
      </c>
      <c r="WIU4">
        <f>'Pathways sector energy demand'!WIU9</f>
        <v>0</v>
      </c>
      <c r="WIV4">
        <f>'Pathways sector energy demand'!WIV9</f>
        <v>0</v>
      </c>
      <c r="WIW4">
        <f>'Pathways sector energy demand'!WIW9</f>
        <v>0</v>
      </c>
      <c r="WIX4">
        <f>'Pathways sector energy demand'!WIX9</f>
        <v>0</v>
      </c>
      <c r="WIY4">
        <f>'Pathways sector energy demand'!WIY9</f>
        <v>0</v>
      </c>
      <c r="WIZ4">
        <f>'Pathways sector energy demand'!WIZ9</f>
        <v>0</v>
      </c>
      <c r="WJA4">
        <f>'Pathways sector energy demand'!WJA9</f>
        <v>0</v>
      </c>
      <c r="WJB4">
        <f>'Pathways sector energy demand'!WJB9</f>
        <v>0</v>
      </c>
      <c r="WJC4">
        <f>'Pathways sector energy demand'!WJC9</f>
        <v>0</v>
      </c>
      <c r="WJD4">
        <f>'Pathways sector energy demand'!WJD9</f>
        <v>0</v>
      </c>
      <c r="WJE4">
        <f>'Pathways sector energy demand'!WJE9</f>
        <v>0</v>
      </c>
      <c r="WJF4">
        <f>'Pathways sector energy demand'!WJF9</f>
        <v>0</v>
      </c>
      <c r="WJG4">
        <f>'Pathways sector energy demand'!WJG9</f>
        <v>0</v>
      </c>
      <c r="WJH4">
        <f>'Pathways sector energy demand'!WJH9</f>
        <v>0</v>
      </c>
      <c r="WJI4">
        <f>'Pathways sector energy demand'!WJI9</f>
        <v>0</v>
      </c>
      <c r="WJJ4">
        <f>'Pathways sector energy demand'!WJJ9</f>
        <v>0</v>
      </c>
      <c r="WJK4">
        <f>'Pathways sector energy demand'!WJK9</f>
        <v>0</v>
      </c>
      <c r="WJL4">
        <f>'Pathways sector energy demand'!WJL9</f>
        <v>0</v>
      </c>
      <c r="WJM4">
        <f>'Pathways sector energy demand'!WJM9</f>
        <v>0</v>
      </c>
      <c r="WJN4">
        <f>'Pathways sector energy demand'!WJN9</f>
        <v>0</v>
      </c>
      <c r="WJO4">
        <f>'Pathways sector energy demand'!WJO9</f>
        <v>0</v>
      </c>
      <c r="WJP4">
        <f>'Pathways sector energy demand'!WJP9</f>
        <v>0</v>
      </c>
      <c r="WJQ4">
        <f>'Pathways sector energy demand'!WJQ9</f>
        <v>0</v>
      </c>
      <c r="WJR4">
        <f>'Pathways sector energy demand'!WJR9</f>
        <v>0</v>
      </c>
      <c r="WJS4">
        <f>'Pathways sector energy demand'!WJS9</f>
        <v>0</v>
      </c>
      <c r="WJT4">
        <f>'Pathways sector energy demand'!WJT9</f>
        <v>0</v>
      </c>
      <c r="WJU4">
        <f>'Pathways sector energy demand'!WJU9</f>
        <v>0</v>
      </c>
      <c r="WJV4">
        <f>'Pathways sector energy demand'!WJV9</f>
        <v>0</v>
      </c>
      <c r="WJW4">
        <f>'Pathways sector energy demand'!WJW9</f>
        <v>0</v>
      </c>
      <c r="WJX4">
        <f>'Pathways sector energy demand'!WJX9</f>
        <v>0</v>
      </c>
      <c r="WJY4">
        <f>'Pathways sector energy demand'!WJY9</f>
        <v>0</v>
      </c>
      <c r="WJZ4">
        <f>'Pathways sector energy demand'!WJZ9</f>
        <v>0</v>
      </c>
      <c r="WKA4">
        <f>'Pathways sector energy demand'!WKA9</f>
        <v>0</v>
      </c>
      <c r="WKB4">
        <f>'Pathways sector energy demand'!WKB9</f>
        <v>0</v>
      </c>
      <c r="WKC4">
        <f>'Pathways sector energy demand'!WKC9</f>
        <v>0</v>
      </c>
      <c r="WKD4">
        <f>'Pathways sector energy demand'!WKD9</f>
        <v>0</v>
      </c>
      <c r="WKE4">
        <f>'Pathways sector energy demand'!WKE9</f>
        <v>0</v>
      </c>
      <c r="WKF4">
        <f>'Pathways sector energy demand'!WKF9</f>
        <v>0</v>
      </c>
      <c r="WKG4">
        <f>'Pathways sector energy demand'!WKG9</f>
        <v>0</v>
      </c>
      <c r="WKH4">
        <f>'Pathways sector energy demand'!WKH9</f>
        <v>0</v>
      </c>
      <c r="WKI4">
        <f>'Pathways sector energy demand'!WKI9</f>
        <v>0</v>
      </c>
      <c r="WKJ4">
        <f>'Pathways sector energy demand'!WKJ9</f>
        <v>0</v>
      </c>
      <c r="WKK4">
        <f>'Pathways sector energy demand'!WKK9</f>
        <v>0</v>
      </c>
      <c r="WKL4">
        <f>'Pathways sector energy demand'!WKL9</f>
        <v>0</v>
      </c>
      <c r="WKM4">
        <f>'Pathways sector energy demand'!WKM9</f>
        <v>0</v>
      </c>
      <c r="WKN4">
        <f>'Pathways sector energy demand'!WKN9</f>
        <v>0</v>
      </c>
      <c r="WKO4">
        <f>'Pathways sector energy demand'!WKO9</f>
        <v>0</v>
      </c>
      <c r="WKP4">
        <f>'Pathways sector energy demand'!WKP9</f>
        <v>0</v>
      </c>
      <c r="WKQ4">
        <f>'Pathways sector energy demand'!WKQ9</f>
        <v>0</v>
      </c>
      <c r="WKR4">
        <f>'Pathways sector energy demand'!WKR9</f>
        <v>0</v>
      </c>
      <c r="WKS4">
        <f>'Pathways sector energy demand'!WKS9</f>
        <v>0</v>
      </c>
      <c r="WKT4">
        <f>'Pathways sector energy demand'!WKT9</f>
        <v>0</v>
      </c>
      <c r="WKU4">
        <f>'Pathways sector energy demand'!WKU9</f>
        <v>0</v>
      </c>
      <c r="WKV4">
        <f>'Pathways sector energy demand'!WKV9</f>
        <v>0</v>
      </c>
      <c r="WKW4">
        <f>'Pathways sector energy demand'!WKW9</f>
        <v>0</v>
      </c>
      <c r="WKX4">
        <f>'Pathways sector energy demand'!WKX9</f>
        <v>0</v>
      </c>
      <c r="WKY4">
        <f>'Pathways sector energy demand'!WKY9</f>
        <v>0</v>
      </c>
      <c r="WKZ4">
        <f>'Pathways sector energy demand'!WKZ9</f>
        <v>0</v>
      </c>
      <c r="WLA4">
        <f>'Pathways sector energy demand'!WLA9</f>
        <v>0</v>
      </c>
      <c r="WLB4">
        <f>'Pathways sector energy demand'!WLB9</f>
        <v>0</v>
      </c>
      <c r="WLC4">
        <f>'Pathways sector energy demand'!WLC9</f>
        <v>0</v>
      </c>
      <c r="WLD4">
        <f>'Pathways sector energy demand'!WLD9</f>
        <v>0</v>
      </c>
      <c r="WLE4">
        <f>'Pathways sector energy demand'!WLE9</f>
        <v>0</v>
      </c>
      <c r="WLF4">
        <f>'Pathways sector energy demand'!WLF9</f>
        <v>0</v>
      </c>
      <c r="WLG4">
        <f>'Pathways sector energy demand'!WLG9</f>
        <v>0</v>
      </c>
      <c r="WLH4">
        <f>'Pathways sector energy demand'!WLH9</f>
        <v>0</v>
      </c>
      <c r="WLI4">
        <f>'Pathways sector energy demand'!WLI9</f>
        <v>0</v>
      </c>
      <c r="WLJ4">
        <f>'Pathways sector energy demand'!WLJ9</f>
        <v>0</v>
      </c>
      <c r="WLK4">
        <f>'Pathways sector energy demand'!WLK9</f>
        <v>0</v>
      </c>
      <c r="WLL4">
        <f>'Pathways sector energy demand'!WLL9</f>
        <v>0</v>
      </c>
      <c r="WLM4">
        <f>'Pathways sector energy demand'!WLM9</f>
        <v>0</v>
      </c>
      <c r="WLN4">
        <f>'Pathways sector energy demand'!WLN9</f>
        <v>0</v>
      </c>
      <c r="WLO4">
        <f>'Pathways sector energy demand'!WLO9</f>
        <v>0</v>
      </c>
      <c r="WLP4">
        <f>'Pathways sector energy demand'!WLP9</f>
        <v>0</v>
      </c>
      <c r="WLQ4">
        <f>'Pathways sector energy demand'!WLQ9</f>
        <v>0</v>
      </c>
      <c r="WLR4">
        <f>'Pathways sector energy demand'!WLR9</f>
        <v>0</v>
      </c>
      <c r="WLS4">
        <f>'Pathways sector energy demand'!WLS9</f>
        <v>0</v>
      </c>
      <c r="WLT4">
        <f>'Pathways sector energy demand'!WLT9</f>
        <v>0</v>
      </c>
      <c r="WLU4">
        <f>'Pathways sector energy demand'!WLU9</f>
        <v>0</v>
      </c>
      <c r="WLV4">
        <f>'Pathways sector energy demand'!WLV9</f>
        <v>0</v>
      </c>
      <c r="WLW4">
        <f>'Pathways sector energy demand'!WLW9</f>
        <v>0</v>
      </c>
      <c r="WLX4">
        <f>'Pathways sector energy demand'!WLX9</f>
        <v>0</v>
      </c>
      <c r="WLY4">
        <f>'Pathways sector energy demand'!WLY9</f>
        <v>0</v>
      </c>
      <c r="WLZ4">
        <f>'Pathways sector energy demand'!WLZ9</f>
        <v>0</v>
      </c>
      <c r="WMA4">
        <f>'Pathways sector energy demand'!WMA9</f>
        <v>0</v>
      </c>
      <c r="WMB4">
        <f>'Pathways sector energy demand'!WMB9</f>
        <v>0</v>
      </c>
      <c r="WMC4">
        <f>'Pathways sector energy demand'!WMC9</f>
        <v>0</v>
      </c>
      <c r="WMD4">
        <f>'Pathways sector energy demand'!WMD9</f>
        <v>0</v>
      </c>
      <c r="WME4">
        <f>'Pathways sector energy demand'!WME9</f>
        <v>0</v>
      </c>
      <c r="WMF4">
        <f>'Pathways sector energy demand'!WMF9</f>
        <v>0</v>
      </c>
      <c r="WMG4">
        <f>'Pathways sector energy demand'!WMG9</f>
        <v>0</v>
      </c>
      <c r="WMH4">
        <f>'Pathways sector energy demand'!WMH9</f>
        <v>0</v>
      </c>
      <c r="WMI4">
        <f>'Pathways sector energy demand'!WMI9</f>
        <v>0</v>
      </c>
      <c r="WMJ4">
        <f>'Pathways sector energy demand'!WMJ9</f>
        <v>0</v>
      </c>
      <c r="WMK4">
        <f>'Pathways sector energy demand'!WMK9</f>
        <v>0</v>
      </c>
      <c r="WML4">
        <f>'Pathways sector energy demand'!WML9</f>
        <v>0</v>
      </c>
      <c r="WMM4">
        <f>'Pathways sector energy demand'!WMM9</f>
        <v>0</v>
      </c>
      <c r="WMN4">
        <f>'Pathways sector energy demand'!WMN9</f>
        <v>0</v>
      </c>
      <c r="WMO4">
        <f>'Pathways sector energy demand'!WMO9</f>
        <v>0</v>
      </c>
      <c r="WMP4">
        <f>'Pathways sector energy demand'!WMP9</f>
        <v>0</v>
      </c>
      <c r="WMQ4">
        <f>'Pathways sector energy demand'!WMQ9</f>
        <v>0</v>
      </c>
      <c r="WMR4">
        <f>'Pathways sector energy demand'!WMR9</f>
        <v>0</v>
      </c>
      <c r="WMS4">
        <f>'Pathways sector energy demand'!WMS9</f>
        <v>0</v>
      </c>
      <c r="WMT4">
        <f>'Pathways sector energy demand'!WMT9</f>
        <v>0</v>
      </c>
      <c r="WMU4">
        <f>'Pathways sector energy demand'!WMU9</f>
        <v>0</v>
      </c>
      <c r="WMV4">
        <f>'Pathways sector energy demand'!WMV9</f>
        <v>0</v>
      </c>
      <c r="WMW4">
        <f>'Pathways sector energy demand'!WMW9</f>
        <v>0</v>
      </c>
      <c r="WMX4">
        <f>'Pathways sector energy demand'!WMX9</f>
        <v>0</v>
      </c>
      <c r="WMY4">
        <f>'Pathways sector energy demand'!WMY9</f>
        <v>0</v>
      </c>
      <c r="WMZ4">
        <f>'Pathways sector energy demand'!WMZ9</f>
        <v>0</v>
      </c>
      <c r="WNA4">
        <f>'Pathways sector energy demand'!WNA9</f>
        <v>0</v>
      </c>
      <c r="WNB4">
        <f>'Pathways sector energy demand'!WNB9</f>
        <v>0</v>
      </c>
      <c r="WNC4">
        <f>'Pathways sector energy demand'!WNC9</f>
        <v>0</v>
      </c>
      <c r="WND4">
        <f>'Pathways sector energy demand'!WND9</f>
        <v>0</v>
      </c>
      <c r="WNE4">
        <f>'Pathways sector energy demand'!WNE9</f>
        <v>0</v>
      </c>
      <c r="WNF4">
        <f>'Pathways sector energy demand'!WNF9</f>
        <v>0</v>
      </c>
      <c r="WNG4">
        <f>'Pathways sector energy demand'!WNG9</f>
        <v>0</v>
      </c>
      <c r="WNH4">
        <f>'Pathways sector energy demand'!WNH9</f>
        <v>0</v>
      </c>
      <c r="WNI4">
        <f>'Pathways sector energy demand'!WNI9</f>
        <v>0</v>
      </c>
      <c r="WNJ4">
        <f>'Pathways sector energy demand'!WNJ9</f>
        <v>0</v>
      </c>
      <c r="WNK4">
        <f>'Pathways sector energy demand'!WNK9</f>
        <v>0</v>
      </c>
      <c r="WNL4">
        <f>'Pathways sector energy demand'!WNL9</f>
        <v>0</v>
      </c>
      <c r="WNM4">
        <f>'Pathways sector energy demand'!WNM9</f>
        <v>0</v>
      </c>
      <c r="WNN4">
        <f>'Pathways sector energy demand'!WNN9</f>
        <v>0</v>
      </c>
      <c r="WNO4">
        <f>'Pathways sector energy demand'!WNO9</f>
        <v>0</v>
      </c>
      <c r="WNP4">
        <f>'Pathways sector energy demand'!WNP9</f>
        <v>0</v>
      </c>
      <c r="WNQ4">
        <f>'Pathways sector energy demand'!WNQ9</f>
        <v>0</v>
      </c>
      <c r="WNR4">
        <f>'Pathways sector energy demand'!WNR9</f>
        <v>0</v>
      </c>
      <c r="WNS4">
        <f>'Pathways sector energy demand'!WNS9</f>
        <v>0</v>
      </c>
      <c r="WNT4">
        <f>'Pathways sector energy demand'!WNT9</f>
        <v>0</v>
      </c>
      <c r="WNU4">
        <f>'Pathways sector energy demand'!WNU9</f>
        <v>0</v>
      </c>
      <c r="WNV4">
        <f>'Pathways sector energy demand'!WNV9</f>
        <v>0</v>
      </c>
      <c r="WNW4">
        <f>'Pathways sector energy demand'!WNW9</f>
        <v>0</v>
      </c>
      <c r="WNX4">
        <f>'Pathways sector energy demand'!WNX9</f>
        <v>0</v>
      </c>
      <c r="WNY4">
        <f>'Pathways sector energy demand'!WNY9</f>
        <v>0</v>
      </c>
      <c r="WNZ4">
        <f>'Pathways sector energy demand'!WNZ9</f>
        <v>0</v>
      </c>
      <c r="WOA4">
        <f>'Pathways sector energy demand'!WOA9</f>
        <v>0</v>
      </c>
      <c r="WOB4">
        <f>'Pathways sector energy demand'!WOB9</f>
        <v>0</v>
      </c>
      <c r="WOC4">
        <f>'Pathways sector energy demand'!WOC9</f>
        <v>0</v>
      </c>
      <c r="WOD4">
        <f>'Pathways sector energy demand'!WOD9</f>
        <v>0</v>
      </c>
      <c r="WOE4">
        <f>'Pathways sector energy demand'!WOE9</f>
        <v>0</v>
      </c>
      <c r="WOF4">
        <f>'Pathways sector energy demand'!WOF9</f>
        <v>0</v>
      </c>
      <c r="WOG4">
        <f>'Pathways sector energy demand'!WOG9</f>
        <v>0</v>
      </c>
      <c r="WOH4">
        <f>'Pathways sector energy demand'!WOH9</f>
        <v>0</v>
      </c>
      <c r="WOI4">
        <f>'Pathways sector energy demand'!WOI9</f>
        <v>0</v>
      </c>
      <c r="WOJ4">
        <f>'Pathways sector energy demand'!WOJ9</f>
        <v>0</v>
      </c>
      <c r="WOK4">
        <f>'Pathways sector energy demand'!WOK9</f>
        <v>0</v>
      </c>
      <c r="WOL4">
        <f>'Pathways sector energy demand'!WOL9</f>
        <v>0</v>
      </c>
      <c r="WOM4">
        <f>'Pathways sector energy demand'!WOM9</f>
        <v>0</v>
      </c>
      <c r="WON4">
        <f>'Pathways sector energy demand'!WON9</f>
        <v>0</v>
      </c>
      <c r="WOO4">
        <f>'Pathways sector energy demand'!WOO9</f>
        <v>0</v>
      </c>
      <c r="WOP4">
        <f>'Pathways sector energy demand'!WOP9</f>
        <v>0</v>
      </c>
      <c r="WOQ4">
        <f>'Pathways sector energy demand'!WOQ9</f>
        <v>0</v>
      </c>
      <c r="WOR4">
        <f>'Pathways sector energy demand'!WOR9</f>
        <v>0</v>
      </c>
      <c r="WOS4">
        <f>'Pathways sector energy demand'!WOS9</f>
        <v>0</v>
      </c>
      <c r="WOT4">
        <f>'Pathways sector energy demand'!WOT9</f>
        <v>0</v>
      </c>
      <c r="WOU4">
        <f>'Pathways sector energy demand'!WOU9</f>
        <v>0</v>
      </c>
      <c r="WOV4">
        <f>'Pathways sector energy demand'!WOV9</f>
        <v>0</v>
      </c>
      <c r="WOW4">
        <f>'Pathways sector energy demand'!WOW9</f>
        <v>0</v>
      </c>
      <c r="WOX4">
        <f>'Pathways sector energy demand'!WOX9</f>
        <v>0</v>
      </c>
      <c r="WOY4">
        <f>'Pathways sector energy demand'!WOY9</f>
        <v>0</v>
      </c>
      <c r="WOZ4">
        <f>'Pathways sector energy demand'!WOZ9</f>
        <v>0</v>
      </c>
      <c r="WPA4">
        <f>'Pathways sector energy demand'!WPA9</f>
        <v>0</v>
      </c>
      <c r="WPB4">
        <f>'Pathways sector energy demand'!WPB9</f>
        <v>0</v>
      </c>
      <c r="WPC4">
        <f>'Pathways sector energy demand'!WPC9</f>
        <v>0</v>
      </c>
      <c r="WPD4">
        <f>'Pathways sector energy demand'!WPD9</f>
        <v>0</v>
      </c>
      <c r="WPE4">
        <f>'Pathways sector energy demand'!WPE9</f>
        <v>0</v>
      </c>
      <c r="WPF4">
        <f>'Pathways sector energy demand'!WPF9</f>
        <v>0</v>
      </c>
      <c r="WPG4">
        <f>'Pathways sector energy demand'!WPG9</f>
        <v>0</v>
      </c>
      <c r="WPH4">
        <f>'Pathways sector energy demand'!WPH9</f>
        <v>0</v>
      </c>
      <c r="WPI4">
        <f>'Pathways sector energy demand'!WPI9</f>
        <v>0</v>
      </c>
      <c r="WPJ4">
        <f>'Pathways sector energy demand'!WPJ9</f>
        <v>0</v>
      </c>
      <c r="WPK4">
        <f>'Pathways sector energy demand'!WPK9</f>
        <v>0</v>
      </c>
      <c r="WPL4">
        <f>'Pathways sector energy demand'!WPL9</f>
        <v>0</v>
      </c>
      <c r="WPM4">
        <f>'Pathways sector energy demand'!WPM9</f>
        <v>0</v>
      </c>
      <c r="WPN4">
        <f>'Pathways sector energy demand'!WPN9</f>
        <v>0</v>
      </c>
      <c r="WPO4">
        <f>'Pathways sector energy demand'!WPO9</f>
        <v>0</v>
      </c>
      <c r="WPP4">
        <f>'Pathways sector energy demand'!WPP9</f>
        <v>0</v>
      </c>
      <c r="WPQ4">
        <f>'Pathways sector energy demand'!WPQ9</f>
        <v>0</v>
      </c>
      <c r="WPR4">
        <f>'Pathways sector energy demand'!WPR9</f>
        <v>0</v>
      </c>
      <c r="WPS4">
        <f>'Pathways sector energy demand'!WPS9</f>
        <v>0</v>
      </c>
      <c r="WPT4">
        <f>'Pathways sector energy demand'!WPT9</f>
        <v>0</v>
      </c>
      <c r="WPU4">
        <f>'Pathways sector energy demand'!WPU9</f>
        <v>0</v>
      </c>
      <c r="WPV4">
        <f>'Pathways sector energy demand'!WPV9</f>
        <v>0</v>
      </c>
      <c r="WPW4">
        <f>'Pathways sector energy demand'!WPW9</f>
        <v>0</v>
      </c>
      <c r="WPX4">
        <f>'Pathways sector energy demand'!WPX9</f>
        <v>0</v>
      </c>
      <c r="WPY4">
        <f>'Pathways sector energy demand'!WPY9</f>
        <v>0</v>
      </c>
      <c r="WPZ4">
        <f>'Pathways sector energy demand'!WPZ9</f>
        <v>0</v>
      </c>
      <c r="WQA4">
        <f>'Pathways sector energy demand'!WQA9</f>
        <v>0</v>
      </c>
      <c r="WQB4">
        <f>'Pathways sector energy demand'!WQB9</f>
        <v>0</v>
      </c>
      <c r="WQC4">
        <f>'Pathways sector energy demand'!WQC9</f>
        <v>0</v>
      </c>
      <c r="WQD4">
        <f>'Pathways sector energy demand'!WQD9</f>
        <v>0</v>
      </c>
      <c r="WQE4">
        <f>'Pathways sector energy demand'!WQE9</f>
        <v>0</v>
      </c>
      <c r="WQF4">
        <f>'Pathways sector energy demand'!WQF9</f>
        <v>0</v>
      </c>
      <c r="WQG4">
        <f>'Pathways sector energy demand'!WQG9</f>
        <v>0</v>
      </c>
      <c r="WQH4">
        <f>'Pathways sector energy demand'!WQH9</f>
        <v>0</v>
      </c>
      <c r="WQI4">
        <f>'Pathways sector energy demand'!WQI9</f>
        <v>0</v>
      </c>
      <c r="WQJ4">
        <f>'Pathways sector energy demand'!WQJ9</f>
        <v>0</v>
      </c>
      <c r="WQK4">
        <f>'Pathways sector energy demand'!WQK9</f>
        <v>0</v>
      </c>
      <c r="WQL4">
        <f>'Pathways sector energy demand'!WQL9</f>
        <v>0</v>
      </c>
      <c r="WQM4">
        <f>'Pathways sector energy demand'!WQM9</f>
        <v>0</v>
      </c>
      <c r="WQN4">
        <f>'Pathways sector energy demand'!WQN9</f>
        <v>0</v>
      </c>
      <c r="WQO4">
        <f>'Pathways sector energy demand'!WQO9</f>
        <v>0</v>
      </c>
      <c r="WQP4">
        <f>'Pathways sector energy demand'!WQP9</f>
        <v>0</v>
      </c>
      <c r="WQQ4">
        <f>'Pathways sector energy demand'!WQQ9</f>
        <v>0</v>
      </c>
      <c r="WQR4">
        <f>'Pathways sector energy demand'!WQR9</f>
        <v>0</v>
      </c>
      <c r="WQS4">
        <f>'Pathways sector energy demand'!WQS9</f>
        <v>0</v>
      </c>
      <c r="WQT4">
        <f>'Pathways sector energy demand'!WQT9</f>
        <v>0</v>
      </c>
      <c r="WQU4">
        <f>'Pathways sector energy demand'!WQU9</f>
        <v>0</v>
      </c>
      <c r="WQV4">
        <f>'Pathways sector energy demand'!WQV9</f>
        <v>0</v>
      </c>
      <c r="WQW4">
        <f>'Pathways sector energy demand'!WQW9</f>
        <v>0</v>
      </c>
      <c r="WQX4">
        <f>'Pathways sector energy demand'!WQX9</f>
        <v>0</v>
      </c>
      <c r="WQY4">
        <f>'Pathways sector energy demand'!WQY9</f>
        <v>0</v>
      </c>
      <c r="WQZ4">
        <f>'Pathways sector energy demand'!WQZ9</f>
        <v>0</v>
      </c>
      <c r="WRA4">
        <f>'Pathways sector energy demand'!WRA9</f>
        <v>0</v>
      </c>
      <c r="WRB4">
        <f>'Pathways sector energy demand'!WRB9</f>
        <v>0</v>
      </c>
      <c r="WRC4">
        <f>'Pathways sector energy demand'!WRC9</f>
        <v>0</v>
      </c>
      <c r="WRD4">
        <f>'Pathways sector energy demand'!WRD9</f>
        <v>0</v>
      </c>
      <c r="WRE4">
        <f>'Pathways sector energy demand'!WRE9</f>
        <v>0</v>
      </c>
      <c r="WRF4">
        <f>'Pathways sector energy demand'!WRF9</f>
        <v>0</v>
      </c>
      <c r="WRG4">
        <f>'Pathways sector energy demand'!WRG9</f>
        <v>0</v>
      </c>
      <c r="WRH4">
        <f>'Pathways sector energy demand'!WRH9</f>
        <v>0</v>
      </c>
      <c r="WRI4">
        <f>'Pathways sector energy demand'!WRI9</f>
        <v>0</v>
      </c>
      <c r="WRJ4">
        <f>'Pathways sector energy demand'!WRJ9</f>
        <v>0</v>
      </c>
      <c r="WRK4">
        <f>'Pathways sector energy demand'!WRK9</f>
        <v>0</v>
      </c>
      <c r="WRL4">
        <f>'Pathways sector energy demand'!WRL9</f>
        <v>0</v>
      </c>
      <c r="WRM4">
        <f>'Pathways sector energy demand'!WRM9</f>
        <v>0</v>
      </c>
      <c r="WRN4">
        <f>'Pathways sector energy demand'!WRN9</f>
        <v>0</v>
      </c>
      <c r="WRO4">
        <f>'Pathways sector energy demand'!WRO9</f>
        <v>0</v>
      </c>
      <c r="WRP4">
        <f>'Pathways sector energy demand'!WRP9</f>
        <v>0</v>
      </c>
      <c r="WRQ4">
        <f>'Pathways sector energy demand'!WRQ9</f>
        <v>0</v>
      </c>
      <c r="WRR4">
        <f>'Pathways sector energy demand'!WRR9</f>
        <v>0</v>
      </c>
      <c r="WRS4">
        <f>'Pathways sector energy demand'!WRS9</f>
        <v>0</v>
      </c>
      <c r="WRT4">
        <f>'Pathways sector energy demand'!WRT9</f>
        <v>0</v>
      </c>
      <c r="WRU4">
        <f>'Pathways sector energy demand'!WRU9</f>
        <v>0</v>
      </c>
      <c r="WRV4">
        <f>'Pathways sector energy demand'!WRV9</f>
        <v>0</v>
      </c>
      <c r="WRW4">
        <f>'Pathways sector energy demand'!WRW9</f>
        <v>0</v>
      </c>
      <c r="WRX4">
        <f>'Pathways sector energy demand'!WRX9</f>
        <v>0</v>
      </c>
      <c r="WRY4">
        <f>'Pathways sector energy demand'!WRY9</f>
        <v>0</v>
      </c>
      <c r="WRZ4">
        <f>'Pathways sector energy demand'!WRZ9</f>
        <v>0</v>
      </c>
      <c r="WSA4">
        <f>'Pathways sector energy demand'!WSA9</f>
        <v>0</v>
      </c>
      <c r="WSB4">
        <f>'Pathways sector energy demand'!WSB9</f>
        <v>0</v>
      </c>
      <c r="WSC4">
        <f>'Pathways sector energy demand'!WSC9</f>
        <v>0</v>
      </c>
      <c r="WSD4">
        <f>'Pathways sector energy demand'!WSD9</f>
        <v>0</v>
      </c>
      <c r="WSE4">
        <f>'Pathways sector energy demand'!WSE9</f>
        <v>0</v>
      </c>
      <c r="WSF4">
        <f>'Pathways sector energy demand'!WSF9</f>
        <v>0</v>
      </c>
      <c r="WSG4">
        <f>'Pathways sector energy demand'!WSG9</f>
        <v>0</v>
      </c>
      <c r="WSH4">
        <f>'Pathways sector energy demand'!WSH9</f>
        <v>0</v>
      </c>
      <c r="WSI4">
        <f>'Pathways sector energy demand'!WSI9</f>
        <v>0</v>
      </c>
      <c r="WSJ4">
        <f>'Pathways sector energy demand'!WSJ9</f>
        <v>0</v>
      </c>
      <c r="WSK4">
        <f>'Pathways sector energy demand'!WSK9</f>
        <v>0</v>
      </c>
      <c r="WSL4">
        <f>'Pathways sector energy demand'!WSL9</f>
        <v>0</v>
      </c>
      <c r="WSM4">
        <f>'Pathways sector energy demand'!WSM9</f>
        <v>0</v>
      </c>
      <c r="WSN4">
        <f>'Pathways sector energy demand'!WSN9</f>
        <v>0</v>
      </c>
      <c r="WSO4">
        <f>'Pathways sector energy demand'!WSO9</f>
        <v>0</v>
      </c>
      <c r="WSP4">
        <f>'Pathways sector energy demand'!WSP9</f>
        <v>0</v>
      </c>
      <c r="WSQ4">
        <f>'Pathways sector energy demand'!WSQ9</f>
        <v>0</v>
      </c>
      <c r="WSR4">
        <f>'Pathways sector energy demand'!WSR9</f>
        <v>0</v>
      </c>
      <c r="WSS4">
        <f>'Pathways sector energy demand'!WSS9</f>
        <v>0</v>
      </c>
      <c r="WST4">
        <f>'Pathways sector energy demand'!WST9</f>
        <v>0</v>
      </c>
      <c r="WSU4">
        <f>'Pathways sector energy demand'!WSU9</f>
        <v>0</v>
      </c>
      <c r="WSV4">
        <f>'Pathways sector energy demand'!WSV9</f>
        <v>0</v>
      </c>
      <c r="WSW4">
        <f>'Pathways sector energy demand'!WSW9</f>
        <v>0</v>
      </c>
      <c r="WSX4">
        <f>'Pathways sector energy demand'!WSX9</f>
        <v>0</v>
      </c>
      <c r="WSY4">
        <f>'Pathways sector energy demand'!WSY9</f>
        <v>0</v>
      </c>
      <c r="WSZ4">
        <f>'Pathways sector energy demand'!WSZ9</f>
        <v>0</v>
      </c>
      <c r="WTA4">
        <f>'Pathways sector energy demand'!WTA9</f>
        <v>0</v>
      </c>
      <c r="WTB4">
        <f>'Pathways sector energy demand'!WTB9</f>
        <v>0</v>
      </c>
      <c r="WTC4">
        <f>'Pathways sector energy demand'!WTC9</f>
        <v>0</v>
      </c>
      <c r="WTD4">
        <f>'Pathways sector energy demand'!WTD9</f>
        <v>0</v>
      </c>
      <c r="WTE4">
        <f>'Pathways sector energy demand'!WTE9</f>
        <v>0</v>
      </c>
      <c r="WTF4">
        <f>'Pathways sector energy demand'!WTF9</f>
        <v>0</v>
      </c>
      <c r="WTG4">
        <f>'Pathways sector energy demand'!WTG9</f>
        <v>0</v>
      </c>
      <c r="WTH4">
        <f>'Pathways sector energy demand'!WTH9</f>
        <v>0</v>
      </c>
      <c r="WTI4">
        <f>'Pathways sector energy demand'!WTI9</f>
        <v>0</v>
      </c>
      <c r="WTJ4">
        <f>'Pathways sector energy demand'!WTJ9</f>
        <v>0</v>
      </c>
      <c r="WTK4">
        <f>'Pathways sector energy demand'!WTK9</f>
        <v>0</v>
      </c>
      <c r="WTL4">
        <f>'Pathways sector energy demand'!WTL9</f>
        <v>0</v>
      </c>
      <c r="WTM4">
        <f>'Pathways sector energy demand'!WTM9</f>
        <v>0</v>
      </c>
      <c r="WTN4">
        <f>'Pathways sector energy demand'!WTN9</f>
        <v>0</v>
      </c>
      <c r="WTO4">
        <f>'Pathways sector energy demand'!WTO9</f>
        <v>0</v>
      </c>
      <c r="WTP4">
        <f>'Pathways sector energy demand'!WTP9</f>
        <v>0</v>
      </c>
      <c r="WTQ4">
        <f>'Pathways sector energy demand'!WTQ9</f>
        <v>0</v>
      </c>
      <c r="WTR4">
        <f>'Pathways sector energy demand'!WTR9</f>
        <v>0</v>
      </c>
      <c r="WTS4">
        <f>'Pathways sector energy demand'!WTS9</f>
        <v>0</v>
      </c>
      <c r="WTT4">
        <f>'Pathways sector energy demand'!WTT9</f>
        <v>0</v>
      </c>
      <c r="WTU4">
        <f>'Pathways sector energy demand'!WTU9</f>
        <v>0</v>
      </c>
      <c r="WTV4">
        <f>'Pathways sector energy demand'!WTV9</f>
        <v>0</v>
      </c>
      <c r="WTW4">
        <f>'Pathways sector energy demand'!WTW9</f>
        <v>0</v>
      </c>
      <c r="WTX4">
        <f>'Pathways sector energy demand'!WTX9</f>
        <v>0</v>
      </c>
      <c r="WTY4">
        <f>'Pathways sector energy demand'!WTY9</f>
        <v>0</v>
      </c>
      <c r="WTZ4">
        <f>'Pathways sector energy demand'!WTZ9</f>
        <v>0</v>
      </c>
      <c r="WUA4">
        <f>'Pathways sector energy demand'!WUA9</f>
        <v>0</v>
      </c>
      <c r="WUB4">
        <f>'Pathways sector energy demand'!WUB9</f>
        <v>0</v>
      </c>
      <c r="WUC4">
        <f>'Pathways sector energy demand'!WUC9</f>
        <v>0</v>
      </c>
      <c r="WUD4">
        <f>'Pathways sector energy demand'!WUD9</f>
        <v>0</v>
      </c>
      <c r="WUE4">
        <f>'Pathways sector energy demand'!WUE9</f>
        <v>0</v>
      </c>
      <c r="WUF4">
        <f>'Pathways sector energy demand'!WUF9</f>
        <v>0</v>
      </c>
      <c r="WUG4">
        <f>'Pathways sector energy demand'!WUG9</f>
        <v>0</v>
      </c>
      <c r="WUH4">
        <f>'Pathways sector energy demand'!WUH9</f>
        <v>0</v>
      </c>
      <c r="WUI4">
        <f>'Pathways sector energy demand'!WUI9</f>
        <v>0</v>
      </c>
      <c r="WUJ4">
        <f>'Pathways sector energy demand'!WUJ9</f>
        <v>0</v>
      </c>
      <c r="WUK4">
        <f>'Pathways sector energy demand'!WUK9</f>
        <v>0</v>
      </c>
      <c r="WUL4">
        <f>'Pathways sector energy demand'!WUL9</f>
        <v>0</v>
      </c>
      <c r="WUM4">
        <f>'Pathways sector energy demand'!WUM9</f>
        <v>0</v>
      </c>
      <c r="WUN4">
        <f>'Pathways sector energy demand'!WUN9</f>
        <v>0</v>
      </c>
      <c r="WUO4">
        <f>'Pathways sector energy demand'!WUO9</f>
        <v>0</v>
      </c>
      <c r="WUP4">
        <f>'Pathways sector energy demand'!WUP9</f>
        <v>0</v>
      </c>
      <c r="WUQ4">
        <f>'Pathways sector energy demand'!WUQ9</f>
        <v>0</v>
      </c>
      <c r="WUR4">
        <f>'Pathways sector energy demand'!WUR9</f>
        <v>0</v>
      </c>
      <c r="WUS4">
        <f>'Pathways sector energy demand'!WUS9</f>
        <v>0</v>
      </c>
      <c r="WUT4">
        <f>'Pathways sector energy demand'!WUT9</f>
        <v>0</v>
      </c>
      <c r="WUU4">
        <f>'Pathways sector energy demand'!WUU9</f>
        <v>0</v>
      </c>
      <c r="WUV4">
        <f>'Pathways sector energy demand'!WUV9</f>
        <v>0</v>
      </c>
      <c r="WUW4">
        <f>'Pathways sector energy demand'!WUW9</f>
        <v>0</v>
      </c>
      <c r="WUX4">
        <f>'Pathways sector energy demand'!WUX9</f>
        <v>0</v>
      </c>
      <c r="WUY4">
        <f>'Pathways sector energy demand'!WUY9</f>
        <v>0</v>
      </c>
      <c r="WUZ4">
        <f>'Pathways sector energy demand'!WUZ9</f>
        <v>0</v>
      </c>
      <c r="WVA4">
        <f>'Pathways sector energy demand'!WVA9</f>
        <v>0</v>
      </c>
      <c r="WVB4">
        <f>'Pathways sector energy demand'!WVB9</f>
        <v>0</v>
      </c>
      <c r="WVC4">
        <f>'Pathways sector energy demand'!WVC9</f>
        <v>0</v>
      </c>
      <c r="WVD4">
        <f>'Pathways sector energy demand'!WVD9</f>
        <v>0</v>
      </c>
      <c r="WVE4">
        <f>'Pathways sector energy demand'!WVE9</f>
        <v>0</v>
      </c>
      <c r="WVF4">
        <f>'Pathways sector energy demand'!WVF9</f>
        <v>0</v>
      </c>
      <c r="WVG4">
        <f>'Pathways sector energy demand'!WVG9</f>
        <v>0</v>
      </c>
      <c r="WVH4">
        <f>'Pathways sector energy demand'!WVH9</f>
        <v>0</v>
      </c>
      <c r="WVI4">
        <f>'Pathways sector energy demand'!WVI9</f>
        <v>0</v>
      </c>
      <c r="WVJ4">
        <f>'Pathways sector energy demand'!WVJ9</f>
        <v>0</v>
      </c>
      <c r="WVK4">
        <f>'Pathways sector energy demand'!WVK9</f>
        <v>0</v>
      </c>
      <c r="WVL4">
        <f>'Pathways sector energy demand'!WVL9</f>
        <v>0</v>
      </c>
      <c r="WVM4">
        <f>'Pathways sector energy demand'!WVM9</f>
        <v>0</v>
      </c>
      <c r="WVN4">
        <f>'Pathways sector energy demand'!WVN9</f>
        <v>0</v>
      </c>
      <c r="WVO4">
        <f>'Pathways sector energy demand'!WVO9</f>
        <v>0</v>
      </c>
      <c r="WVP4">
        <f>'Pathways sector energy demand'!WVP9</f>
        <v>0</v>
      </c>
      <c r="WVQ4">
        <f>'Pathways sector energy demand'!WVQ9</f>
        <v>0</v>
      </c>
      <c r="WVR4">
        <f>'Pathways sector energy demand'!WVR9</f>
        <v>0</v>
      </c>
      <c r="WVS4">
        <f>'Pathways sector energy demand'!WVS9</f>
        <v>0</v>
      </c>
      <c r="WVT4">
        <f>'Pathways sector energy demand'!WVT9</f>
        <v>0</v>
      </c>
      <c r="WVU4">
        <f>'Pathways sector energy demand'!WVU9</f>
        <v>0</v>
      </c>
      <c r="WVV4">
        <f>'Pathways sector energy demand'!WVV9</f>
        <v>0</v>
      </c>
      <c r="WVW4">
        <f>'Pathways sector energy demand'!WVW9</f>
        <v>0</v>
      </c>
      <c r="WVX4">
        <f>'Pathways sector energy demand'!WVX9</f>
        <v>0</v>
      </c>
      <c r="WVY4">
        <f>'Pathways sector energy demand'!WVY9</f>
        <v>0</v>
      </c>
      <c r="WVZ4">
        <f>'Pathways sector energy demand'!WVZ9</f>
        <v>0</v>
      </c>
      <c r="WWA4">
        <f>'Pathways sector energy demand'!WWA9</f>
        <v>0</v>
      </c>
      <c r="WWB4">
        <f>'Pathways sector energy demand'!WWB9</f>
        <v>0</v>
      </c>
      <c r="WWC4">
        <f>'Pathways sector energy demand'!WWC9</f>
        <v>0</v>
      </c>
      <c r="WWD4">
        <f>'Pathways sector energy demand'!WWD9</f>
        <v>0</v>
      </c>
      <c r="WWE4">
        <f>'Pathways sector energy demand'!WWE9</f>
        <v>0</v>
      </c>
      <c r="WWF4">
        <f>'Pathways sector energy demand'!WWF9</f>
        <v>0</v>
      </c>
      <c r="WWG4">
        <f>'Pathways sector energy demand'!WWG9</f>
        <v>0</v>
      </c>
      <c r="WWH4">
        <f>'Pathways sector energy demand'!WWH9</f>
        <v>0</v>
      </c>
      <c r="WWI4">
        <f>'Pathways sector energy demand'!WWI9</f>
        <v>0</v>
      </c>
      <c r="WWJ4">
        <f>'Pathways sector energy demand'!WWJ9</f>
        <v>0</v>
      </c>
      <c r="WWK4">
        <f>'Pathways sector energy demand'!WWK9</f>
        <v>0</v>
      </c>
      <c r="WWL4">
        <f>'Pathways sector energy demand'!WWL9</f>
        <v>0</v>
      </c>
      <c r="WWM4">
        <f>'Pathways sector energy demand'!WWM9</f>
        <v>0</v>
      </c>
      <c r="WWN4">
        <f>'Pathways sector energy demand'!WWN9</f>
        <v>0</v>
      </c>
      <c r="WWO4">
        <f>'Pathways sector energy demand'!WWO9</f>
        <v>0</v>
      </c>
      <c r="WWP4">
        <f>'Pathways sector energy demand'!WWP9</f>
        <v>0</v>
      </c>
      <c r="WWQ4">
        <f>'Pathways sector energy demand'!WWQ9</f>
        <v>0</v>
      </c>
      <c r="WWR4">
        <f>'Pathways sector energy demand'!WWR9</f>
        <v>0</v>
      </c>
      <c r="WWS4">
        <f>'Pathways sector energy demand'!WWS9</f>
        <v>0</v>
      </c>
      <c r="WWT4">
        <f>'Pathways sector energy demand'!WWT9</f>
        <v>0</v>
      </c>
      <c r="WWU4">
        <f>'Pathways sector energy demand'!WWU9</f>
        <v>0</v>
      </c>
      <c r="WWV4">
        <f>'Pathways sector energy demand'!WWV9</f>
        <v>0</v>
      </c>
      <c r="WWW4">
        <f>'Pathways sector energy demand'!WWW9</f>
        <v>0</v>
      </c>
      <c r="WWX4">
        <f>'Pathways sector energy demand'!WWX9</f>
        <v>0</v>
      </c>
      <c r="WWY4">
        <f>'Pathways sector energy demand'!WWY9</f>
        <v>0</v>
      </c>
      <c r="WWZ4">
        <f>'Pathways sector energy demand'!WWZ9</f>
        <v>0</v>
      </c>
      <c r="WXA4">
        <f>'Pathways sector energy demand'!WXA9</f>
        <v>0</v>
      </c>
      <c r="WXB4">
        <f>'Pathways sector energy demand'!WXB9</f>
        <v>0</v>
      </c>
      <c r="WXC4">
        <f>'Pathways sector energy demand'!WXC9</f>
        <v>0</v>
      </c>
      <c r="WXD4">
        <f>'Pathways sector energy demand'!WXD9</f>
        <v>0</v>
      </c>
      <c r="WXE4">
        <f>'Pathways sector energy demand'!WXE9</f>
        <v>0</v>
      </c>
      <c r="WXF4">
        <f>'Pathways sector energy demand'!WXF9</f>
        <v>0</v>
      </c>
      <c r="WXG4">
        <f>'Pathways sector energy demand'!WXG9</f>
        <v>0</v>
      </c>
      <c r="WXH4">
        <f>'Pathways sector energy demand'!WXH9</f>
        <v>0</v>
      </c>
      <c r="WXI4">
        <f>'Pathways sector energy demand'!WXI9</f>
        <v>0</v>
      </c>
      <c r="WXJ4">
        <f>'Pathways sector energy demand'!WXJ9</f>
        <v>0</v>
      </c>
      <c r="WXK4">
        <f>'Pathways sector energy demand'!WXK9</f>
        <v>0</v>
      </c>
      <c r="WXL4">
        <f>'Pathways sector energy demand'!WXL9</f>
        <v>0</v>
      </c>
      <c r="WXM4">
        <f>'Pathways sector energy demand'!WXM9</f>
        <v>0</v>
      </c>
      <c r="WXN4">
        <f>'Pathways sector energy demand'!WXN9</f>
        <v>0</v>
      </c>
      <c r="WXO4">
        <f>'Pathways sector energy demand'!WXO9</f>
        <v>0</v>
      </c>
      <c r="WXP4">
        <f>'Pathways sector energy demand'!WXP9</f>
        <v>0</v>
      </c>
      <c r="WXQ4">
        <f>'Pathways sector energy demand'!WXQ9</f>
        <v>0</v>
      </c>
      <c r="WXR4">
        <f>'Pathways sector energy demand'!WXR9</f>
        <v>0</v>
      </c>
      <c r="WXS4">
        <f>'Pathways sector energy demand'!WXS9</f>
        <v>0</v>
      </c>
      <c r="WXT4">
        <f>'Pathways sector energy demand'!WXT9</f>
        <v>0</v>
      </c>
      <c r="WXU4">
        <f>'Pathways sector energy demand'!WXU9</f>
        <v>0</v>
      </c>
      <c r="WXV4">
        <f>'Pathways sector energy demand'!WXV9</f>
        <v>0</v>
      </c>
      <c r="WXW4">
        <f>'Pathways sector energy demand'!WXW9</f>
        <v>0</v>
      </c>
      <c r="WXX4">
        <f>'Pathways sector energy demand'!WXX9</f>
        <v>0</v>
      </c>
      <c r="WXY4">
        <f>'Pathways sector energy demand'!WXY9</f>
        <v>0</v>
      </c>
      <c r="WXZ4">
        <f>'Pathways sector energy demand'!WXZ9</f>
        <v>0</v>
      </c>
      <c r="WYA4">
        <f>'Pathways sector energy demand'!WYA9</f>
        <v>0</v>
      </c>
      <c r="WYB4">
        <f>'Pathways sector energy demand'!WYB9</f>
        <v>0</v>
      </c>
      <c r="WYC4">
        <f>'Pathways sector energy demand'!WYC9</f>
        <v>0</v>
      </c>
      <c r="WYD4">
        <f>'Pathways sector energy demand'!WYD9</f>
        <v>0</v>
      </c>
      <c r="WYE4">
        <f>'Pathways sector energy demand'!WYE9</f>
        <v>0</v>
      </c>
      <c r="WYF4">
        <f>'Pathways sector energy demand'!WYF9</f>
        <v>0</v>
      </c>
      <c r="WYG4">
        <f>'Pathways sector energy demand'!WYG9</f>
        <v>0</v>
      </c>
      <c r="WYH4">
        <f>'Pathways sector energy demand'!WYH9</f>
        <v>0</v>
      </c>
      <c r="WYI4">
        <f>'Pathways sector energy demand'!WYI9</f>
        <v>0</v>
      </c>
      <c r="WYJ4">
        <f>'Pathways sector energy demand'!WYJ9</f>
        <v>0</v>
      </c>
      <c r="WYK4">
        <f>'Pathways sector energy demand'!WYK9</f>
        <v>0</v>
      </c>
      <c r="WYL4">
        <f>'Pathways sector energy demand'!WYL9</f>
        <v>0</v>
      </c>
      <c r="WYM4">
        <f>'Pathways sector energy demand'!WYM9</f>
        <v>0</v>
      </c>
      <c r="WYN4">
        <f>'Pathways sector energy demand'!WYN9</f>
        <v>0</v>
      </c>
      <c r="WYO4">
        <f>'Pathways sector energy demand'!WYO9</f>
        <v>0</v>
      </c>
      <c r="WYP4">
        <f>'Pathways sector energy demand'!WYP9</f>
        <v>0</v>
      </c>
      <c r="WYQ4">
        <f>'Pathways sector energy demand'!WYQ9</f>
        <v>0</v>
      </c>
      <c r="WYR4">
        <f>'Pathways sector energy demand'!WYR9</f>
        <v>0</v>
      </c>
      <c r="WYS4">
        <f>'Pathways sector energy demand'!WYS9</f>
        <v>0</v>
      </c>
      <c r="WYT4">
        <f>'Pathways sector energy demand'!WYT9</f>
        <v>0</v>
      </c>
      <c r="WYU4">
        <f>'Pathways sector energy demand'!WYU9</f>
        <v>0</v>
      </c>
      <c r="WYV4">
        <f>'Pathways sector energy demand'!WYV9</f>
        <v>0</v>
      </c>
      <c r="WYW4">
        <f>'Pathways sector energy demand'!WYW9</f>
        <v>0</v>
      </c>
      <c r="WYX4">
        <f>'Pathways sector energy demand'!WYX9</f>
        <v>0</v>
      </c>
      <c r="WYY4">
        <f>'Pathways sector energy demand'!WYY9</f>
        <v>0</v>
      </c>
      <c r="WYZ4">
        <f>'Pathways sector energy demand'!WYZ9</f>
        <v>0</v>
      </c>
      <c r="WZA4">
        <f>'Pathways sector energy demand'!WZA9</f>
        <v>0</v>
      </c>
      <c r="WZB4">
        <f>'Pathways sector energy demand'!WZB9</f>
        <v>0</v>
      </c>
      <c r="WZC4">
        <f>'Pathways sector energy demand'!WZC9</f>
        <v>0</v>
      </c>
      <c r="WZD4">
        <f>'Pathways sector energy demand'!WZD9</f>
        <v>0</v>
      </c>
      <c r="WZE4">
        <f>'Pathways sector energy demand'!WZE9</f>
        <v>0</v>
      </c>
      <c r="WZF4">
        <f>'Pathways sector energy demand'!WZF9</f>
        <v>0</v>
      </c>
      <c r="WZG4">
        <f>'Pathways sector energy demand'!WZG9</f>
        <v>0</v>
      </c>
      <c r="WZH4">
        <f>'Pathways sector energy demand'!WZH9</f>
        <v>0</v>
      </c>
      <c r="WZI4">
        <f>'Pathways sector energy demand'!WZI9</f>
        <v>0</v>
      </c>
      <c r="WZJ4">
        <f>'Pathways sector energy demand'!WZJ9</f>
        <v>0</v>
      </c>
      <c r="WZK4">
        <f>'Pathways sector energy demand'!WZK9</f>
        <v>0</v>
      </c>
      <c r="WZL4">
        <f>'Pathways sector energy demand'!WZL9</f>
        <v>0</v>
      </c>
      <c r="WZM4">
        <f>'Pathways sector energy demand'!WZM9</f>
        <v>0</v>
      </c>
      <c r="WZN4">
        <f>'Pathways sector energy demand'!WZN9</f>
        <v>0</v>
      </c>
      <c r="WZO4">
        <f>'Pathways sector energy demand'!WZO9</f>
        <v>0</v>
      </c>
      <c r="WZP4">
        <f>'Pathways sector energy demand'!WZP9</f>
        <v>0</v>
      </c>
      <c r="WZQ4">
        <f>'Pathways sector energy demand'!WZQ9</f>
        <v>0</v>
      </c>
      <c r="WZR4">
        <f>'Pathways sector energy demand'!WZR9</f>
        <v>0</v>
      </c>
      <c r="WZS4">
        <f>'Pathways sector energy demand'!WZS9</f>
        <v>0</v>
      </c>
      <c r="WZT4">
        <f>'Pathways sector energy demand'!WZT9</f>
        <v>0</v>
      </c>
      <c r="WZU4">
        <f>'Pathways sector energy demand'!WZU9</f>
        <v>0</v>
      </c>
      <c r="WZV4">
        <f>'Pathways sector energy demand'!WZV9</f>
        <v>0</v>
      </c>
      <c r="WZW4">
        <f>'Pathways sector energy demand'!WZW9</f>
        <v>0</v>
      </c>
      <c r="WZX4">
        <f>'Pathways sector energy demand'!WZX9</f>
        <v>0</v>
      </c>
      <c r="WZY4">
        <f>'Pathways sector energy demand'!WZY9</f>
        <v>0</v>
      </c>
      <c r="WZZ4">
        <f>'Pathways sector energy demand'!WZZ9</f>
        <v>0</v>
      </c>
      <c r="XAA4">
        <f>'Pathways sector energy demand'!XAA9</f>
        <v>0</v>
      </c>
      <c r="XAB4">
        <f>'Pathways sector energy demand'!XAB9</f>
        <v>0</v>
      </c>
      <c r="XAC4">
        <f>'Pathways sector energy demand'!XAC9</f>
        <v>0</v>
      </c>
      <c r="XAD4">
        <f>'Pathways sector energy demand'!XAD9</f>
        <v>0</v>
      </c>
      <c r="XAE4">
        <f>'Pathways sector energy demand'!XAE9</f>
        <v>0</v>
      </c>
      <c r="XAF4">
        <f>'Pathways sector energy demand'!XAF9</f>
        <v>0</v>
      </c>
      <c r="XAG4">
        <f>'Pathways sector energy demand'!XAG9</f>
        <v>0</v>
      </c>
      <c r="XAH4">
        <f>'Pathways sector energy demand'!XAH9</f>
        <v>0</v>
      </c>
      <c r="XAI4">
        <f>'Pathways sector energy demand'!XAI9</f>
        <v>0</v>
      </c>
      <c r="XAJ4">
        <f>'Pathways sector energy demand'!XAJ9</f>
        <v>0</v>
      </c>
      <c r="XAK4">
        <f>'Pathways sector energy demand'!XAK9</f>
        <v>0</v>
      </c>
      <c r="XAL4">
        <f>'Pathways sector energy demand'!XAL9</f>
        <v>0</v>
      </c>
      <c r="XAM4">
        <f>'Pathways sector energy demand'!XAM9</f>
        <v>0</v>
      </c>
      <c r="XAN4">
        <f>'Pathways sector energy demand'!XAN9</f>
        <v>0</v>
      </c>
      <c r="XAO4">
        <f>'Pathways sector energy demand'!XAO9</f>
        <v>0</v>
      </c>
      <c r="XAP4">
        <f>'Pathways sector energy demand'!XAP9</f>
        <v>0</v>
      </c>
      <c r="XAQ4">
        <f>'Pathways sector energy demand'!XAQ9</f>
        <v>0</v>
      </c>
      <c r="XAR4">
        <f>'Pathways sector energy demand'!XAR9</f>
        <v>0</v>
      </c>
      <c r="XAS4">
        <f>'Pathways sector energy demand'!XAS9</f>
        <v>0</v>
      </c>
      <c r="XAT4">
        <f>'Pathways sector energy demand'!XAT9</f>
        <v>0</v>
      </c>
      <c r="XAU4">
        <f>'Pathways sector energy demand'!XAU9</f>
        <v>0</v>
      </c>
      <c r="XAV4">
        <f>'Pathways sector energy demand'!XAV9</f>
        <v>0</v>
      </c>
      <c r="XAW4">
        <f>'Pathways sector energy demand'!XAW9</f>
        <v>0</v>
      </c>
      <c r="XAX4">
        <f>'Pathways sector energy demand'!XAX9</f>
        <v>0</v>
      </c>
      <c r="XAY4">
        <f>'Pathways sector energy demand'!XAY9</f>
        <v>0</v>
      </c>
      <c r="XAZ4">
        <f>'Pathways sector energy demand'!XAZ9</f>
        <v>0</v>
      </c>
      <c r="XBA4">
        <f>'Pathways sector energy demand'!XBA9</f>
        <v>0</v>
      </c>
      <c r="XBB4">
        <f>'Pathways sector energy demand'!XBB9</f>
        <v>0</v>
      </c>
      <c r="XBC4">
        <f>'Pathways sector energy demand'!XBC9</f>
        <v>0</v>
      </c>
      <c r="XBD4">
        <f>'Pathways sector energy demand'!XBD9</f>
        <v>0</v>
      </c>
      <c r="XBE4">
        <f>'Pathways sector energy demand'!XBE9</f>
        <v>0</v>
      </c>
      <c r="XBF4">
        <f>'Pathways sector energy demand'!XBF9</f>
        <v>0</v>
      </c>
      <c r="XBG4">
        <f>'Pathways sector energy demand'!XBG9</f>
        <v>0</v>
      </c>
      <c r="XBH4">
        <f>'Pathways sector energy demand'!XBH9</f>
        <v>0</v>
      </c>
      <c r="XBI4">
        <f>'Pathways sector energy demand'!XBI9</f>
        <v>0</v>
      </c>
      <c r="XBJ4">
        <f>'Pathways sector energy demand'!XBJ9</f>
        <v>0</v>
      </c>
      <c r="XBK4">
        <f>'Pathways sector energy demand'!XBK9</f>
        <v>0</v>
      </c>
      <c r="XBL4">
        <f>'Pathways sector energy demand'!XBL9</f>
        <v>0</v>
      </c>
      <c r="XBM4">
        <f>'Pathways sector energy demand'!XBM9</f>
        <v>0</v>
      </c>
      <c r="XBN4">
        <f>'Pathways sector energy demand'!XBN9</f>
        <v>0</v>
      </c>
      <c r="XBO4">
        <f>'Pathways sector energy demand'!XBO9</f>
        <v>0</v>
      </c>
      <c r="XBP4">
        <f>'Pathways sector energy demand'!XBP9</f>
        <v>0</v>
      </c>
      <c r="XBQ4">
        <f>'Pathways sector energy demand'!XBQ9</f>
        <v>0</v>
      </c>
      <c r="XBR4">
        <f>'Pathways sector energy demand'!XBR9</f>
        <v>0</v>
      </c>
      <c r="XBS4">
        <f>'Pathways sector energy demand'!XBS9</f>
        <v>0</v>
      </c>
      <c r="XBT4">
        <f>'Pathways sector energy demand'!XBT9</f>
        <v>0</v>
      </c>
      <c r="XBU4">
        <f>'Pathways sector energy demand'!XBU9</f>
        <v>0</v>
      </c>
      <c r="XBV4">
        <f>'Pathways sector energy demand'!XBV9</f>
        <v>0</v>
      </c>
      <c r="XBW4">
        <f>'Pathways sector energy demand'!XBW9</f>
        <v>0</v>
      </c>
      <c r="XBX4">
        <f>'Pathways sector energy demand'!XBX9</f>
        <v>0</v>
      </c>
      <c r="XBY4">
        <f>'Pathways sector energy demand'!XBY9</f>
        <v>0</v>
      </c>
      <c r="XBZ4">
        <f>'Pathways sector energy demand'!XBZ9</f>
        <v>0</v>
      </c>
      <c r="XCA4">
        <f>'Pathways sector energy demand'!XCA9</f>
        <v>0</v>
      </c>
      <c r="XCB4">
        <f>'Pathways sector energy demand'!XCB9</f>
        <v>0</v>
      </c>
      <c r="XCC4">
        <f>'Pathways sector energy demand'!XCC9</f>
        <v>0</v>
      </c>
      <c r="XCD4">
        <f>'Pathways sector energy demand'!XCD9</f>
        <v>0</v>
      </c>
      <c r="XCE4">
        <f>'Pathways sector energy demand'!XCE9</f>
        <v>0</v>
      </c>
      <c r="XCF4">
        <f>'Pathways sector energy demand'!XCF9</f>
        <v>0</v>
      </c>
      <c r="XCG4">
        <f>'Pathways sector energy demand'!XCG9</f>
        <v>0</v>
      </c>
      <c r="XCH4">
        <f>'Pathways sector energy demand'!XCH9</f>
        <v>0</v>
      </c>
      <c r="XCI4">
        <f>'Pathways sector energy demand'!XCI9</f>
        <v>0</v>
      </c>
      <c r="XCJ4">
        <f>'Pathways sector energy demand'!XCJ9</f>
        <v>0</v>
      </c>
      <c r="XCK4">
        <f>'Pathways sector energy demand'!XCK9</f>
        <v>0</v>
      </c>
      <c r="XCL4">
        <f>'Pathways sector energy demand'!XCL9</f>
        <v>0</v>
      </c>
      <c r="XCM4">
        <f>'Pathways sector energy demand'!XCM9</f>
        <v>0</v>
      </c>
      <c r="XCN4">
        <f>'Pathways sector energy demand'!XCN9</f>
        <v>0</v>
      </c>
      <c r="XCO4">
        <f>'Pathways sector energy demand'!XCO9</f>
        <v>0</v>
      </c>
      <c r="XCP4">
        <f>'Pathways sector energy demand'!XCP9</f>
        <v>0</v>
      </c>
      <c r="XCQ4">
        <f>'Pathways sector energy demand'!XCQ9</f>
        <v>0</v>
      </c>
      <c r="XCR4">
        <f>'Pathways sector energy demand'!XCR9</f>
        <v>0</v>
      </c>
      <c r="XCS4">
        <f>'Pathways sector energy demand'!XCS9</f>
        <v>0</v>
      </c>
      <c r="XCT4">
        <f>'Pathways sector energy demand'!XCT9</f>
        <v>0</v>
      </c>
      <c r="XCU4">
        <f>'Pathways sector energy demand'!XCU9</f>
        <v>0</v>
      </c>
      <c r="XCV4">
        <f>'Pathways sector energy demand'!XCV9</f>
        <v>0</v>
      </c>
      <c r="XCW4">
        <f>'Pathways sector energy demand'!XCW9</f>
        <v>0</v>
      </c>
      <c r="XCX4">
        <f>'Pathways sector energy demand'!XCX9</f>
        <v>0</v>
      </c>
      <c r="XCY4">
        <f>'Pathways sector energy demand'!XCY9</f>
        <v>0</v>
      </c>
      <c r="XCZ4">
        <f>'Pathways sector energy demand'!XCZ9</f>
        <v>0</v>
      </c>
      <c r="XDA4">
        <f>'Pathways sector energy demand'!XDA9</f>
        <v>0</v>
      </c>
      <c r="XDB4">
        <f>'Pathways sector energy demand'!XDB9</f>
        <v>0</v>
      </c>
      <c r="XDC4">
        <f>'Pathways sector energy demand'!XDC9</f>
        <v>0</v>
      </c>
      <c r="XDD4">
        <f>'Pathways sector energy demand'!XDD9</f>
        <v>0</v>
      </c>
      <c r="XDE4">
        <f>'Pathways sector energy demand'!XDE9</f>
        <v>0</v>
      </c>
      <c r="XDF4">
        <f>'Pathways sector energy demand'!XDF9</f>
        <v>0</v>
      </c>
      <c r="XDG4">
        <f>'Pathways sector energy demand'!XDG9</f>
        <v>0</v>
      </c>
      <c r="XDH4">
        <f>'Pathways sector energy demand'!XDH9</f>
        <v>0</v>
      </c>
      <c r="XDI4">
        <f>'Pathways sector energy demand'!XDI9</f>
        <v>0</v>
      </c>
      <c r="XDJ4">
        <f>'Pathways sector energy demand'!XDJ9</f>
        <v>0</v>
      </c>
      <c r="XDK4">
        <f>'Pathways sector energy demand'!XDK9</f>
        <v>0</v>
      </c>
      <c r="XDL4">
        <f>'Pathways sector energy demand'!XDL9</f>
        <v>0</v>
      </c>
      <c r="XDM4">
        <f>'Pathways sector energy demand'!XDM9</f>
        <v>0</v>
      </c>
      <c r="XDN4">
        <f>'Pathways sector energy demand'!XDN9</f>
        <v>0</v>
      </c>
      <c r="XDO4">
        <f>'Pathways sector energy demand'!XDO9</f>
        <v>0</v>
      </c>
      <c r="XDP4">
        <f>'Pathways sector energy demand'!XDP9</f>
        <v>0</v>
      </c>
      <c r="XDQ4">
        <f>'Pathways sector energy demand'!XDQ9</f>
        <v>0</v>
      </c>
      <c r="XDR4">
        <f>'Pathways sector energy demand'!XDR9</f>
        <v>0</v>
      </c>
      <c r="XDS4">
        <f>'Pathways sector energy demand'!XDS9</f>
        <v>0</v>
      </c>
      <c r="XDT4">
        <f>'Pathways sector energy demand'!XDT9</f>
        <v>0</v>
      </c>
      <c r="XDU4">
        <f>'Pathways sector energy demand'!XDU9</f>
        <v>0</v>
      </c>
      <c r="XDV4">
        <f>'Pathways sector energy demand'!XDV9</f>
        <v>0</v>
      </c>
      <c r="XDW4">
        <f>'Pathways sector energy demand'!XDW9</f>
        <v>0</v>
      </c>
      <c r="XDX4">
        <f>'Pathways sector energy demand'!XDX9</f>
        <v>0</v>
      </c>
      <c r="XDY4">
        <f>'Pathways sector energy demand'!XDY9</f>
        <v>0</v>
      </c>
      <c r="XDZ4">
        <f>'Pathways sector energy demand'!XDZ9</f>
        <v>0</v>
      </c>
      <c r="XEA4">
        <f>'Pathways sector energy demand'!XEA9</f>
        <v>0</v>
      </c>
      <c r="XEB4">
        <f>'Pathways sector energy demand'!XEB9</f>
        <v>0</v>
      </c>
      <c r="XEC4">
        <f>'Pathways sector energy demand'!XEC9</f>
        <v>0</v>
      </c>
      <c r="XED4">
        <f>'Pathways sector energy demand'!XED9</f>
        <v>0</v>
      </c>
      <c r="XEE4">
        <f>'Pathways sector energy demand'!XEE9</f>
        <v>0</v>
      </c>
      <c r="XEF4">
        <f>'Pathways sector energy demand'!XEF9</f>
        <v>0</v>
      </c>
      <c r="XEG4">
        <f>'Pathways sector energy demand'!XEG9</f>
        <v>0</v>
      </c>
      <c r="XEH4">
        <f>'Pathways sector energy demand'!XEH9</f>
        <v>0</v>
      </c>
      <c r="XEI4">
        <f>'Pathways sector energy demand'!XEI9</f>
        <v>0</v>
      </c>
      <c r="XEJ4">
        <f>'Pathways sector energy demand'!XEJ9</f>
        <v>0</v>
      </c>
      <c r="XEK4">
        <f>'Pathways sector energy demand'!XEK9</f>
        <v>0</v>
      </c>
      <c r="XEL4">
        <f>'Pathways sector energy demand'!XEL9</f>
        <v>0</v>
      </c>
      <c r="XEM4">
        <f>'Pathways sector energy demand'!XEM9</f>
        <v>0</v>
      </c>
      <c r="XEN4">
        <f>'Pathways sector energy demand'!XEN9</f>
        <v>0</v>
      </c>
      <c r="XEO4">
        <f>'Pathways sector energy demand'!XEO9</f>
        <v>0</v>
      </c>
      <c r="XEP4">
        <f>'Pathways sector energy demand'!XEP9</f>
        <v>0</v>
      </c>
      <c r="XEQ4">
        <f>'Pathways sector energy demand'!XEQ9</f>
        <v>0</v>
      </c>
      <c r="XER4">
        <f>'Pathways sector energy demand'!XER9</f>
        <v>0</v>
      </c>
      <c r="XES4">
        <f>'Pathways sector energy demand'!XES9</f>
        <v>0</v>
      </c>
      <c r="XET4">
        <f>'Pathways sector energy demand'!XET9</f>
        <v>0</v>
      </c>
      <c r="XEU4">
        <f>'Pathways sector energy demand'!XEU9</f>
        <v>0</v>
      </c>
      <c r="XEV4">
        <f>'Pathways sector energy demand'!XEV9</f>
        <v>0</v>
      </c>
      <c r="XEW4">
        <f>'Pathways sector energy demand'!XEW9</f>
        <v>0</v>
      </c>
      <c r="XEX4">
        <f>'Pathways sector energy demand'!XEX9</f>
        <v>0</v>
      </c>
      <c r="XEY4">
        <f>'Pathways sector energy demand'!XEY9</f>
        <v>0</v>
      </c>
      <c r="XEZ4">
        <f>'Pathways sector energy demand'!XEZ9</f>
        <v>0</v>
      </c>
      <c r="XFA4">
        <f>'Pathways sector energy demand'!XFA9</f>
        <v>0</v>
      </c>
      <c r="XFB4">
        <f>'Pathways sector energy demand'!XFB9</f>
        <v>0</v>
      </c>
      <c r="XFC4">
        <f>'Pathways sector energy demand'!XFC9</f>
        <v>0</v>
      </c>
      <c r="XFD4">
        <f>'Pathways sector energy demand'!XFD9</f>
        <v>0</v>
      </c>
    </row>
    <row r="5" spans="1:16384" ht="30">
      <c r="A5" s="8" t="s">
        <v>591</v>
      </c>
      <c r="B5">
        <f>B4*$H$1</f>
        <v>0.18275936342983018</v>
      </c>
      <c r="C5" s="103">
        <f t="shared" ref="C5:AK5" si="0">C4*$H$1</f>
        <v>0.18261162373195153</v>
      </c>
      <c r="D5" s="103">
        <f t="shared" si="0"/>
        <v>0.18245672437118013</v>
      </c>
      <c r="E5" s="103">
        <f t="shared" si="0"/>
        <v>0.18229965832077963</v>
      </c>
      <c r="F5" s="103">
        <f t="shared" si="0"/>
        <v>0.18214185214453915</v>
      </c>
      <c r="G5" s="103">
        <f t="shared" si="0"/>
        <v>0.18198473240624816</v>
      </c>
      <c r="H5" s="103">
        <f t="shared" si="0"/>
        <v>0.18183647040195061</v>
      </c>
      <c r="I5" s="103">
        <f t="shared" si="0"/>
        <v>0.18168834645221346</v>
      </c>
      <c r="J5" s="103">
        <f t="shared" si="0"/>
        <v>0.18154022250247628</v>
      </c>
      <c r="K5" s="103">
        <f t="shared" si="0"/>
        <v>0.18139209855273911</v>
      </c>
      <c r="L5" s="103">
        <f t="shared" si="0"/>
        <v>0.18124397460300234</v>
      </c>
      <c r="M5" s="103">
        <f t="shared" si="0"/>
        <v>0.18109585065326517</v>
      </c>
      <c r="N5" s="103">
        <f t="shared" si="0"/>
        <v>0.18094772670352802</v>
      </c>
      <c r="O5" s="103">
        <f t="shared" si="0"/>
        <v>0.18079960275379084</v>
      </c>
      <c r="P5" s="103">
        <f t="shared" si="0"/>
        <v>0.18065147880405366</v>
      </c>
      <c r="Q5" s="103">
        <f t="shared" si="0"/>
        <v>0.18050335485431651</v>
      </c>
      <c r="R5" s="103">
        <f t="shared" si="0"/>
        <v>0.18035523090457933</v>
      </c>
      <c r="S5" s="103">
        <f t="shared" si="0"/>
        <v>0.18020710695484257</v>
      </c>
      <c r="T5" s="103">
        <f t="shared" si="0"/>
        <v>0.18005898300510539</v>
      </c>
      <c r="U5" s="103">
        <f t="shared" si="0"/>
        <v>0.17991085905536824</v>
      </c>
      <c r="V5" s="103">
        <f t="shared" si="0"/>
        <v>0.17976273510563107</v>
      </c>
      <c r="W5" s="103">
        <f t="shared" si="0"/>
        <v>0.17961461115589389</v>
      </c>
      <c r="X5" s="103">
        <f t="shared" si="0"/>
        <v>0.17946648720615671</v>
      </c>
      <c r="Y5" s="103">
        <f t="shared" si="0"/>
        <v>0.17931836325641953</v>
      </c>
      <c r="Z5" s="103">
        <f t="shared" si="0"/>
        <v>0.17917023930668238</v>
      </c>
      <c r="AA5" s="103">
        <f t="shared" si="0"/>
        <v>0.17902211535694559</v>
      </c>
      <c r="AB5" s="103">
        <f t="shared" si="0"/>
        <v>0.17887399140720844</v>
      </c>
      <c r="AC5" s="103">
        <f t="shared" si="0"/>
        <v>0.17872586745747127</v>
      </c>
      <c r="AD5" s="103">
        <f t="shared" si="0"/>
        <v>0.17857774350773409</v>
      </c>
      <c r="AE5" s="103">
        <f t="shared" si="0"/>
        <v>0.17842961955799694</v>
      </c>
      <c r="AF5" s="103">
        <f t="shared" si="0"/>
        <v>0.17828149560825976</v>
      </c>
      <c r="AG5" s="103">
        <f t="shared" si="0"/>
        <v>0.17813337165852261</v>
      </c>
      <c r="AH5" s="103">
        <f t="shared" si="0"/>
        <v>0.17798524770878543</v>
      </c>
      <c r="AI5" s="103">
        <f t="shared" si="0"/>
        <v>0.17783712375904867</v>
      </c>
      <c r="AJ5" s="103">
        <f t="shared" si="0"/>
        <v>0.17768899980931149</v>
      </c>
      <c r="AK5" s="103">
        <f t="shared" si="0"/>
        <v>0.17754087585957432</v>
      </c>
    </row>
    <row r="7" spans="1:16384">
      <c r="A7" t="s">
        <v>592</v>
      </c>
      <c r="C7">
        <f>C4-$B$4</f>
        <v>-3.728279914859689E-4</v>
      </c>
      <c r="D7" s="103">
        <f t="shared" ref="D7:AK7" si="1">D4-$B$4</f>
        <v>-7.6372372491495533E-4</v>
      </c>
      <c r="E7" s="103">
        <f t="shared" si="1"/>
        <v>-1.1600872002859863E-3</v>
      </c>
      <c r="F7" s="103">
        <f t="shared" si="1"/>
        <v>-1.5583184175999576E-3</v>
      </c>
      <c r="G7" s="103">
        <f t="shared" si="1"/>
        <v>-1.9548173768569876E-3</v>
      </c>
      <c r="H7" s="103">
        <f t="shared" si="1"/>
        <v>-2.3289634328569897E-3</v>
      </c>
      <c r="I7" s="103">
        <f t="shared" si="1"/>
        <v>-2.7027611017599873E-3</v>
      </c>
      <c r="J7" s="103">
        <f t="shared" si="1"/>
        <v>-3.0765587706629849E-3</v>
      </c>
      <c r="K7" s="103">
        <f t="shared" si="1"/>
        <v>-3.4503564395659825E-3</v>
      </c>
      <c r="L7" s="103">
        <f t="shared" si="1"/>
        <v>-3.8241541084679809E-3</v>
      </c>
      <c r="M7" s="103">
        <f t="shared" si="1"/>
        <v>-4.1979517773709785E-3</v>
      </c>
      <c r="N7" s="103">
        <f t="shared" si="1"/>
        <v>-4.5717494462739761E-3</v>
      </c>
      <c r="O7" s="103">
        <f t="shared" si="1"/>
        <v>-4.9455471151769737E-3</v>
      </c>
      <c r="P7" s="103">
        <f t="shared" si="1"/>
        <v>-5.3193447840799712E-3</v>
      </c>
      <c r="Q7" s="103">
        <f t="shared" si="1"/>
        <v>-5.6931424529829688E-3</v>
      </c>
      <c r="R7" s="103">
        <f t="shared" si="1"/>
        <v>-6.0669401218859664E-3</v>
      </c>
      <c r="S7" s="103">
        <f t="shared" si="1"/>
        <v>-6.4407377907879648E-3</v>
      </c>
      <c r="T7" s="103">
        <f t="shared" si="1"/>
        <v>-6.8145354596909624E-3</v>
      </c>
      <c r="U7" s="103">
        <f t="shared" si="1"/>
        <v>-7.18833312859396E-3</v>
      </c>
      <c r="V7" s="103">
        <f t="shared" si="1"/>
        <v>-7.5621307974969576E-3</v>
      </c>
      <c r="W7" s="103">
        <f t="shared" si="1"/>
        <v>-7.9359284663999552E-3</v>
      </c>
      <c r="X7" s="103">
        <f t="shared" si="1"/>
        <v>-8.3097261353030083E-3</v>
      </c>
      <c r="Y7" s="103">
        <f t="shared" si="1"/>
        <v>-8.6835238042060059E-3</v>
      </c>
      <c r="Z7" s="103">
        <f t="shared" si="1"/>
        <v>-9.0573214731090035E-3</v>
      </c>
      <c r="AA7" s="103">
        <f t="shared" si="1"/>
        <v>-9.4311191420110019E-3</v>
      </c>
      <c r="AB7" s="103">
        <f t="shared" si="1"/>
        <v>-9.8049168109139995E-3</v>
      </c>
      <c r="AC7" s="103">
        <f t="shared" si="1"/>
        <v>-1.0178714479816997E-2</v>
      </c>
      <c r="AD7" s="103">
        <f t="shared" si="1"/>
        <v>-1.0552512148719995E-2</v>
      </c>
      <c r="AE7" s="103">
        <f t="shared" si="1"/>
        <v>-1.0926309817622992E-2</v>
      </c>
      <c r="AF7" s="103">
        <f t="shared" si="1"/>
        <v>-1.130010748652599E-2</v>
      </c>
      <c r="AG7" s="103">
        <f t="shared" si="1"/>
        <v>-1.1673905155428987E-2</v>
      </c>
      <c r="AH7" s="103">
        <f t="shared" si="1"/>
        <v>-1.2047702824331985E-2</v>
      </c>
      <c r="AI7" s="103">
        <f t="shared" si="1"/>
        <v>-1.2421500493233983E-2</v>
      </c>
      <c r="AJ7" s="103">
        <f t="shared" si="1"/>
        <v>-1.2795298162136981E-2</v>
      </c>
      <c r="AK7" s="103">
        <f t="shared" si="1"/>
        <v>-1.3169095831039979E-2</v>
      </c>
    </row>
    <row r="9" spans="1:16384">
      <c r="A9" t="s">
        <v>571</v>
      </c>
      <c r="C9">
        <f>$AK$7</f>
        <v>-1.3169095831039979E-2</v>
      </c>
    </row>
    <row r="10" spans="1:16384">
      <c r="A10" t="s">
        <v>572</v>
      </c>
      <c r="C10" s="111">
        <f>-C9/B5</f>
        <v>7.2057023968001552E-2</v>
      </c>
    </row>
    <row r="11" spans="1:16384">
      <c r="A11" t="s">
        <v>597</v>
      </c>
    </row>
    <row r="12" spans="1:16384">
      <c r="A12" t="s">
        <v>593</v>
      </c>
    </row>
    <row r="14" spans="1:16384">
      <c r="A14" t="s">
        <v>596</v>
      </c>
      <c r="B14" s="89">
        <f>'Pathways OGE enrgy+EE potential'!G28</f>
        <v>0</v>
      </c>
      <c r="C14" s="116">
        <f>'Pathways OGE enrgy+EE potential'!H28</f>
        <v>0</v>
      </c>
      <c r="D14" s="116">
        <f>'Pathways OGE enrgy+EE potential'!I28</f>
        <v>0</v>
      </c>
      <c r="E14" s="116">
        <f>'Pathways OGE enrgy+EE potential'!J28</f>
        <v>0</v>
      </c>
      <c r="F14" s="116">
        <f>'Pathways OGE enrgy+EE potential'!K28</f>
        <v>0</v>
      </c>
      <c r="G14" s="116">
        <f>'Pathways OGE enrgy+EE potential'!L28</f>
        <v>0</v>
      </c>
      <c r="H14" s="116">
        <f>'Pathways OGE enrgy+EE potential'!M28</f>
        <v>8.4177409735632369E-3</v>
      </c>
      <c r="I14" s="116">
        <f>'Pathways OGE enrgy+EE potential'!N28</f>
        <v>1.6532731830951719E-2</v>
      </c>
      <c r="J14" s="116">
        <f>'Pathways OGE enrgy+EE potential'!O28</f>
        <v>2.4345359942701816E-2</v>
      </c>
      <c r="K14" s="116">
        <f>'Pathways OGE enrgy+EE potential'!P28</f>
        <v>3.1856091591736857E-2</v>
      </c>
      <c r="L14" s="116">
        <f>'Pathways OGE enrgy+EE potential'!Q28</f>
        <v>3.9842753057957481E-2</v>
      </c>
      <c r="M14" s="116">
        <f>'Pathways OGE enrgy+EE potential'!R28</f>
        <v>4.7838469951490881E-2</v>
      </c>
      <c r="N14" s="116">
        <f>'Pathways OGE enrgy+EE potential'!S28</f>
        <v>5.584324227233739E-2</v>
      </c>
      <c r="O14" s="116">
        <f>'Pathways OGE enrgy+EE potential'!T28</f>
        <v>6.3857070020500006E-2</v>
      </c>
      <c r="P14" s="116">
        <f>'Pathways OGE enrgy+EE potential'!U28</f>
        <v>7.1879953195975788E-2</v>
      </c>
      <c r="Q14" s="116">
        <f>'Pathways OGE enrgy+EE potential'!V28</f>
        <v>7.9911891798765566E-2</v>
      </c>
      <c r="R14" s="116">
        <f>'Pathways OGE enrgy+EE potential'!W28</f>
        <v>7.9963650632274508E-2</v>
      </c>
      <c r="S14" s="116">
        <f>'Pathways OGE enrgy+EE potential'!X28</f>
        <v>8.0015409465783505E-2</v>
      </c>
      <c r="T14" s="116">
        <f>'Pathways OGE enrgy+EE potential'!Y28</f>
        <v>8.0067168299291502E-2</v>
      </c>
      <c r="U14" s="116">
        <f>'Pathways OGE enrgy+EE potential'!Z28</f>
        <v>8.0118927132801443E-2</v>
      </c>
      <c r="V14" s="116">
        <f>'Pathways OGE enrgy+EE potential'!AA28</f>
        <v>8.0170685966309496E-2</v>
      </c>
      <c r="W14" s="116">
        <f>'Pathways OGE enrgy+EE potential'!AB28</f>
        <v>8.0222444799817605E-2</v>
      </c>
      <c r="X14" s="116">
        <f>'Pathways OGE enrgy+EE potential'!AC28</f>
        <v>8.0274203633327601E-2</v>
      </c>
      <c r="Y14" s="116">
        <f>'Pathways OGE enrgy+EE potential'!AD28</f>
        <v>8.0325962466835599E-2</v>
      </c>
      <c r="Z14" s="116">
        <f>'Pathways OGE enrgy+EE potential'!AE28</f>
        <v>8.0377721300344651E-2</v>
      </c>
      <c r="AA14" s="116">
        <f>'Pathways OGE enrgy+EE potential'!AF28</f>
        <v>8.0429480133853648E-2</v>
      </c>
      <c r="AB14" s="116">
        <f>'Pathways OGE enrgy+EE potential'!AG28</f>
        <v>8.0481238967362589E-2</v>
      </c>
      <c r="AC14" s="116">
        <f>'Pathways OGE enrgy+EE potential'!AH28</f>
        <v>8.0532997800870587E-2</v>
      </c>
      <c r="AD14" s="116">
        <f>'Pathways OGE enrgy+EE potential'!AI28</f>
        <v>8.0584756634380639E-2</v>
      </c>
      <c r="AE14" s="116">
        <f>'Pathways OGE enrgy+EE potential'!AJ28</f>
        <v>8.0636515467888636E-2</v>
      </c>
      <c r="AF14" s="116">
        <f>'Pathways OGE enrgy+EE potential'!AK28</f>
        <v>8.0688274301397633E-2</v>
      </c>
      <c r="AG14" s="116">
        <f>'Pathways OGE enrgy+EE potential'!AL28</f>
        <v>8.074003313490663E-2</v>
      </c>
      <c r="AH14" s="116">
        <f>'Pathways OGE enrgy+EE potential'!AM28</f>
        <v>8.0791791968415627E-2</v>
      </c>
      <c r="AI14" s="116">
        <f>'Pathways OGE enrgy+EE potential'!AN28</f>
        <v>8.084355080192368E-2</v>
      </c>
      <c r="AJ14" s="116">
        <f>'Pathways OGE enrgy+EE potential'!AO28</f>
        <v>8.0895309635433676E-2</v>
      </c>
      <c r="AK14" s="116">
        <f>'Pathways OGE enrgy+EE potential'!AP28</f>
        <v>8.094706846894173E-2</v>
      </c>
    </row>
    <row r="15" spans="1:16384">
      <c r="A15" t="s">
        <v>594</v>
      </c>
      <c r="B15">
        <f>B5</f>
        <v>0.18275936342983018</v>
      </c>
      <c r="C15" s="103">
        <f t="shared" ref="C15:AK15" si="2">C5</f>
        <v>0.18261162373195153</v>
      </c>
      <c r="D15" s="103">
        <f t="shared" si="2"/>
        <v>0.18245672437118013</v>
      </c>
      <c r="E15" s="103">
        <f t="shared" si="2"/>
        <v>0.18229965832077963</v>
      </c>
      <c r="F15" s="103">
        <f t="shared" si="2"/>
        <v>0.18214185214453915</v>
      </c>
      <c r="G15" s="103">
        <f t="shared" si="2"/>
        <v>0.18198473240624816</v>
      </c>
      <c r="H15" s="103">
        <f t="shared" si="2"/>
        <v>0.18183647040195061</v>
      </c>
      <c r="I15" s="103">
        <f t="shared" si="2"/>
        <v>0.18168834645221346</v>
      </c>
      <c r="J15" s="103">
        <f t="shared" si="2"/>
        <v>0.18154022250247628</v>
      </c>
      <c r="K15" s="103">
        <f t="shared" si="2"/>
        <v>0.18139209855273911</v>
      </c>
      <c r="L15" s="103">
        <f t="shared" si="2"/>
        <v>0.18124397460300234</v>
      </c>
      <c r="M15" s="103">
        <f t="shared" si="2"/>
        <v>0.18109585065326517</v>
      </c>
      <c r="N15" s="103">
        <f t="shared" si="2"/>
        <v>0.18094772670352802</v>
      </c>
      <c r="O15" s="103">
        <f t="shared" si="2"/>
        <v>0.18079960275379084</v>
      </c>
      <c r="P15" s="103">
        <f t="shared" si="2"/>
        <v>0.18065147880405366</v>
      </c>
      <c r="Q15" s="103">
        <f t="shared" si="2"/>
        <v>0.18050335485431651</v>
      </c>
      <c r="R15" s="103">
        <f t="shared" si="2"/>
        <v>0.18035523090457933</v>
      </c>
      <c r="S15" s="103">
        <f t="shared" si="2"/>
        <v>0.18020710695484257</v>
      </c>
      <c r="T15" s="103">
        <f t="shared" si="2"/>
        <v>0.18005898300510539</v>
      </c>
      <c r="U15" s="103">
        <f t="shared" si="2"/>
        <v>0.17991085905536824</v>
      </c>
      <c r="V15" s="103">
        <f t="shared" si="2"/>
        <v>0.17976273510563107</v>
      </c>
      <c r="W15" s="103">
        <f t="shared" si="2"/>
        <v>0.17961461115589389</v>
      </c>
      <c r="X15" s="103">
        <f t="shared" si="2"/>
        <v>0.17946648720615671</v>
      </c>
      <c r="Y15" s="103">
        <f t="shared" si="2"/>
        <v>0.17931836325641953</v>
      </c>
      <c r="Z15" s="103">
        <f t="shared" si="2"/>
        <v>0.17917023930668238</v>
      </c>
      <c r="AA15" s="103">
        <f t="shared" si="2"/>
        <v>0.17902211535694559</v>
      </c>
      <c r="AB15" s="103">
        <f t="shared" si="2"/>
        <v>0.17887399140720844</v>
      </c>
      <c r="AC15" s="103">
        <f t="shared" si="2"/>
        <v>0.17872586745747127</v>
      </c>
      <c r="AD15" s="103">
        <f t="shared" si="2"/>
        <v>0.17857774350773409</v>
      </c>
      <c r="AE15" s="103">
        <f t="shared" si="2"/>
        <v>0.17842961955799694</v>
      </c>
      <c r="AF15" s="103">
        <f t="shared" si="2"/>
        <v>0.17828149560825976</v>
      </c>
      <c r="AG15" s="103">
        <f t="shared" si="2"/>
        <v>0.17813337165852261</v>
      </c>
      <c r="AH15" s="103">
        <f t="shared" si="2"/>
        <v>0.17798524770878543</v>
      </c>
      <c r="AI15" s="103">
        <f t="shared" si="2"/>
        <v>0.17783712375904867</v>
      </c>
      <c r="AJ15" s="103">
        <f t="shared" si="2"/>
        <v>0.17768899980931149</v>
      </c>
      <c r="AK15" s="103">
        <f t="shared" si="2"/>
        <v>0.17754087585957432</v>
      </c>
    </row>
    <row r="16" spans="1:16384">
      <c r="A16" t="s">
        <v>598</v>
      </c>
      <c r="B16" s="89">
        <f>B14+B15</f>
        <v>0.18275936342983018</v>
      </c>
      <c r="C16" s="89">
        <f t="shared" ref="C16:AK16" si="3">C14+C15</f>
        <v>0.18261162373195153</v>
      </c>
      <c r="D16" s="89">
        <f t="shared" si="3"/>
        <v>0.18245672437118013</v>
      </c>
      <c r="E16" s="89">
        <f t="shared" si="3"/>
        <v>0.18229965832077963</v>
      </c>
      <c r="F16" s="89">
        <f t="shared" si="3"/>
        <v>0.18214185214453915</v>
      </c>
      <c r="G16" s="89">
        <f t="shared" si="3"/>
        <v>0.18198473240624816</v>
      </c>
      <c r="H16" s="89">
        <f t="shared" si="3"/>
        <v>0.19025421137551385</v>
      </c>
      <c r="I16" s="89">
        <f t="shared" si="3"/>
        <v>0.19822107828316518</v>
      </c>
      <c r="J16" s="89">
        <f t="shared" si="3"/>
        <v>0.2058855824451781</v>
      </c>
      <c r="K16" s="89">
        <f t="shared" si="3"/>
        <v>0.21324819014447596</v>
      </c>
      <c r="L16" s="89">
        <f t="shared" si="3"/>
        <v>0.22108672766095983</v>
      </c>
      <c r="M16" s="89">
        <f t="shared" si="3"/>
        <v>0.22893432060475605</v>
      </c>
      <c r="N16" s="89">
        <f t="shared" si="3"/>
        <v>0.23679096897586541</v>
      </c>
      <c r="O16" s="89">
        <f t="shared" si="3"/>
        <v>0.24465667277429085</v>
      </c>
      <c r="P16" s="89">
        <f t="shared" si="3"/>
        <v>0.25253143200002948</v>
      </c>
      <c r="Q16" s="89">
        <f t="shared" si="3"/>
        <v>0.26041524665308208</v>
      </c>
      <c r="R16" s="89">
        <f t="shared" si="3"/>
        <v>0.26031888153685384</v>
      </c>
      <c r="S16" s="89">
        <f t="shared" si="3"/>
        <v>0.2602225164206261</v>
      </c>
      <c r="T16" s="89">
        <f t="shared" si="3"/>
        <v>0.26012615130439687</v>
      </c>
      <c r="U16" s="89">
        <f t="shared" si="3"/>
        <v>0.26002978618816969</v>
      </c>
      <c r="V16" s="89">
        <f t="shared" si="3"/>
        <v>0.25993342107194056</v>
      </c>
      <c r="W16" s="89">
        <f t="shared" si="3"/>
        <v>0.25983705595571149</v>
      </c>
      <c r="X16" s="89">
        <f t="shared" si="3"/>
        <v>0.25974069083948431</v>
      </c>
      <c r="Y16" s="89">
        <f t="shared" si="3"/>
        <v>0.25964432572325513</v>
      </c>
      <c r="Z16" s="89">
        <f t="shared" si="3"/>
        <v>0.25954796060702701</v>
      </c>
      <c r="AA16" s="89">
        <f t="shared" si="3"/>
        <v>0.25945159549079921</v>
      </c>
      <c r="AB16" s="89">
        <f t="shared" si="3"/>
        <v>0.25935523037457103</v>
      </c>
      <c r="AC16" s="89">
        <f t="shared" si="3"/>
        <v>0.25925886525834185</v>
      </c>
      <c r="AD16" s="89">
        <f t="shared" si="3"/>
        <v>0.25916250014211473</v>
      </c>
      <c r="AE16" s="89">
        <f t="shared" si="3"/>
        <v>0.2590661350258856</v>
      </c>
      <c r="AF16" s="89">
        <f t="shared" si="3"/>
        <v>0.25896976990965737</v>
      </c>
      <c r="AG16" s="89">
        <f t="shared" si="3"/>
        <v>0.25887340479342924</v>
      </c>
      <c r="AH16" s="89">
        <f t="shared" si="3"/>
        <v>0.25877703967720106</v>
      </c>
      <c r="AI16" s="89">
        <f t="shared" si="3"/>
        <v>0.25868067456097232</v>
      </c>
      <c r="AJ16" s="89">
        <f t="shared" si="3"/>
        <v>0.2585843094447452</v>
      </c>
      <c r="AK16" s="89">
        <f t="shared" si="3"/>
        <v>0.25848794432851607</v>
      </c>
    </row>
    <row r="17" spans="1:37">
      <c r="A17" t="s">
        <v>595</v>
      </c>
      <c r="B17">
        <f>'Pathways sector energy demand'!B8+'Pathways sector energy demand'!B9</f>
        <v>0.87853253100379303</v>
      </c>
      <c r="C17" s="103">
        <f>'Pathways sector energy demand'!C8+'Pathways sector energy demand'!C9</f>
        <v>0.87205701214717801</v>
      </c>
      <c r="D17" s="103">
        <f>'Pathways sector energy demand'!D8+'Pathways sector energy demand'!D9</f>
        <v>0.86556677448895403</v>
      </c>
      <c r="E17" s="103">
        <f>'Pathways sector energy demand'!E8+'Pathways sector energy demand'!E9</f>
        <v>0.85907861023495102</v>
      </c>
      <c r="F17" s="103">
        <f>'Pathways sector energy demand'!F8+'Pathways sector energy demand'!F9</f>
        <v>0.852593722046465</v>
      </c>
      <c r="G17" s="103">
        <f>'Pathways sector energy demand'!G8+'Pathways sector energy demand'!G9</f>
        <v>0.846115709970923</v>
      </c>
      <c r="H17" s="103">
        <f>'Pathways sector energy demand'!H8+'Pathways sector energy demand'!H9</f>
        <v>0.83966183358340096</v>
      </c>
      <c r="I17" s="103">
        <f>'Pathways sector energy demand'!I8+'Pathways sector energy demand'!I9</f>
        <v>0.83321382856304194</v>
      </c>
      <c r="J17" s="103">
        <f>'Pathways sector energy demand'!J8+'Pathways sector energy demand'!J9</f>
        <v>0.82677098848314801</v>
      </c>
      <c r="K17" s="103">
        <f>'Pathways sector energy demand'!K8+'Pathways sector energy demand'!K9</f>
        <v>0.82033410246764005</v>
      </c>
      <c r="L17" s="103">
        <f>'Pathways sector energy demand'!L8+'Pathways sector energy demand'!L9</f>
        <v>0.82014141334502</v>
      </c>
      <c r="M17" s="103">
        <f>'Pathways sector energy demand'!M8+'Pathways sector energy demand'!M9</f>
        <v>0.81994872422239795</v>
      </c>
      <c r="N17" s="103">
        <f>'Pathways sector energy demand'!N8+'Pathways sector energy demand'!N9</f>
        <v>0.81975603509977601</v>
      </c>
      <c r="O17" s="103">
        <f>'Pathways sector energy demand'!O8+'Pathways sector energy demand'!O9</f>
        <v>0.81956334597715497</v>
      </c>
      <c r="P17" s="103">
        <f>'Pathways sector energy demand'!P8+'Pathways sector energy demand'!P9</f>
        <v>0.81937065685453303</v>
      </c>
      <c r="Q17" s="103">
        <f>'Pathways sector energy demand'!Q8+'Pathways sector energy demand'!Q9</f>
        <v>0.81917796773191109</v>
      </c>
      <c r="R17" s="103">
        <f>'Pathways sector energy demand'!R8+'Pathways sector energy demand'!R9</f>
        <v>0.81898527860928994</v>
      </c>
      <c r="S17" s="103">
        <f>'Pathways sector energy demand'!S8+'Pathways sector energy demand'!S9</f>
        <v>0.818792589486669</v>
      </c>
      <c r="T17" s="103">
        <f>'Pathways sector energy demand'!T8+'Pathways sector energy demand'!T9</f>
        <v>0.81859990036404695</v>
      </c>
      <c r="U17" s="103">
        <f>'Pathways sector energy demand'!U8+'Pathways sector energy demand'!U9</f>
        <v>0.81840721124142601</v>
      </c>
      <c r="V17" s="103">
        <f>'Pathways sector energy demand'!V8+'Pathways sector energy demand'!V9</f>
        <v>0.81821452211880397</v>
      </c>
      <c r="W17" s="103">
        <f>'Pathways sector energy demand'!W8+'Pathways sector energy demand'!W9</f>
        <v>0.81802183299618203</v>
      </c>
      <c r="X17" s="103">
        <f>'Pathways sector energy demand'!X8+'Pathways sector energy demand'!X9</f>
        <v>0.81782914387356098</v>
      </c>
      <c r="Y17" s="103">
        <f>'Pathways sector energy demand'!Y8+'Pathways sector energy demand'!Y9</f>
        <v>0.81763645475093893</v>
      </c>
      <c r="Z17" s="103">
        <f>'Pathways sector energy demand'!Z8+'Pathways sector energy demand'!Z9</f>
        <v>0.817443765628317</v>
      </c>
      <c r="AA17" s="103">
        <f>'Pathways sector energy demand'!AA8+'Pathways sector energy demand'!AA9</f>
        <v>0.81725107650569706</v>
      </c>
      <c r="AB17" s="103">
        <f>'Pathways sector energy demand'!AB8+'Pathways sector energy demand'!AB9</f>
        <v>0.81705838738307501</v>
      </c>
      <c r="AC17" s="103">
        <f>'Pathways sector energy demand'!AC8+'Pathways sector energy demand'!AC9</f>
        <v>0.81686569826045297</v>
      </c>
      <c r="AD17" s="103">
        <f>'Pathways sector energy demand'!AD8+'Pathways sector energy demand'!AD9</f>
        <v>0.81667300913783203</v>
      </c>
      <c r="AE17" s="103">
        <f>'Pathways sector energy demand'!AE8+'Pathways sector energy demand'!AE9</f>
        <v>0.81648032001520998</v>
      </c>
      <c r="AF17" s="103">
        <f>'Pathways sector energy demand'!AF8+'Pathways sector energy demand'!AF9</f>
        <v>0.81628763089258793</v>
      </c>
      <c r="AG17" s="103">
        <f>'Pathways sector energy demand'!AG8+'Pathways sector energy demand'!AG9</f>
        <v>0.816094941769967</v>
      </c>
      <c r="AH17" s="103">
        <f>'Pathways sector energy demand'!AH8+'Pathways sector energy demand'!AH9</f>
        <v>0.81590225264734495</v>
      </c>
      <c r="AI17" s="103">
        <f>'Pathways sector energy demand'!AI8+'Pathways sector energy demand'!AI9</f>
        <v>0.81570956352472401</v>
      </c>
      <c r="AJ17" s="103">
        <f>'Pathways sector energy demand'!AJ8+'Pathways sector energy demand'!AJ9</f>
        <v>0.81551687440210197</v>
      </c>
      <c r="AK17" s="103">
        <f>'Pathways sector energy demand'!AK8+'Pathways sector energy demand'!AK9</f>
        <v>0.81532418527948103</v>
      </c>
    </row>
    <row r="18" spans="1:37">
      <c r="A18" t="s">
        <v>420</v>
      </c>
      <c r="B18" s="111">
        <f>B16/B17</f>
        <v>0.20802799780335182</v>
      </c>
      <c r="C18" s="111">
        <f t="shared" ref="C18:AK18" si="4">C16/C17</f>
        <v>0.20940330871524712</v>
      </c>
      <c r="D18" s="111">
        <f t="shared" si="4"/>
        <v>0.21079451031251265</v>
      </c>
      <c r="E18" s="111">
        <f t="shared" si="4"/>
        <v>0.21220369841465631</v>
      </c>
      <c r="F18" s="111">
        <f t="shared" si="4"/>
        <v>0.21363264522678799</v>
      </c>
      <c r="G18" s="111">
        <f t="shared" si="4"/>
        <v>0.21508255934936146</v>
      </c>
      <c r="H18" s="111">
        <f t="shared" si="4"/>
        <v>0.22658432688737484</v>
      </c>
      <c r="I18" s="111">
        <f t="shared" si="4"/>
        <v>0.23789941007702267</v>
      </c>
      <c r="J18" s="111">
        <f t="shared" si="4"/>
        <v>0.24902371432131432</v>
      </c>
      <c r="K18" s="111">
        <f t="shared" si="4"/>
        <v>0.25995285274988067</v>
      </c>
      <c r="L18" s="111">
        <f t="shared" si="4"/>
        <v>0.26957147153347355</v>
      </c>
      <c r="M18" s="111">
        <f t="shared" si="4"/>
        <v>0.27920565499003236</v>
      </c>
      <c r="N18" s="111">
        <f t="shared" si="4"/>
        <v>0.28885541409529797</v>
      </c>
      <c r="O18" s="111">
        <f t="shared" si="4"/>
        <v>0.29852075983533621</v>
      </c>
      <c r="P18" s="111">
        <f t="shared" si="4"/>
        <v>0.30820170320654117</v>
      </c>
      <c r="Q18" s="111">
        <f t="shared" si="4"/>
        <v>0.31789825521565673</v>
      </c>
      <c r="R18" s="111">
        <f t="shared" si="4"/>
        <v>0.3178553856046088</v>
      </c>
      <c r="S18" s="111">
        <f t="shared" si="4"/>
        <v>0.31781249581627152</v>
      </c>
      <c r="T18" s="111">
        <f t="shared" si="4"/>
        <v>0.31776958583639436</v>
      </c>
      <c r="U18" s="111">
        <f t="shared" si="4"/>
        <v>0.31772665565071884</v>
      </c>
      <c r="V18" s="111">
        <f t="shared" si="4"/>
        <v>0.3176837052449657</v>
      </c>
      <c r="W18" s="111">
        <f t="shared" si="4"/>
        <v>0.31764073460484793</v>
      </c>
      <c r="X18" s="111">
        <f t="shared" si="4"/>
        <v>0.31759774371606531</v>
      </c>
      <c r="Y18" s="111">
        <f t="shared" si="4"/>
        <v>0.31755473256429795</v>
      </c>
      <c r="Z18" s="111">
        <f t="shared" si="4"/>
        <v>0.31751170113521998</v>
      </c>
      <c r="AA18" s="111">
        <f t="shared" si="4"/>
        <v>0.31746864941448699</v>
      </c>
      <c r="AB18" s="111">
        <f t="shared" si="4"/>
        <v>0.3174255773877433</v>
      </c>
      <c r="AC18" s="111">
        <f t="shared" si="4"/>
        <v>0.31738248504061761</v>
      </c>
      <c r="AD18" s="111">
        <f t="shared" si="4"/>
        <v>0.31733937235872967</v>
      </c>
      <c r="AE18" s="111">
        <f t="shared" si="4"/>
        <v>0.31729623932767853</v>
      </c>
      <c r="AF18" s="111">
        <f t="shared" si="4"/>
        <v>0.31725308593305657</v>
      </c>
      <c r="AG18" s="111">
        <f t="shared" si="4"/>
        <v>0.31720991216043831</v>
      </c>
      <c r="AH18" s="111">
        <f t="shared" si="4"/>
        <v>0.31716671799538654</v>
      </c>
      <c r="AI18" s="111">
        <f t="shared" si="4"/>
        <v>0.31712350342344831</v>
      </c>
      <c r="AJ18" s="111">
        <f t="shared" si="4"/>
        <v>0.31708026843016202</v>
      </c>
      <c r="AK18" s="111">
        <f t="shared" si="4"/>
        <v>0.31703701300104353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
  <sheetViews>
    <sheetView workbookViewId="0">
      <selection activeCell="A35" sqref="A35:AK38"/>
    </sheetView>
  </sheetViews>
  <sheetFormatPr defaultRowHeight="15"/>
  <cols>
    <col min="1" max="1" width="18.85546875" customWidth="1"/>
  </cols>
  <sheetData>
    <row r="1" spans="1:37">
      <c r="A1" t="s">
        <v>481</v>
      </c>
    </row>
    <row r="2" spans="1:37">
      <c r="A2" t="s">
        <v>482</v>
      </c>
    </row>
    <row r="3" spans="1:37">
      <c r="A3" t="s">
        <v>386</v>
      </c>
      <c r="B3">
        <v>2015</v>
      </c>
      <c r="C3">
        <v>2016</v>
      </c>
      <c r="D3">
        <v>2017</v>
      </c>
      <c r="E3">
        <v>2018</v>
      </c>
      <c r="F3">
        <v>2019</v>
      </c>
      <c r="G3">
        <v>2020</v>
      </c>
      <c r="H3">
        <v>2021</v>
      </c>
      <c r="I3">
        <v>2022</v>
      </c>
      <c r="J3">
        <v>2023</v>
      </c>
      <c r="K3">
        <v>2024</v>
      </c>
      <c r="L3">
        <v>2025</v>
      </c>
      <c r="M3">
        <v>2026</v>
      </c>
      <c r="N3">
        <v>2027</v>
      </c>
      <c r="O3">
        <v>2028</v>
      </c>
      <c r="P3">
        <v>2029</v>
      </c>
      <c r="Q3">
        <v>2030</v>
      </c>
      <c r="R3">
        <v>2031</v>
      </c>
      <c r="S3">
        <v>2032</v>
      </c>
      <c r="T3">
        <v>2033</v>
      </c>
      <c r="U3">
        <v>2034</v>
      </c>
      <c r="V3">
        <v>2035</v>
      </c>
      <c r="W3">
        <v>2036</v>
      </c>
      <c r="X3">
        <v>2037</v>
      </c>
      <c r="Y3">
        <v>2038</v>
      </c>
      <c r="Z3">
        <v>2039</v>
      </c>
      <c r="AA3">
        <v>2040</v>
      </c>
      <c r="AB3">
        <v>2041</v>
      </c>
      <c r="AC3">
        <v>2042</v>
      </c>
      <c r="AD3">
        <v>2043</v>
      </c>
      <c r="AE3">
        <v>2044</v>
      </c>
      <c r="AF3">
        <v>2045</v>
      </c>
      <c r="AG3">
        <v>2046</v>
      </c>
      <c r="AH3">
        <v>2047</v>
      </c>
      <c r="AI3">
        <v>2048</v>
      </c>
      <c r="AJ3">
        <v>2049</v>
      </c>
      <c r="AK3">
        <v>2050</v>
      </c>
    </row>
    <row r="4" spans="1:37">
      <c r="A4" t="s">
        <v>476</v>
      </c>
      <c r="B4">
        <v>0.88659547088895396</v>
      </c>
      <c r="C4">
        <v>0.89130966675443002</v>
      </c>
      <c r="D4">
        <v>0.89546684416887301</v>
      </c>
      <c r="E4">
        <v>0.89752299409584002</v>
      </c>
      <c r="F4">
        <v>0.90003911473542897</v>
      </c>
      <c r="G4">
        <v>0.90268679489760295</v>
      </c>
      <c r="H4">
        <v>0.90164126330540095</v>
      </c>
      <c r="I4">
        <v>0.89929348690121302</v>
      </c>
      <c r="J4">
        <v>0.89710962968007901</v>
      </c>
      <c r="K4">
        <v>0.89519969880043404</v>
      </c>
      <c r="L4">
        <v>0.89374955298812397</v>
      </c>
      <c r="M4">
        <v>0.89282388951218705</v>
      </c>
      <c r="N4">
        <v>0.89033467969258795</v>
      </c>
      <c r="O4">
        <v>0.88824491682478002</v>
      </c>
      <c r="P4">
        <v>0.88627019963158804</v>
      </c>
      <c r="Q4">
        <v>0.88467733909203405</v>
      </c>
      <c r="R4">
        <v>0.88334153994423104</v>
      </c>
      <c r="S4">
        <v>0.88283054802097805</v>
      </c>
      <c r="T4">
        <v>0.88295818256243797</v>
      </c>
      <c r="U4">
        <v>0.88307481558204703</v>
      </c>
      <c r="V4">
        <v>0.88348086130327896</v>
      </c>
      <c r="W4">
        <v>0.88393081322836198</v>
      </c>
      <c r="X4">
        <v>0.884740870590637</v>
      </c>
      <c r="Y4">
        <v>0.88593355382941197</v>
      </c>
      <c r="Z4">
        <v>0.88732087051972897</v>
      </c>
      <c r="AA4">
        <v>0.88882411310870402</v>
      </c>
      <c r="AB4">
        <v>0.89053108344697696</v>
      </c>
      <c r="AC4">
        <v>0.89236801624279505</v>
      </c>
      <c r="AD4">
        <v>0.894293308661817</v>
      </c>
      <c r="AE4">
        <v>0.89626166646721495</v>
      </c>
      <c r="AF4">
        <v>0.89822617966811802</v>
      </c>
      <c r="AG4">
        <v>0.90013934927156503</v>
      </c>
      <c r="AH4">
        <v>0.90199741620310203</v>
      </c>
      <c r="AI4">
        <v>0.90381139527271603</v>
      </c>
      <c r="AJ4">
        <v>0.90555761659873202</v>
      </c>
      <c r="AK4">
        <v>0.90714839710609396</v>
      </c>
    </row>
    <row r="5" spans="1:37">
      <c r="A5" t="s">
        <v>477</v>
      </c>
      <c r="B5">
        <v>0.62400482264309598</v>
      </c>
      <c r="C5">
        <v>0.62854436492631305</v>
      </c>
      <c r="D5">
        <v>0.63381587334707701</v>
      </c>
      <c r="E5">
        <v>0.63881984240643597</v>
      </c>
      <c r="F5">
        <v>0.64317089005133699</v>
      </c>
      <c r="G5">
        <v>0.64625428304403798</v>
      </c>
      <c r="H5">
        <v>0.64740766218067103</v>
      </c>
      <c r="I5">
        <v>0.64759330168571705</v>
      </c>
      <c r="J5">
        <v>0.64749213580405995</v>
      </c>
      <c r="K5">
        <v>0.64745514876890897</v>
      </c>
      <c r="L5">
        <v>0.64858633756827599</v>
      </c>
      <c r="M5">
        <v>0.65001337934738401</v>
      </c>
      <c r="N5">
        <v>0.65172625563999798</v>
      </c>
      <c r="O5">
        <v>0.65370216295333505</v>
      </c>
      <c r="P5">
        <v>0.65591340011319299</v>
      </c>
      <c r="Q5">
        <v>0.65833596448152099</v>
      </c>
      <c r="R5">
        <v>0.66127767097931101</v>
      </c>
      <c r="S5">
        <v>0.66447133312287798</v>
      </c>
      <c r="T5">
        <v>0.66790730938055598</v>
      </c>
      <c r="U5">
        <v>0.67158153171274904</v>
      </c>
      <c r="V5">
        <v>0.67549201612088805</v>
      </c>
      <c r="W5">
        <v>0.67964038201636301</v>
      </c>
      <c r="X5">
        <v>0.68402142420330703</v>
      </c>
      <c r="Y5">
        <v>0.68862656625589702</v>
      </c>
      <c r="Z5">
        <v>0.69344445278724998</v>
      </c>
      <c r="AA5">
        <v>0.69846109288224001</v>
      </c>
      <c r="AB5">
        <v>0.70368014743806495</v>
      </c>
      <c r="AC5">
        <v>0.709084864561632</v>
      </c>
      <c r="AD5">
        <v>0.71465906117956801</v>
      </c>
      <c r="AE5">
        <v>0.72038781076290204</v>
      </c>
      <c r="AF5">
        <v>0.72625775456252895</v>
      </c>
      <c r="AG5">
        <v>0.732257326590387</v>
      </c>
      <c r="AH5">
        <v>0.73837641428591905</v>
      </c>
      <c r="AI5">
        <v>0.74460593439530398</v>
      </c>
      <c r="AJ5">
        <v>0.750937748911087</v>
      </c>
      <c r="AK5">
        <v>0.75736443238625095</v>
      </c>
    </row>
    <row r="6" spans="1:37">
      <c r="A6" t="s">
        <v>473</v>
      </c>
      <c r="B6">
        <v>2.6571171891280301</v>
      </c>
      <c r="C6">
        <v>2.66246180561226</v>
      </c>
      <c r="D6">
        <v>2.64984846935717</v>
      </c>
      <c r="E6">
        <v>2.59975965781102</v>
      </c>
      <c r="F6">
        <v>2.5430827354705801</v>
      </c>
      <c r="G6">
        <v>2.4909483732304398</v>
      </c>
      <c r="H6">
        <v>2.4472561165045801</v>
      </c>
      <c r="I6">
        <v>2.3911693491927402</v>
      </c>
      <c r="J6">
        <v>2.3397721531806801</v>
      </c>
      <c r="K6">
        <v>2.2871983271863301</v>
      </c>
      <c r="L6">
        <v>2.2325346869031599</v>
      </c>
      <c r="M6">
        <v>2.1816921909193101</v>
      </c>
      <c r="N6">
        <v>2.1472207065798301</v>
      </c>
      <c r="O6">
        <v>2.1197478825651701</v>
      </c>
      <c r="P6">
        <v>2.0991918709539599</v>
      </c>
      <c r="Q6">
        <v>2.0839890680983602</v>
      </c>
      <c r="R6">
        <v>2.07430396939038</v>
      </c>
      <c r="S6">
        <v>2.0687439819545901</v>
      </c>
      <c r="T6">
        <v>2.0659756938445102</v>
      </c>
      <c r="U6">
        <v>2.0652107343728701</v>
      </c>
      <c r="V6">
        <v>2.0664119110360302</v>
      </c>
      <c r="W6">
        <v>2.07037983136799</v>
      </c>
      <c r="X6">
        <v>2.0793305300721898</v>
      </c>
      <c r="Y6">
        <v>2.0906507278018802</v>
      </c>
      <c r="Z6">
        <v>2.1026908946818601</v>
      </c>
      <c r="AA6">
        <v>2.11564675433767</v>
      </c>
      <c r="AB6">
        <v>2.13200268990464</v>
      </c>
      <c r="AC6">
        <v>2.1491775053616702</v>
      </c>
      <c r="AD6">
        <v>2.1666358549949098</v>
      </c>
      <c r="AE6">
        <v>2.1843315732318498</v>
      </c>
      <c r="AF6">
        <v>2.2021933879657598</v>
      </c>
      <c r="AG6">
        <v>2.2200938066651599</v>
      </c>
      <c r="AH6">
        <v>2.2378939550236798</v>
      </c>
      <c r="AI6">
        <v>2.2555601414345099</v>
      </c>
      <c r="AJ6">
        <v>2.2729267542549101</v>
      </c>
      <c r="AK6">
        <v>2.2898003946708498</v>
      </c>
    </row>
    <row r="7" spans="1:37">
      <c r="A7" t="s">
        <v>187</v>
      </c>
      <c r="B7">
        <v>0.62133805037094303</v>
      </c>
      <c r="C7">
        <v>0.62025559182357404</v>
      </c>
      <c r="D7">
        <v>0.61812861455149903</v>
      </c>
      <c r="E7">
        <v>0.61934212363657404</v>
      </c>
      <c r="F7">
        <v>0.61826792003235298</v>
      </c>
      <c r="G7">
        <v>0.61871421585336195</v>
      </c>
      <c r="H7">
        <v>0.61705549120471304</v>
      </c>
      <c r="I7">
        <v>0.61604725906284996</v>
      </c>
      <c r="J7">
        <v>0.61491447208053196</v>
      </c>
      <c r="K7">
        <v>0.61291442994218104</v>
      </c>
      <c r="L7">
        <v>0.61689627237014399</v>
      </c>
      <c r="M7">
        <v>0.61916614506194201</v>
      </c>
      <c r="N7">
        <v>0.62143601775373902</v>
      </c>
      <c r="O7">
        <v>0.62370589044553704</v>
      </c>
      <c r="P7">
        <v>0.62597576313733505</v>
      </c>
      <c r="Q7">
        <v>0.62824563582913195</v>
      </c>
      <c r="R7">
        <v>0.63051550852092997</v>
      </c>
      <c r="S7">
        <v>0.63278538121272798</v>
      </c>
      <c r="T7">
        <v>0.635055253904525</v>
      </c>
      <c r="U7">
        <v>0.63732512659632301</v>
      </c>
      <c r="V7">
        <v>0.63959499928812102</v>
      </c>
      <c r="W7">
        <v>0.64186487197991904</v>
      </c>
      <c r="X7">
        <v>0.64415751614865202</v>
      </c>
      <c r="Y7">
        <v>0.64655250677504295</v>
      </c>
      <c r="Z7">
        <v>0.64894749740143498</v>
      </c>
      <c r="AA7">
        <v>0.65134248802782602</v>
      </c>
      <c r="AB7">
        <v>0.65373747865421805</v>
      </c>
      <c r="AC7">
        <v>0.65613246928060898</v>
      </c>
      <c r="AD7">
        <v>0.65852745990700101</v>
      </c>
      <c r="AE7">
        <v>0.66092245053339205</v>
      </c>
      <c r="AF7">
        <v>0.66331744115978397</v>
      </c>
      <c r="AG7">
        <v>0.66571243178617501</v>
      </c>
      <c r="AH7">
        <v>0.66810742241256604</v>
      </c>
      <c r="AI7">
        <v>0.67050241303895797</v>
      </c>
      <c r="AJ7">
        <v>0.672897403665349</v>
      </c>
      <c r="AK7">
        <v>0.67529239429174104</v>
      </c>
    </row>
    <row r="8" spans="1:37">
      <c r="A8" t="s">
        <v>478</v>
      </c>
      <c r="B8">
        <v>0.41733078650882699</v>
      </c>
      <c r="C8">
        <v>0.411228095643698</v>
      </c>
      <c r="D8">
        <v>0.405128753718903</v>
      </c>
      <c r="E8">
        <v>0.39903695294027097</v>
      </c>
      <c r="F8">
        <v>0.39295029596909897</v>
      </c>
      <c r="G8">
        <v>0.38686878285281401</v>
      </c>
      <c r="H8">
        <v>0.38078905252129203</v>
      </c>
      <c r="I8">
        <v>0.374714845169836</v>
      </c>
      <c r="J8">
        <v>0.36864580275884501</v>
      </c>
      <c r="K8">
        <v>0.36258271441223999</v>
      </c>
      <c r="L8">
        <v>0.362763822958522</v>
      </c>
      <c r="M8">
        <v>0.362944931504803</v>
      </c>
      <c r="N8">
        <v>0.36312604005108401</v>
      </c>
      <c r="O8">
        <v>0.36330714859736601</v>
      </c>
      <c r="P8">
        <v>0.36348825714364702</v>
      </c>
      <c r="Q8">
        <v>0.36366936568992803</v>
      </c>
      <c r="R8">
        <v>0.36385047423620998</v>
      </c>
      <c r="S8">
        <v>0.36403158278249098</v>
      </c>
      <c r="T8">
        <v>0.36421269132877199</v>
      </c>
      <c r="U8">
        <v>0.36439379987505399</v>
      </c>
      <c r="V8">
        <v>0.364574908421335</v>
      </c>
      <c r="W8">
        <v>0.364756016967616</v>
      </c>
      <c r="X8">
        <v>0.36493712551389801</v>
      </c>
      <c r="Y8">
        <v>0.36511823406017901</v>
      </c>
      <c r="Z8">
        <v>0.36529934260646002</v>
      </c>
      <c r="AA8">
        <v>0.36548045115274203</v>
      </c>
      <c r="AB8">
        <v>0.36566155969902298</v>
      </c>
      <c r="AC8">
        <v>0.36584266824530398</v>
      </c>
      <c r="AD8">
        <v>0.36602377679158599</v>
      </c>
      <c r="AE8">
        <v>0.36620488533786699</v>
      </c>
      <c r="AF8">
        <v>0.366385993884148</v>
      </c>
      <c r="AG8">
        <v>0.36656710243043</v>
      </c>
      <c r="AH8">
        <v>0.36674821097671101</v>
      </c>
      <c r="AI8">
        <v>0.36692931952299201</v>
      </c>
      <c r="AJ8">
        <v>0.36711042806927302</v>
      </c>
      <c r="AK8">
        <v>0.36729153661555503</v>
      </c>
    </row>
    <row r="9" spans="1:37">
      <c r="A9" t="s">
        <v>479</v>
      </c>
      <c r="B9">
        <v>0.46120174449496598</v>
      </c>
      <c r="C9">
        <v>0.46082891650348001</v>
      </c>
      <c r="D9">
        <v>0.46043802077005103</v>
      </c>
      <c r="E9">
        <v>0.46004165729468</v>
      </c>
      <c r="F9">
        <v>0.45964342607736602</v>
      </c>
      <c r="G9">
        <v>0.45924692711810899</v>
      </c>
      <c r="H9">
        <v>0.45887278106210899</v>
      </c>
      <c r="I9">
        <v>0.45849898339320599</v>
      </c>
      <c r="J9">
        <v>0.458125185724303</v>
      </c>
      <c r="K9">
        <v>0.4577513880554</v>
      </c>
      <c r="L9">
        <v>0.457377590386498</v>
      </c>
      <c r="M9">
        <v>0.457003792717595</v>
      </c>
      <c r="N9">
        <v>0.45662999504869201</v>
      </c>
      <c r="O9">
        <v>0.45625619737978901</v>
      </c>
      <c r="P9">
        <v>0.45588239971088601</v>
      </c>
      <c r="Q9">
        <v>0.45550860204198301</v>
      </c>
      <c r="R9">
        <v>0.45513480437308002</v>
      </c>
      <c r="S9">
        <v>0.45476100670417802</v>
      </c>
      <c r="T9">
        <v>0.45438720903527502</v>
      </c>
      <c r="U9">
        <v>0.45401341136637202</v>
      </c>
      <c r="V9">
        <v>0.45363961369746902</v>
      </c>
      <c r="W9">
        <v>0.45326581602856603</v>
      </c>
      <c r="X9">
        <v>0.45289201835966297</v>
      </c>
      <c r="Y9">
        <v>0.45251822069075998</v>
      </c>
      <c r="Z9">
        <v>0.45214442302185698</v>
      </c>
      <c r="AA9">
        <v>0.45177062535295498</v>
      </c>
      <c r="AB9">
        <v>0.45139682768405198</v>
      </c>
      <c r="AC9">
        <v>0.45102303001514898</v>
      </c>
      <c r="AD9">
        <v>0.45064923234624599</v>
      </c>
      <c r="AE9">
        <v>0.45027543467734299</v>
      </c>
      <c r="AF9">
        <v>0.44990163700843999</v>
      </c>
      <c r="AG9">
        <v>0.44952783933953699</v>
      </c>
      <c r="AH9">
        <v>0.449154041670634</v>
      </c>
      <c r="AI9">
        <v>0.448780244001732</v>
      </c>
      <c r="AJ9">
        <v>0.448406446332829</v>
      </c>
      <c r="AK9">
        <v>0.448032648663926</v>
      </c>
    </row>
    <row r="10" spans="1:37">
      <c r="A10" t="s">
        <v>475</v>
      </c>
      <c r="B10">
        <v>0.13524958188330699</v>
      </c>
      <c r="C10">
        <v>0.13648995908445999</v>
      </c>
      <c r="D10">
        <v>0.137433401171556</v>
      </c>
      <c r="E10">
        <v>0.138310921534786</v>
      </c>
      <c r="F10">
        <v>0.139050646792338</v>
      </c>
      <c r="G10">
        <v>0.139239947026253</v>
      </c>
      <c r="H10">
        <v>0.13933311980132501</v>
      </c>
      <c r="I10">
        <v>0.139298552694605</v>
      </c>
      <c r="J10">
        <v>0.13914736639165101</v>
      </c>
      <c r="K10">
        <v>0.13888245676111199</v>
      </c>
      <c r="L10">
        <v>0.13913891354626101</v>
      </c>
      <c r="M10">
        <v>0.13938703480096601</v>
      </c>
      <c r="N10">
        <v>0.13962682052522701</v>
      </c>
      <c r="O10">
        <v>0.139858270719044</v>
      </c>
      <c r="P10">
        <v>0.14008138538241699</v>
      </c>
      <c r="Q10">
        <v>0.14029616451534699</v>
      </c>
      <c r="R10">
        <v>0.140502608117832</v>
      </c>
      <c r="S10">
        <v>0.14070071618987401</v>
      </c>
      <c r="T10">
        <v>0.140890488731472</v>
      </c>
      <c r="U10">
        <v>0.141071925742626</v>
      </c>
      <c r="V10">
        <v>0.14124502722333601</v>
      </c>
      <c r="W10">
        <v>0.14192235769835099</v>
      </c>
      <c r="X10">
        <v>0.14259968817336499</v>
      </c>
      <c r="Y10">
        <v>0.143277018648379</v>
      </c>
      <c r="Z10">
        <v>0.143954349123394</v>
      </c>
      <c r="AA10">
        <v>0.144631679598408</v>
      </c>
      <c r="AB10">
        <v>0.14530901007342301</v>
      </c>
      <c r="AC10">
        <v>0.14598634054843701</v>
      </c>
      <c r="AD10">
        <v>0.14666367102345201</v>
      </c>
      <c r="AE10">
        <v>0.14734100149846599</v>
      </c>
      <c r="AF10">
        <v>0.14801833197348099</v>
      </c>
      <c r="AG10">
        <v>0.148695662448495</v>
      </c>
      <c r="AH10">
        <v>0.14937299292351</v>
      </c>
      <c r="AI10">
        <v>0.150050323398524</v>
      </c>
      <c r="AJ10">
        <v>0.15072765387353901</v>
      </c>
      <c r="AK10">
        <v>0.15140498434855301</v>
      </c>
    </row>
    <row r="11" spans="1:37">
      <c r="A11" t="s">
        <v>480</v>
      </c>
      <c r="B11">
        <v>8.2666453285226094E-2</v>
      </c>
      <c r="C11">
        <v>8.3686930226525097E-2</v>
      </c>
      <c r="D11">
        <v>8.4332014799215205E-2</v>
      </c>
      <c r="E11">
        <v>8.4787223468931805E-2</v>
      </c>
      <c r="F11">
        <v>8.53695107090615E-2</v>
      </c>
      <c r="G11">
        <v>8.5863427799644398E-2</v>
      </c>
      <c r="H11">
        <v>8.6621338584636207E-2</v>
      </c>
      <c r="I11">
        <v>8.74138974778286E-2</v>
      </c>
      <c r="J11">
        <v>8.8163302526695395E-2</v>
      </c>
      <c r="K11">
        <v>8.8884437492842805E-2</v>
      </c>
      <c r="L11">
        <v>8.9936408675049206E-2</v>
      </c>
      <c r="M11">
        <v>9.1028316308982199E-2</v>
      </c>
      <c r="N11">
        <v>9.2160203726538201E-2</v>
      </c>
      <c r="O11">
        <v>9.3332163717424907E-2</v>
      </c>
      <c r="P11">
        <v>9.4544340334362098E-2</v>
      </c>
      <c r="Q11">
        <v>9.5796935619130399E-2</v>
      </c>
      <c r="R11">
        <v>9.6652683795647204E-2</v>
      </c>
      <c r="S11">
        <v>9.7505497228656396E-2</v>
      </c>
      <c r="T11">
        <v>9.8355375756664601E-2</v>
      </c>
      <c r="U11">
        <v>9.9202319219899901E-2</v>
      </c>
      <c r="V11">
        <v>0.10004632746027201</v>
      </c>
      <c r="W11">
        <v>0.100887400321264</v>
      </c>
      <c r="X11">
        <v>0.101725537648005</v>
      </c>
      <c r="Y11">
        <v>0.10256073928715401</v>
      </c>
      <c r="Z11">
        <v>0.103393005086845</v>
      </c>
      <c r="AA11">
        <v>0.104222334896847</v>
      </c>
      <c r="AB11">
        <v>0.105053867736336</v>
      </c>
      <c r="AC11">
        <v>0.10588242109736901</v>
      </c>
      <c r="AD11">
        <v>0.106707994895441</v>
      </c>
      <c r="AE11">
        <v>0.107530589046828</v>
      </c>
      <c r="AF11">
        <v>0.108350203468647</v>
      </c>
      <c r="AG11">
        <v>0.10916683807885499</v>
      </c>
      <c r="AH11">
        <v>0.109980492796438</v>
      </c>
      <c r="AI11">
        <v>0.11079116754082501</v>
      </c>
      <c r="AJ11">
        <v>0.111598862232598</v>
      </c>
      <c r="AK11">
        <v>0.11240357679301199</v>
      </c>
    </row>
    <row r="12" spans="1:37">
      <c r="A12" t="s">
        <v>474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row>
    <row r="13" spans="1:37">
      <c r="A13" t="s">
        <v>40</v>
      </c>
      <c r="B13">
        <v>5.8855040992033496</v>
      </c>
      <c r="C13">
        <v>5.8948053305747399</v>
      </c>
      <c r="D13">
        <v>5.8845919918843501</v>
      </c>
      <c r="E13">
        <v>5.8376213731885498</v>
      </c>
      <c r="F13">
        <v>5.7815745398375702</v>
      </c>
      <c r="G13">
        <v>5.7298227518222697</v>
      </c>
      <c r="H13">
        <v>5.6789768251647299</v>
      </c>
      <c r="I13">
        <v>5.6140296755780001</v>
      </c>
      <c r="J13">
        <v>5.5533700481468502</v>
      </c>
      <c r="K13">
        <v>5.4908686014194501</v>
      </c>
      <c r="L13">
        <v>5.4409835853960304</v>
      </c>
      <c r="M13">
        <v>5.3940596801731804</v>
      </c>
      <c r="N13">
        <v>5.3622607190176996</v>
      </c>
      <c r="O13">
        <v>5.3381546332024499</v>
      </c>
      <c r="P13">
        <v>5.3213476164073903</v>
      </c>
      <c r="Q13">
        <v>5.3105190753674396</v>
      </c>
      <c r="R13">
        <v>5.3055792593576303</v>
      </c>
      <c r="S13">
        <v>5.3058300472163697</v>
      </c>
      <c r="T13">
        <v>5.30974220454421</v>
      </c>
      <c r="U13">
        <v>5.3158736644679401</v>
      </c>
      <c r="V13">
        <v>5.3244856645507301</v>
      </c>
      <c r="W13">
        <v>5.3366474896084304</v>
      </c>
      <c r="X13">
        <v>5.3544047107097201</v>
      </c>
      <c r="Y13">
        <v>5.3752375673487096</v>
      </c>
      <c r="Z13">
        <v>5.3971948352288299</v>
      </c>
      <c r="AA13">
        <v>5.4203795393573904</v>
      </c>
      <c r="AB13">
        <v>5.44737266463674</v>
      </c>
      <c r="AC13">
        <v>5.4754973153529702</v>
      </c>
      <c r="AD13">
        <v>5.5041603598000197</v>
      </c>
      <c r="AE13">
        <v>5.5332554115558699</v>
      </c>
      <c r="AF13">
        <v>5.5626509296909097</v>
      </c>
      <c r="AG13">
        <v>5.5921603566106102</v>
      </c>
      <c r="AH13">
        <v>5.6216309462925604</v>
      </c>
      <c r="AI13">
        <v>5.6510309386055697</v>
      </c>
      <c r="AJ13">
        <v>5.6801629139383198</v>
      </c>
      <c r="AK13">
        <v>5.7087383648759902</v>
      </c>
    </row>
    <row r="15" spans="1:37">
      <c r="A15" t="s">
        <v>504</v>
      </c>
    </row>
    <row r="17" spans="1:3">
      <c r="A17" t="s">
        <v>519</v>
      </c>
      <c r="B17">
        <f>B9/B13</f>
        <v>7.8362318116029062E-2</v>
      </c>
    </row>
    <row r="18" spans="1:3" s="103" customFormat="1">
      <c r="A18" s="103" t="s">
        <v>503</v>
      </c>
      <c r="B18" s="103">
        <f>B8/B13</f>
        <v>7.0908248380171221E-2</v>
      </c>
    </row>
    <row r="19" spans="1:3" s="103" customFormat="1"/>
    <row r="20" spans="1:3" s="103" customFormat="1"/>
    <row r="21" spans="1:3">
      <c r="B21" t="s">
        <v>506</v>
      </c>
      <c r="C21" t="s">
        <v>240</v>
      </c>
    </row>
    <row r="22" spans="1:3">
      <c r="A22" t="s">
        <v>479</v>
      </c>
      <c r="B22">
        <v>0.46043802077005103</v>
      </c>
      <c r="C22">
        <f>B22/B24</f>
        <v>0.52455500463434002</v>
      </c>
    </row>
    <row r="23" spans="1:3">
      <c r="A23" t="s">
        <v>478</v>
      </c>
      <c r="B23">
        <f>$B$8</f>
        <v>0.41733078650882699</v>
      </c>
      <c r="C23">
        <f>B23/B24</f>
        <v>0.47544499536565987</v>
      </c>
    </row>
    <row r="24" spans="1:3">
      <c r="A24" t="s">
        <v>505</v>
      </c>
      <c r="B24">
        <f>SUM(B22:B23)</f>
        <v>0.87776880727887807</v>
      </c>
    </row>
    <row r="26" spans="1:3">
      <c r="A26" t="s">
        <v>508</v>
      </c>
    </row>
    <row r="27" spans="1:3">
      <c r="B27" t="s">
        <v>506</v>
      </c>
      <c r="C27" t="s">
        <v>240</v>
      </c>
    </row>
    <row r="28" spans="1:3">
      <c r="A28" t="s">
        <v>509</v>
      </c>
      <c r="B28">
        <f>$B$24</f>
        <v>0.87776880727887807</v>
      </c>
      <c r="C28">
        <f>B28/(B28+B29)</f>
        <v>0.58678408991763742</v>
      </c>
    </row>
    <row r="29" spans="1:3">
      <c r="A29" t="s">
        <v>510</v>
      </c>
      <c r="B29">
        <f>D7</f>
        <v>0.61812861455149903</v>
      </c>
      <c r="C29">
        <f>1-C28</f>
        <v>0.41321591008236258</v>
      </c>
    </row>
    <row r="31" spans="1:3">
      <c r="A31" t="s">
        <v>573</v>
      </c>
      <c r="B31">
        <f>B7+B8+B9+B10+B11</f>
        <v>1.7177866165432691</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3"/>
  <sheetViews>
    <sheetView workbookViewId="0">
      <selection activeCell="D23" sqref="D23"/>
    </sheetView>
  </sheetViews>
  <sheetFormatPr defaultRowHeight="15"/>
  <sheetData>
    <row r="1" spans="1:37">
      <c r="A1" t="s">
        <v>576</v>
      </c>
    </row>
    <row r="2" spans="1:37">
      <c r="A2" t="s">
        <v>386</v>
      </c>
      <c r="B2">
        <v>2015</v>
      </c>
      <c r="C2">
        <v>2016</v>
      </c>
      <c r="D2">
        <v>2017</v>
      </c>
      <c r="E2">
        <v>2018</v>
      </c>
      <c r="F2">
        <v>2019</v>
      </c>
      <c r="G2">
        <v>2020</v>
      </c>
      <c r="H2">
        <v>2021</v>
      </c>
      <c r="I2">
        <v>2022</v>
      </c>
      <c r="J2">
        <v>2023</v>
      </c>
      <c r="K2">
        <v>2024</v>
      </c>
      <c r="L2">
        <v>2025</v>
      </c>
      <c r="M2">
        <v>2026</v>
      </c>
      <c r="N2">
        <v>2027</v>
      </c>
      <c r="O2">
        <v>2028</v>
      </c>
      <c r="P2">
        <v>2029</v>
      </c>
      <c r="Q2">
        <v>2030</v>
      </c>
      <c r="R2">
        <v>2031</v>
      </c>
      <c r="S2">
        <v>2032</v>
      </c>
      <c r="T2">
        <v>2033</v>
      </c>
      <c r="U2">
        <v>2034</v>
      </c>
      <c r="V2">
        <v>2035</v>
      </c>
      <c r="W2">
        <v>2036</v>
      </c>
      <c r="X2">
        <v>2037</v>
      </c>
      <c r="Y2">
        <v>2038</v>
      </c>
      <c r="Z2">
        <v>2039</v>
      </c>
      <c r="AA2">
        <v>2040</v>
      </c>
      <c r="AB2">
        <v>2041</v>
      </c>
      <c r="AC2">
        <v>2042</v>
      </c>
      <c r="AD2">
        <v>2043</v>
      </c>
      <c r="AE2">
        <v>2044</v>
      </c>
      <c r="AF2">
        <v>2045</v>
      </c>
      <c r="AG2">
        <v>2046</v>
      </c>
      <c r="AH2">
        <v>2047</v>
      </c>
      <c r="AI2">
        <v>2048</v>
      </c>
      <c r="AJ2">
        <v>2049</v>
      </c>
      <c r="AK2">
        <v>2050</v>
      </c>
    </row>
    <row r="3" spans="1:37">
      <c r="A3" t="s">
        <v>574</v>
      </c>
      <c r="B3">
        <v>0.13524958188330699</v>
      </c>
      <c r="C3">
        <v>0.135136248870556</v>
      </c>
      <c r="D3">
        <v>0.13469494437138699</v>
      </c>
      <c r="E3">
        <v>0.13415801031157201</v>
      </c>
      <c r="F3">
        <v>0.13345744687472</v>
      </c>
      <c r="G3">
        <v>0.13263418953477199</v>
      </c>
      <c r="H3">
        <v>0.13170293068355199</v>
      </c>
      <c r="I3">
        <v>0.13063493176623001</v>
      </c>
      <c r="J3">
        <v>0.12944382125029699</v>
      </c>
      <c r="K3">
        <v>0.12813533586929701</v>
      </c>
      <c r="L3">
        <v>0.12863953604549</v>
      </c>
      <c r="M3">
        <v>0.12914155481980499</v>
      </c>
      <c r="N3">
        <v>0.129641392192241</v>
      </c>
      <c r="O3">
        <v>0.13013904816279701</v>
      </c>
      <c r="P3">
        <v>0.13063452273147499</v>
      </c>
      <c r="Q3">
        <v>0.13112781589827299</v>
      </c>
      <c r="R3">
        <v>0.131618927663193</v>
      </c>
      <c r="S3">
        <v>0.13210785802623401</v>
      </c>
      <c r="T3">
        <v>0.132594606987395</v>
      </c>
      <c r="U3">
        <v>0.133079174546678</v>
      </c>
      <c r="V3">
        <v>0.13356156070408101</v>
      </c>
      <c r="W3">
        <v>0.134041765459606</v>
      </c>
      <c r="X3">
        <v>0.13451978881325199</v>
      </c>
      <c r="Y3">
        <v>0.134995630765018</v>
      </c>
      <c r="Z3">
        <v>0.13546929131490601</v>
      </c>
      <c r="AA3">
        <v>0.135940770462915</v>
      </c>
      <c r="AB3">
        <v>0.136410068209044</v>
      </c>
      <c r="AC3">
        <v>0.13687718455329501</v>
      </c>
      <c r="AD3">
        <v>0.13734211949566699</v>
      </c>
      <c r="AE3">
        <v>0.13780487303615899</v>
      </c>
      <c r="AF3">
        <v>0.13826544517477299</v>
      </c>
      <c r="AG3">
        <v>0.138723835911508</v>
      </c>
      <c r="AH3">
        <v>0.13918004524636399</v>
      </c>
      <c r="AI3">
        <v>0.13963407317934001</v>
      </c>
      <c r="AJ3">
        <v>0.14008591971043799</v>
      </c>
      <c r="AK3">
        <v>0.140535584839657</v>
      </c>
    </row>
    <row r="4" spans="1:37">
      <c r="A4" t="s">
        <v>575</v>
      </c>
      <c r="B4">
        <f>'Pathways sector energy demand'!B10-B3</f>
        <v>0</v>
      </c>
      <c r="C4" s="103">
        <f>'Pathways sector energy demand'!C10-C3</f>
        <v>1.3537102139039858E-3</v>
      </c>
      <c r="D4" s="103">
        <f>'Pathways sector energy demand'!D10-D3</f>
        <v>2.7384568001690146E-3</v>
      </c>
      <c r="E4" s="103">
        <f>'Pathways sector energy demand'!E10-E3</f>
        <v>4.1529112232139842E-3</v>
      </c>
      <c r="F4" s="103">
        <f>'Pathways sector energy demand'!F10-F3</f>
        <v>5.5931999176180025E-3</v>
      </c>
      <c r="G4" s="103">
        <f>'Pathways sector energy demand'!G10-G3</f>
        <v>6.6057574914810124E-3</v>
      </c>
      <c r="H4" s="103">
        <f>'Pathways sector energy demand'!H10-H3</f>
        <v>7.630189117773023E-3</v>
      </c>
      <c r="I4" s="103">
        <f>'Pathways sector energy demand'!I10-I3</f>
        <v>8.6636209283749988E-3</v>
      </c>
      <c r="J4" s="103">
        <f>'Pathways sector energy demand'!J10-J3</f>
        <v>9.7035451413540197E-3</v>
      </c>
      <c r="K4" s="103">
        <f>'Pathways sector energy demand'!K10-K3</f>
        <v>1.0747120891814982E-2</v>
      </c>
      <c r="L4" s="103">
        <f>'Pathways sector energy demand'!L10-L3</f>
        <v>1.0499377500771012E-2</v>
      </c>
      <c r="M4" s="103">
        <f>'Pathways sector energy demand'!M10-M3</f>
        <v>1.0245479981161015E-2</v>
      </c>
      <c r="N4" s="103">
        <f>'Pathways sector energy demand'!N10-N3</f>
        <v>9.9854283329860183E-3</v>
      </c>
      <c r="O4" s="103">
        <f>'Pathways sector energy demand'!O10-O3</f>
        <v>9.7192225562469925E-3</v>
      </c>
      <c r="P4" s="103">
        <f>'Pathways sector energy demand'!P10-P3</f>
        <v>9.4468626509419951E-3</v>
      </c>
      <c r="Q4" s="103">
        <f>'Pathways sector energy demand'!Q10-Q3</f>
        <v>9.1683486170739958E-3</v>
      </c>
      <c r="R4" s="103">
        <f>'Pathways sector energy demand'!R10-R3</f>
        <v>8.883680454638998E-3</v>
      </c>
      <c r="S4" s="103">
        <f>'Pathways sector energy demand'!S10-S3</f>
        <v>8.5928581636399992E-3</v>
      </c>
      <c r="T4" s="103">
        <f>'Pathways sector energy demand'!T10-T3</f>
        <v>8.2958817440769994E-3</v>
      </c>
      <c r="U4" s="103">
        <f>'Pathways sector energy demand'!U10-U3</f>
        <v>7.9927511959480002E-3</v>
      </c>
      <c r="V4" s="103">
        <f>'Pathways sector energy demand'!V10-V3</f>
        <v>7.683466519255E-3</v>
      </c>
      <c r="W4" s="103">
        <f>'Pathways sector energy demand'!W10-W3</f>
        <v>7.8805922387449878E-3</v>
      </c>
      <c r="X4" s="103">
        <f>'Pathways sector energy demand'!X10-X3</f>
        <v>8.0798993601129965E-3</v>
      </c>
      <c r="Y4" s="103">
        <f>'Pathways sector energy demand'!Y10-Y3</f>
        <v>8.2813878833609966E-3</v>
      </c>
      <c r="Z4" s="103">
        <f>'Pathways sector energy demand'!Z10-Z3</f>
        <v>8.4850578084879891E-3</v>
      </c>
      <c r="AA4" s="103">
        <f>'Pathways sector energy demand'!AA10-AA3</f>
        <v>8.6909091354930024E-3</v>
      </c>
      <c r="AB4" s="103">
        <f>'Pathways sector energy demand'!AB10-AB3</f>
        <v>8.8989418643790064E-3</v>
      </c>
      <c r="AC4" s="103">
        <f>'Pathways sector energy demand'!AC10-AC3</f>
        <v>9.1091559951420042E-3</v>
      </c>
      <c r="AD4" s="103">
        <f>'Pathways sector energy demand'!AD10-AD3</f>
        <v>9.3215515277850214E-3</v>
      </c>
      <c r="AE4" s="103">
        <f>'Pathways sector energy demand'!AE10-AE3</f>
        <v>9.5361284623070031E-3</v>
      </c>
      <c r="AF4" s="103">
        <f>'Pathways sector energy demand'!AF10-AF3</f>
        <v>9.7528867987080048E-3</v>
      </c>
      <c r="AG4" s="103">
        <f>'Pathways sector energy demand'!AG10-AG3</f>
        <v>9.9718265369869996E-3</v>
      </c>
      <c r="AH4" s="103">
        <f>'Pathways sector energy demand'!AH10-AH3</f>
        <v>1.0192947677146014E-2</v>
      </c>
      <c r="AI4" s="103">
        <f>'Pathways sector energy demand'!AI10-AI3</f>
        <v>1.0416250219183992E-2</v>
      </c>
      <c r="AJ4" s="103">
        <f>'Pathways sector energy demand'!AJ10-AJ3</f>
        <v>1.0641734163101019E-2</v>
      </c>
      <c r="AK4" s="103">
        <f>'Pathways sector energy demand'!AK10-AK3</f>
        <v>1.086939950889601E-2</v>
      </c>
    </row>
    <row r="5" spans="1:37">
      <c r="A5" t="s">
        <v>420</v>
      </c>
      <c r="C5" s="111">
        <f>C4/'Pathways sector energy demand'!C10</f>
        <v>9.9180205121631691E-3</v>
      </c>
      <c r="D5" s="111">
        <f>D4/'Pathways sector energy demand'!D10</f>
        <v>1.9925700570785125E-2</v>
      </c>
      <c r="E5" s="111">
        <f>E4/'Pathways sector energy demand'!E10</f>
        <v>3.0025909574823439E-2</v>
      </c>
      <c r="F5" s="111">
        <f>F4/'Pathways sector energy demand'!F10</f>
        <v>4.0224192023867671E-2</v>
      </c>
      <c r="G5" s="111">
        <f>G4/'Pathways sector energy demand'!G10</f>
        <v>4.7441539820720628E-2</v>
      </c>
      <c r="H5" s="111">
        <f>H4/'Pathways sector energy demand'!H10</f>
        <v>5.476220677935658E-2</v>
      </c>
      <c r="I5" s="111">
        <f>I4/'Pathways sector energy demand'!I10</f>
        <v>6.2194622706302806E-2</v>
      </c>
      <c r="J5" s="111">
        <f>J4/'Pathways sector energy demand'!J10</f>
        <v>6.9735744146547082E-2</v>
      </c>
      <c r="K5" s="111">
        <f>K4/'Pathways sector energy demand'!K10</f>
        <v>7.7382854123187184E-2</v>
      </c>
      <c r="L5" s="111">
        <f>L4/'Pathways sector energy demand'!L10</f>
        <v>7.5459677190020391E-2</v>
      </c>
      <c r="M5" s="111">
        <f>M4/'Pathways sector energy demand'!M10</f>
        <v>7.3503823334722454E-2</v>
      </c>
      <c r="N5" s="111">
        <f>N4/'Pathways sector energy demand'!N10</f>
        <v>7.1515116475648066E-2</v>
      </c>
      <c r="O5" s="111">
        <f>O4/'Pathways sector energy demand'!O10</f>
        <v>6.9493370011499508E-2</v>
      </c>
      <c r="P5" s="111">
        <f>P4/'Pathways sector energy demand'!P10</f>
        <v>6.743838680030477E-2</v>
      </c>
      <c r="Q5" s="111">
        <f>Q4/'Pathways sector energy demand'!Q10</f>
        <v>6.5349959129289453E-2</v>
      </c>
      <c r="R5" s="111">
        <f>R4/'Pathways sector energy demand'!R10</f>
        <v>6.3227868675496277E-2</v>
      </c>
      <c r="S5" s="111">
        <f>S4/'Pathways sector energy demand'!S10</f>
        <v>6.1071886457521901E-2</v>
      </c>
      <c r="T5" s="111">
        <f>T4/'Pathways sector energy demand'!T10</f>
        <v>5.8881772778064556E-2</v>
      </c>
      <c r="U5" s="111">
        <f>U4/'Pathways sector energy demand'!U10</f>
        <v>5.6657277157540972E-2</v>
      </c>
      <c r="V5" s="111">
        <f>V4/'Pathways sector energy demand'!V10</f>
        <v>5.4398138258743345E-2</v>
      </c>
      <c r="W5" s="111">
        <f>W4/'Pathways sector energy demand'!W10</f>
        <v>5.552748958338756E-2</v>
      </c>
      <c r="X5" s="111">
        <f>X4/'Pathways sector energy demand'!X10</f>
        <v>5.6661409738076644E-2</v>
      </c>
      <c r="Y5" s="111">
        <f>Y4/'Pathways sector energy demand'!Y10</f>
        <v>5.7799833926504514E-2</v>
      </c>
      <c r="Z5" s="111">
        <f>Z4/'Pathways sector energy demand'!Z10</f>
        <v>5.894269857185637E-2</v>
      </c>
      <c r="AA5" s="111">
        <f>AA4/'Pathways sector energy demand'!AA10</f>
        <v>6.0089941288275446E-2</v>
      </c>
      <c r="AB5" s="111">
        <f>AB4/'Pathways sector energy demand'!AB10</f>
        <v>6.1241500853129967E-2</v>
      </c>
      <c r="AC5" s="111">
        <f>AC4/'Pathways sector energy demand'!AC10</f>
        <v>6.2397317179956745E-2</v>
      </c>
      <c r="AD5" s="111">
        <f>AD4/'Pathways sector energy demand'!AD10</f>
        <v>6.3557331292317609E-2</v>
      </c>
      <c r="AE5" s="111">
        <f>AE4/'Pathways sector energy demand'!AE10</f>
        <v>6.472148529821338E-2</v>
      </c>
      <c r="AF5" s="111">
        <f>AF4/'Pathways sector energy demand'!AF10</f>
        <v>6.5889722365303605E-2</v>
      </c>
      <c r="AG5" s="111">
        <f>AG4/'Pathways sector energy demand'!AG10</f>
        <v>6.7061986696760764E-2</v>
      </c>
      <c r="AH5" s="111">
        <f>AH4/'Pathways sector energy demand'!AH10</f>
        <v>6.8238223507816803E-2</v>
      </c>
      <c r="AI5" s="111">
        <f>AI4/'Pathways sector energy demand'!AI10</f>
        <v>6.9418379002883598E-2</v>
      </c>
      <c r="AJ5" s="111">
        <f>AJ4/'Pathways sector energy demand'!AJ10</f>
        <v>7.0602400353351677E-2</v>
      </c>
      <c r="AK5" s="111">
        <f>AK4/'Pathways sector energy demand'!AK10</f>
        <v>7.1790235675949138E-2</v>
      </c>
    </row>
    <row r="22" spans="1:4">
      <c r="A22" t="s">
        <v>578</v>
      </c>
    </row>
    <row r="23" spans="1:4">
      <c r="A23" t="s">
        <v>577</v>
      </c>
      <c r="D23">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
  <sheetViews>
    <sheetView workbookViewId="0">
      <selection activeCell="D44" sqref="D44"/>
    </sheetView>
  </sheetViews>
  <sheetFormatPr defaultRowHeight="1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4"/>
  <sheetViews>
    <sheetView topLeftCell="A43" workbookViewId="0">
      <selection activeCell="F61" sqref="F61"/>
    </sheetView>
  </sheetViews>
  <sheetFormatPr defaultRowHeight="15"/>
  <cols>
    <col min="1" max="1" width="46.85546875" customWidth="1"/>
    <col min="16" max="16" width="8.7109375" style="70"/>
  </cols>
  <sheetData>
    <row r="1" spans="1:36">
      <c r="A1" t="s">
        <v>580</v>
      </c>
    </row>
    <row r="2" spans="1:36">
      <c r="A2" t="s">
        <v>391</v>
      </c>
    </row>
    <row r="4" spans="1:36">
      <c r="A4" t="s">
        <v>393</v>
      </c>
    </row>
    <row r="5" spans="1:36">
      <c r="A5" t="s">
        <v>386</v>
      </c>
      <c r="B5">
        <v>2016</v>
      </c>
      <c r="C5">
        <v>2017</v>
      </c>
      <c r="D5">
        <v>2018</v>
      </c>
      <c r="E5">
        <v>2019</v>
      </c>
      <c r="F5">
        <v>2020</v>
      </c>
      <c r="G5">
        <v>2021</v>
      </c>
      <c r="H5">
        <v>2022</v>
      </c>
      <c r="I5">
        <v>2023</v>
      </c>
      <c r="J5">
        <v>2024</v>
      </c>
      <c r="K5">
        <v>2025</v>
      </c>
      <c r="L5">
        <v>2026</v>
      </c>
      <c r="M5">
        <v>2027</v>
      </c>
      <c r="N5">
        <v>2028</v>
      </c>
      <c r="O5">
        <v>2029</v>
      </c>
      <c r="P5" s="70">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row>
    <row r="6" spans="1:36">
      <c r="A6" t="s">
        <v>387</v>
      </c>
      <c r="B6">
        <v>4.23540435072296E-2</v>
      </c>
      <c r="C6">
        <v>4.3707294673510699E-2</v>
      </c>
      <c r="D6">
        <v>4.5160543839791699E-2</v>
      </c>
      <c r="E6">
        <v>4.6613793006072803E-2</v>
      </c>
      <c r="F6">
        <v>4.68768840775277E-2</v>
      </c>
      <c r="G6">
        <v>4.7173916368697E-2</v>
      </c>
      <c r="H6">
        <v>4.7404891879580899E-2</v>
      </c>
      <c r="I6">
        <v>4.7569810610179203E-2</v>
      </c>
      <c r="J6">
        <v>4.7580037969583003E-2</v>
      </c>
      <c r="K6">
        <v>4.7010582457792202E-2</v>
      </c>
      <c r="L6">
        <v>4.6322798483897698E-2</v>
      </c>
      <c r="M6">
        <v>4.5605320638808497E-2</v>
      </c>
      <c r="N6">
        <v>4.48581489225248E-2</v>
      </c>
      <c r="O6">
        <v>4.4081283335046503E-2</v>
      </c>
      <c r="P6" s="70">
        <v>4.3274723876373503E-2</v>
      </c>
      <c r="Q6">
        <v>4.3764672751084401E-2</v>
      </c>
      <c r="R6">
        <v>4.4254621625795201E-2</v>
      </c>
      <c r="S6">
        <v>4.4744570500506099E-2</v>
      </c>
      <c r="T6">
        <v>4.5234519375216803E-2</v>
      </c>
      <c r="U6">
        <v>4.5724468249927701E-2</v>
      </c>
      <c r="V6">
        <v>4.6214417124638502E-2</v>
      </c>
      <c r="W6">
        <v>4.6704365999349198E-2</v>
      </c>
      <c r="X6">
        <v>4.7194314874060103E-2</v>
      </c>
      <c r="Y6">
        <v>4.7684263748771001E-2</v>
      </c>
      <c r="Z6">
        <v>4.8174212623481698E-2</v>
      </c>
      <c r="AA6">
        <v>4.8664161498192499E-2</v>
      </c>
      <c r="AB6">
        <v>4.9154110372903403E-2</v>
      </c>
      <c r="AC6">
        <v>4.9644059247614301E-2</v>
      </c>
      <c r="AD6">
        <v>5.0134008122324998E-2</v>
      </c>
      <c r="AE6">
        <v>5.0623956997035799E-2</v>
      </c>
      <c r="AF6">
        <v>5.1113905871746697E-2</v>
      </c>
      <c r="AG6">
        <v>5.16038547464574E-2</v>
      </c>
      <c r="AH6">
        <v>5.2093803621168298E-2</v>
      </c>
      <c r="AI6">
        <v>5.2583752495879099E-2</v>
      </c>
      <c r="AJ6">
        <v>5.3073701370589803E-2</v>
      </c>
    </row>
    <row r="7" spans="1:36">
      <c r="A7" t="s">
        <v>389</v>
      </c>
      <c r="B7">
        <v>0.39554994877212102</v>
      </c>
      <c r="C7">
        <v>0.39224865411873899</v>
      </c>
      <c r="D7">
        <v>0.39245346757854399</v>
      </c>
      <c r="E7">
        <v>0.39031675847581199</v>
      </c>
      <c r="F7">
        <v>0.38200698446217701</v>
      </c>
      <c r="G7">
        <v>0.371489936189763</v>
      </c>
      <c r="H7">
        <v>0.36167263525167997</v>
      </c>
      <c r="I7">
        <v>0.35183090592112598</v>
      </c>
      <c r="J7">
        <v>0.34139048737276101</v>
      </c>
      <c r="K7">
        <v>0.33585952264607599</v>
      </c>
      <c r="L7">
        <v>0.32917385430764601</v>
      </c>
      <c r="M7">
        <v>0.32243586333760299</v>
      </c>
      <c r="N7">
        <v>0.315645549735947</v>
      </c>
      <c r="O7">
        <v>0.30880291350267802</v>
      </c>
      <c r="P7" s="70">
        <v>0.30190795463779602</v>
      </c>
      <c r="Q7">
        <v>0.303616934029594</v>
      </c>
      <c r="R7">
        <v>0.30532317720735003</v>
      </c>
      <c r="S7">
        <v>0.30703077467286399</v>
      </c>
      <c r="T7">
        <v>0.30873715604324797</v>
      </c>
      <c r="U7">
        <v>0.31044613543504601</v>
      </c>
      <c r="V7">
        <v>0.312153760539086</v>
      </c>
      <c r="W7">
        <v>0.31387705468601801</v>
      </c>
      <c r="X7">
        <v>0.31567865643363202</v>
      </c>
      <c r="Y7">
        <v>0.31747871042380799</v>
      </c>
      <c r="Z7">
        <v>0.31928017397879299</v>
      </c>
      <c r="AA7">
        <v>0.32108299182153599</v>
      </c>
      <c r="AB7">
        <v>0.32288459356915</v>
      </c>
      <c r="AC7">
        <v>0.32468326563304101</v>
      </c>
      <c r="AD7">
        <v>0.32648542015116899</v>
      </c>
      <c r="AE7">
        <v>0.32828879076442602</v>
      </c>
      <c r="AF7">
        <v>0.33008914877838402</v>
      </c>
      <c r="AG7">
        <v>0.33189072288747201</v>
      </c>
      <c r="AH7">
        <v>0.33369232463508502</v>
      </c>
      <c r="AI7">
        <v>0.335492655010518</v>
      </c>
      <c r="AJ7">
        <v>0.33729301302447601</v>
      </c>
    </row>
    <row r="8" spans="1:36">
      <c r="A8" t="s">
        <v>21</v>
      </c>
      <c r="B8">
        <v>0.127380518028062</v>
      </c>
      <c r="C8">
        <v>0.127201584243089</v>
      </c>
      <c r="D8">
        <v>0.126757030702077</v>
      </c>
      <c r="E8">
        <v>0.12636628703430799</v>
      </c>
      <c r="F8">
        <v>0.123170636241534</v>
      </c>
      <c r="G8">
        <v>0.120068443250911</v>
      </c>
      <c r="H8">
        <v>0.11696384568394599</v>
      </c>
      <c r="I8">
        <v>0.113832079008124</v>
      </c>
      <c r="J8">
        <v>0.110686228462735</v>
      </c>
      <c r="K8">
        <v>0.108568193692082</v>
      </c>
      <c r="L8">
        <v>0.10610258724313899</v>
      </c>
      <c r="M8">
        <v>0.103615821265559</v>
      </c>
      <c r="N8">
        <v>0.101107895759342</v>
      </c>
      <c r="O8">
        <v>9.8578810724486696E-2</v>
      </c>
      <c r="P8" s="70">
        <v>9.6028566160993797E-2</v>
      </c>
      <c r="Q8">
        <v>9.6377698383515106E-2</v>
      </c>
      <c r="R8">
        <v>9.6726830606036401E-2</v>
      </c>
      <c r="S8">
        <v>9.7075962828557696E-2</v>
      </c>
      <c r="T8">
        <v>9.7425095051079005E-2</v>
      </c>
      <c r="U8">
        <v>9.7774227273600398E-2</v>
      </c>
      <c r="V8">
        <v>9.8123359496121706E-2</v>
      </c>
      <c r="W8">
        <v>9.8472491718643002E-2</v>
      </c>
      <c r="X8">
        <v>9.8821623941164297E-2</v>
      </c>
      <c r="Y8">
        <v>9.9170756163685606E-2</v>
      </c>
      <c r="Z8">
        <v>9.9519888386206998E-2</v>
      </c>
      <c r="AA8">
        <v>9.9869020608728307E-2</v>
      </c>
      <c r="AB8">
        <v>0.100218152831249</v>
      </c>
      <c r="AC8">
        <v>0.10056728505377099</v>
      </c>
      <c r="AD8">
        <v>0.100916417276292</v>
      </c>
      <c r="AE8">
        <v>0.101265549498813</v>
      </c>
      <c r="AF8">
        <v>0.101614681721335</v>
      </c>
      <c r="AG8">
        <v>0.10196381394385599</v>
      </c>
      <c r="AH8">
        <v>0.102312946166377</v>
      </c>
      <c r="AI8">
        <v>0.102662078388898</v>
      </c>
      <c r="AJ8">
        <v>0.10301121061142</v>
      </c>
    </row>
    <row r="9" spans="1:36">
      <c r="A9" t="s">
        <v>390</v>
      </c>
      <c r="B9">
        <v>5.4971081516160002E-2</v>
      </c>
      <c r="C9">
        <v>5.4971081516160002E-2</v>
      </c>
      <c r="D9">
        <v>5.4971081516160002E-2</v>
      </c>
      <c r="E9">
        <v>5.4971081516160002E-2</v>
      </c>
      <c r="F9">
        <v>5.3721738754429003E-2</v>
      </c>
      <c r="G9">
        <v>5.2472395992698102E-2</v>
      </c>
      <c r="H9">
        <v>5.1223053230967201E-2</v>
      </c>
      <c r="I9">
        <v>4.99737104692363E-2</v>
      </c>
      <c r="J9">
        <v>4.8724367707505399E-2</v>
      </c>
      <c r="K9">
        <v>4.7475024945774498E-2</v>
      </c>
      <c r="L9">
        <v>4.6225682184043597E-2</v>
      </c>
      <c r="M9">
        <v>4.4976339422312703E-2</v>
      </c>
      <c r="N9">
        <v>4.3726996660581802E-2</v>
      </c>
      <c r="O9">
        <v>4.2477653898850901E-2</v>
      </c>
      <c r="P9" s="70">
        <v>4.1228311137119902E-2</v>
      </c>
      <c r="Q9">
        <v>4.0195764164980802E-2</v>
      </c>
      <c r="R9">
        <v>3.9166558113527997E-2</v>
      </c>
      <c r="S9">
        <v>3.8135698475068702E-2</v>
      </c>
      <c r="T9">
        <v>3.7106323690247897E-2</v>
      </c>
      <c r="U9">
        <v>3.6073776718108803E-2</v>
      </c>
      <c r="V9">
        <v>3.5042883332975998E-2</v>
      </c>
      <c r="W9">
        <v>3.4013711028196801E-2</v>
      </c>
      <c r="X9">
        <v>3.2982648909696002E-2</v>
      </c>
      <c r="Y9">
        <v>3.1953476604916799E-2</v>
      </c>
      <c r="Z9">
        <v>3.0922583219783899E-2</v>
      </c>
      <c r="AA9">
        <v>2.9890036247644799E-2</v>
      </c>
      <c r="AB9">
        <v>2.8858974129144E-2</v>
      </c>
      <c r="AC9">
        <v>2.78314891580447E-2</v>
      </c>
      <c r="AD9">
        <v>2.6799752106072001E-2</v>
      </c>
      <c r="AE9">
        <v>2.5766530200460699E-2</v>
      </c>
      <c r="AF9">
        <v>2.4736986682271998E-2</v>
      </c>
      <c r="AG9">
        <v>2.3705958310444801E-2</v>
      </c>
      <c r="AH9">
        <v>2.2674896191943999E-2</v>
      </c>
      <c r="AI9">
        <v>2.1645386420428799E-2</v>
      </c>
      <c r="AJ9">
        <v>2.061584290224E-2</v>
      </c>
    </row>
    <row r="10" spans="1:36">
      <c r="A10" t="s">
        <v>491</v>
      </c>
      <c r="B10">
        <f t="shared" ref="B10:AJ10" si="0">SUM(B6:B9)</f>
        <v>0.62025559182357271</v>
      </c>
      <c r="C10">
        <f t="shared" si="0"/>
        <v>0.6181286145514987</v>
      </c>
      <c r="D10">
        <f t="shared" si="0"/>
        <v>0.61934212363657271</v>
      </c>
      <c r="E10">
        <f t="shared" si="0"/>
        <v>0.61826792003235287</v>
      </c>
      <c r="F10">
        <f t="shared" si="0"/>
        <v>0.60577624353566772</v>
      </c>
      <c r="G10">
        <f t="shared" si="0"/>
        <v>0.59120469180206914</v>
      </c>
      <c r="H10">
        <f t="shared" si="0"/>
        <v>0.57726442604617412</v>
      </c>
      <c r="I10">
        <f t="shared" si="0"/>
        <v>0.5632065060086654</v>
      </c>
      <c r="J10">
        <f t="shared" si="0"/>
        <v>0.54838112151258445</v>
      </c>
      <c r="K10">
        <f t="shared" si="0"/>
        <v>0.53891332374172474</v>
      </c>
      <c r="L10">
        <f t="shared" si="0"/>
        <v>0.52782492221872623</v>
      </c>
      <c r="M10">
        <f t="shared" si="0"/>
        <v>0.51663334466428323</v>
      </c>
      <c r="N10">
        <f t="shared" si="0"/>
        <v>0.50533859107839563</v>
      </c>
      <c r="O10">
        <f t="shared" si="0"/>
        <v>0.49394066146106214</v>
      </c>
      <c r="P10" s="70">
        <f t="shared" si="0"/>
        <v>0.48243955581228321</v>
      </c>
      <c r="Q10">
        <f t="shared" si="0"/>
        <v>0.48395506932917431</v>
      </c>
      <c r="R10">
        <f t="shared" si="0"/>
        <v>0.48547118755270957</v>
      </c>
      <c r="S10">
        <f t="shared" si="0"/>
        <v>0.4869870064769965</v>
      </c>
      <c r="T10">
        <f t="shared" si="0"/>
        <v>0.48850309415979165</v>
      </c>
      <c r="U10">
        <f t="shared" si="0"/>
        <v>0.49001860767668293</v>
      </c>
      <c r="V10">
        <f t="shared" si="0"/>
        <v>0.49153442049282225</v>
      </c>
      <c r="W10">
        <f t="shared" si="0"/>
        <v>0.49306762343220695</v>
      </c>
      <c r="X10">
        <f t="shared" si="0"/>
        <v>0.49467724415855241</v>
      </c>
      <c r="Y10">
        <f t="shared" si="0"/>
        <v>0.49628720694118139</v>
      </c>
      <c r="Z10">
        <f t="shared" si="0"/>
        <v>0.49789685820826562</v>
      </c>
      <c r="AA10">
        <f t="shared" si="0"/>
        <v>0.49950621017610164</v>
      </c>
      <c r="AB10">
        <f t="shared" si="0"/>
        <v>0.50111583090244638</v>
      </c>
      <c r="AC10">
        <f t="shared" si="0"/>
        <v>0.50272609909247101</v>
      </c>
      <c r="AD10">
        <f t="shared" si="0"/>
        <v>0.504335597655858</v>
      </c>
      <c r="AE10">
        <f t="shared" si="0"/>
        <v>0.50594482746073555</v>
      </c>
      <c r="AF10">
        <f t="shared" si="0"/>
        <v>0.50755472305373772</v>
      </c>
      <c r="AG10">
        <f t="shared" si="0"/>
        <v>0.50916434988823023</v>
      </c>
      <c r="AH10">
        <f t="shared" si="0"/>
        <v>0.5107739706145743</v>
      </c>
      <c r="AI10">
        <f t="shared" si="0"/>
        <v>0.51238387231572391</v>
      </c>
      <c r="AJ10">
        <f t="shared" si="0"/>
        <v>0.51399376790872586</v>
      </c>
    </row>
    <row r="11" spans="1:36">
      <c r="P11" s="70">
        <f>SUM(P6:P9)</f>
        <v>0.48243955581228321</v>
      </c>
    </row>
    <row r="12" spans="1:36">
      <c r="A12" t="s">
        <v>392</v>
      </c>
    </row>
    <row r="13" spans="1:36">
      <c r="A13" t="s">
        <v>386</v>
      </c>
      <c r="B13">
        <v>2016</v>
      </c>
      <c r="C13">
        <v>2017</v>
      </c>
      <c r="D13">
        <v>2018</v>
      </c>
      <c r="E13">
        <v>2019</v>
      </c>
      <c r="F13">
        <v>2020</v>
      </c>
      <c r="G13">
        <v>2021</v>
      </c>
      <c r="H13">
        <v>2022</v>
      </c>
      <c r="I13">
        <v>2023</v>
      </c>
      <c r="J13">
        <v>2024</v>
      </c>
      <c r="K13">
        <v>2025</v>
      </c>
      <c r="L13">
        <v>2026</v>
      </c>
      <c r="M13">
        <v>2027</v>
      </c>
      <c r="N13">
        <v>2028</v>
      </c>
      <c r="O13">
        <v>2029</v>
      </c>
      <c r="P13" s="70">
        <v>2030</v>
      </c>
      <c r="Q13">
        <v>2031</v>
      </c>
      <c r="R13">
        <v>2032</v>
      </c>
      <c r="S13">
        <v>2033</v>
      </c>
      <c r="T13">
        <v>2034</v>
      </c>
      <c r="U13">
        <v>2035</v>
      </c>
      <c r="V13">
        <v>2036</v>
      </c>
      <c r="W13">
        <v>2037</v>
      </c>
      <c r="X13">
        <v>2038</v>
      </c>
      <c r="Y13">
        <v>2039</v>
      </c>
      <c r="Z13">
        <v>2040</v>
      </c>
      <c r="AA13">
        <v>2041</v>
      </c>
      <c r="AB13">
        <v>2042</v>
      </c>
      <c r="AC13">
        <v>2043</v>
      </c>
      <c r="AD13">
        <v>2044</v>
      </c>
      <c r="AE13">
        <v>2045</v>
      </c>
      <c r="AF13">
        <v>2046</v>
      </c>
      <c r="AG13">
        <v>2047</v>
      </c>
      <c r="AH13">
        <v>2048</v>
      </c>
      <c r="AI13">
        <v>2049</v>
      </c>
      <c r="AJ13">
        <v>2050</v>
      </c>
    </row>
    <row r="14" spans="1:36">
      <c r="A14" t="s">
        <v>387</v>
      </c>
      <c r="B14">
        <v>4.23540435072296E-2</v>
      </c>
      <c r="C14">
        <v>4.3707294673510699E-2</v>
      </c>
      <c r="D14">
        <v>4.5160543839791699E-2</v>
      </c>
      <c r="E14">
        <v>4.6613793006072803E-2</v>
      </c>
      <c r="F14">
        <v>4.7967044172353999E-2</v>
      </c>
      <c r="G14">
        <v>4.9420293338634999E-2</v>
      </c>
      <c r="H14">
        <v>5.0873542504916103E-2</v>
      </c>
      <c r="I14">
        <v>5.2326791671197297E-2</v>
      </c>
      <c r="J14">
        <v>5.3680042837478299E-2</v>
      </c>
      <c r="K14">
        <v>5.4433306003759403E-2</v>
      </c>
      <c r="L14">
        <v>5.5086571170040399E-2</v>
      </c>
      <c r="M14">
        <v>5.5739836336321603E-2</v>
      </c>
      <c r="N14">
        <v>5.6393101502602697E-2</v>
      </c>
      <c r="O14">
        <v>5.70463666688837E-2</v>
      </c>
      <c r="P14" s="70">
        <v>5.7699631835164703E-2</v>
      </c>
      <c r="Q14">
        <v>5.83528970014459E-2</v>
      </c>
      <c r="R14">
        <v>5.9006162167727E-2</v>
      </c>
      <c r="S14">
        <v>5.9659427334008003E-2</v>
      </c>
      <c r="T14">
        <v>6.0312692500289103E-2</v>
      </c>
      <c r="U14">
        <v>6.09659576665703E-2</v>
      </c>
      <c r="V14">
        <v>6.1619222832851303E-2</v>
      </c>
      <c r="W14">
        <v>6.2272487999132403E-2</v>
      </c>
      <c r="X14">
        <v>6.2925753165413406E-2</v>
      </c>
      <c r="Y14">
        <v>6.3579018331694603E-2</v>
      </c>
      <c r="Z14">
        <v>6.4232283497975703E-2</v>
      </c>
      <c r="AA14">
        <v>6.4885548664256706E-2</v>
      </c>
      <c r="AB14">
        <v>6.5538813830537807E-2</v>
      </c>
      <c r="AC14">
        <v>6.6192078996818907E-2</v>
      </c>
      <c r="AD14">
        <v>6.6845344163100007E-2</v>
      </c>
      <c r="AE14">
        <v>6.7498609329381107E-2</v>
      </c>
      <c r="AF14">
        <v>6.8151874495662207E-2</v>
      </c>
      <c r="AG14">
        <v>6.8805139661943293E-2</v>
      </c>
      <c r="AH14">
        <v>6.9458404828224393E-2</v>
      </c>
      <c r="AI14">
        <v>7.0111669994505396E-2</v>
      </c>
      <c r="AJ14">
        <v>7.0764935160786496E-2</v>
      </c>
    </row>
    <row r="15" spans="1:36">
      <c r="A15" t="s">
        <v>389</v>
      </c>
      <c r="B15">
        <v>0.39554994877212102</v>
      </c>
      <c r="C15">
        <v>0.39224865411873899</v>
      </c>
      <c r="D15">
        <v>0.39245346757854399</v>
      </c>
      <c r="E15">
        <v>0.39031675847581199</v>
      </c>
      <c r="F15">
        <v>0.38974102052234799</v>
      </c>
      <c r="G15">
        <v>0.386878128182297</v>
      </c>
      <c r="H15">
        <v>0.38468045918583199</v>
      </c>
      <c r="I15">
        <v>0.38240131198423799</v>
      </c>
      <c r="J15">
        <v>0.37938653501519998</v>
      </c>
      <c r="K15">
        <v>0.38178134478570802</v>
      </c>
      <c r="L15">
        <v>0.38293244268119703</v>
      </c>
      <c r="M15">
        <v>0.38408354057668498</v>
      </c>
      <c r="N15">
        <v>0.38523463847217299</v>
      </c>
      <c r="O15">
        <v>0.38638573636766099</v>
      </c>
      <c r="P15" s="70">
        <v>0.387536834263149</v>
      </c>
      <c r="Q15">
        <v>0.38868793215863701</v>
      </c>
      <c r="R15">
        <v>0.38983903005412601</v>
      </c>
      <c r="S15">
        <v>0.39099012794961402</v>
      </c>
      <c r="T15">
        <v>0.39214122584510203</v>
      </c>
      <c r="U15">
        <v>0.39329232374058998</v>
      </c>
      <c r="V15">
        <v>0.39444342163607798</v>
      </c>
      <c r="W15">
        <v>0.39561729100850201</v>
      </c>
      <c r="X15">
        <v>0.39689350683858399</v>
      </c>
      <c r="Y15">
        <v>0.39816972266866602</v>
      </c>
      <c r="Z15">
        <v>0.39944593849874799</v>
      </c>
      <c r="AA15">
        <v>0.40072215432883002</v>
      </c>
      <c r="AB15">
        <v>0.40199837015891199</v>
      </c>
      <c r="AC15">
        <v>0.40327458598899402</v>
      </c>
      <c r="AD15">
        <v>0.40455080181907599</v>
      </c>
      <c r="AE15">
        <v>0.40582701764915702</v>
      </c>
      <c r="AF15">
        <v>0.40710323347923899</v>
      </c>
      <c r="AG15">
        <v>0.40837944930932102</v>
      </c>
      <c r="AH15">
        <v>0.40965566513940299</v>
      </c>
      <c r="AI15">
        <v>0.41093188096948502</v>
      </c>
      <c r="AJ15">
        <v>0.41220809679956699</v>
      </c>
    </row>
    <row r="16" spans="1:36">
      <c r="A16" t="s">
        <v>21</v>
      </c>
      <c r="B16">
        <v>0.127380518028062</v>
      </c>
      <c r="C16">
        <v>0.127201584243089</v>
      </c>
      <c r="D16">
        <v>0.126757030702077</v>
      </c>
      <c r="E16">
        <v>0.12636628703430799</v>
      </c>
      <c r="F16">
        <v>0.126035069642499</v>
      </c>
      <c r="G16">
        <v>0.12578598816762099</v>
      </c>
      <c r="H16">
        <v>0.125522175855942</v>
      </c>
      <c r="I16">
        <v>0.12521528690893599</v>
      </c>
      <c r="J16">
        <v>0.124876770573342</v>
      </c>
      <c r="K16">
        <v>0.12571054006451601</v>
      </c>
      <c r="L16">
        <v>0.12617604969454399</v>
      </c>
      <c r="M16">
        <v>0.12664155932457299</v>
      </c>
      <c r="N16">
        <v>0.127107068954601</v>
      </c>
      <c r="O16">
        <v>0.12757257858463</v>
      </c>
      <c r="P16" s="70">
        <v>0.12803808821465801</v>
      </c>
      <c r="Q16">
        <v>0.12850359784468601</v>
      </c>
      <c r="R16">
        <v>0.12896910747471499</v>
      </c>
      <c r="S16">
        <v>0.12943461710474299</v>
      </c>
      <c r="T16">
        <v>0.129900126734772</v>
      </c>
      <c r="U16">
        <v>0.1303656363648</v>
      </c>
      <c r="V16">
        <v>0.13083114599482901</v>
      </c>
      <c r="W16">
        <v>0.13129665562485701</v>
      </c>
      <c r="X16">
        <v>0.13176216525488499</v>
      </c>
      <c r="Y16">
        <v>0.13222767488491399</v>
      </c>
      <c r="Z16">
        <v>0.132693184514942</v>
      </c>
      <c r="AA16">
        <v>0.133158694144971</v>
      </c>
      <c r="AB16">
        <v>0.13362420377499901</v>
      </c>
      <c r="AC16">
        <v>0.13408971340502801</v>
      </c>
      <c r="AD16">
        <v>0.13455522303505599</v>
      </c>
      <c r="AE16">
        <v>0.13502073266508399</v>
      </c>
      <c r="AF16">
        <v>0.135486242295113</v>
      </c>
      <c r="AG16">
        <v>0.135951751925141</v>
      </c>
      <c r="AH16">
        <v>0.13641726155517001</v>
      </c>
      <c r="AI16">
        <v>0.13688277118519801</v>
      </c>
      <c r="AJ16">
        <v>0.13734828081522699</v>
      </c>
    </row>
    <row r="17" spans="1:36">
      <c r="A17" t="s">
        <v>390</v>
      </c>
      <c r="B17">
        <v>5.4971081516160002E-2</v>
      </c>
      <c r="C17">
        <v>5.4971081516160002E-2</v>
      </c>
      <c r="D17">
        <v>5.4971081516160002E-2</v>
      </c>
      <c r="E17">
        <v>5.4971081516160002E-2</v>
      </c>
      <c r="F17">
        <v>5.4971081516160002E-2</v>
      </c>
      <c r="G17">
        <v>5.4971081516160002E-2</v>
      </c>
      <c r="H17">
        <v>5.4971081516160002E-2</v>
      </c>
      <c r="I17">
        <v>5.4971081516160002E-2</v>
      </c>
      <c r="J17">
        <v>5.4971081516160002E-2</v>
      </c>
      <c r="K17">
        <v>5.4971081516160002E-2</v>
      </c>
      <c r="L17">
        <v>5.4971081516160002E-2</v>
      </c>
      <c r="M17">
        <v>5.4971081516160002E-2</v>
      </c>
      <c r="N17">
        <v>5.4971081516160002E-2</v>
      </c>
      <c r="O17">
        <v>5.4971081516160002E-2</v>
      </c>
      <c r="P17" s="70">
        <v>5.4971081516160002E-2</v>
      </c>
      <c r="Q17">
        <v>5.4971081516160002E-2</v>
      </c>
      <c r="R17">
        <v>5.4971081516160002E-2</v>
      </c>
      <c r="S17">
        <v>5.4971081516160002E-2</v>
      </c>
      <c r="T17">
        <v>5.4971081516160002E-2</v>
      </c>
      <c r="U17">
        <v>5.4971081516160002E-2</v>
      </c>
      <c r="V17">
        <v>5.4971081516160002E-2</v>
      </c>
      <c r="W17">
        <v>5.4971081516160002E-2</v>
      </c>
      <c r="X17">
        <v>5.4971081516160002E-2</v>
      </c>
      <c r="Y17">
        <v>5.4971081516160002E-2</v>
      </c>
      <c r="Z17">
        <v>5.4971081516160002E-2</v>
      </c>
      <c r="AA17">
        <v>5.4971081516160002E-2</v>
      </c>
      <c r="AB17">
        <v>5.4971081516160002E-2</v>
      </c>
      <c r="AC17">
        <v>5.4971081516160002E-2</v>
      </c>
      <c r="AD17">
        <v>5.4971081516160002E-2</v>
      </c>
      <c r="AE17">
        <v>5.4971081516160002E-2</v>
      </c>
      <c r="AF17">
        <v>5.4971081516160002E-2</v>
      </c>
      <c r="AG17">
        <v>5.4971081516160002E-2</v>
      </c>
      <c r="AH17">
        <v>5.4971081516160002E-2</v>
      </c>
      <c r="AI17">
        <v>5.4971081516160002E-2</v>
      </c>
      <c r="AJ17">
        <v>5.4971081516160002E-2</v>
      </c>
    </row>
    <row r="18" spans="1:36">
      <c r="A18" t="s">
        <v>492</v>
      </c>
      <c r="B18">
        <f>SUM(B14:B17)</f>
        <v>0.62025559182357271</v>
      </c>
      <c r="C18">
        <f t="shared" ref="C18:AJ18" si="1">SUM(C14:C17)</f>
        <v>0.6181286145514987</v>
      </c>
      <c r="D18">
        <f t="shared" si="1"/>
        <v>0.61934212363657271</v>
      </c>
      <c r="E18">
        <f t="shared" si="1"/>
        <v>0.61826792003235287</v>
      </c>
      <c r="F18">
        <f t="shared" si="1"/>
        <v>0.61871421585336106</v>
      </c>
      <c r="G18">
        <f t="shared" si="1"/>
        <v>0.61705549120471304</v>
      </c>
      <c r="H18">
        <f t="shared" si="1"/>
        <v>0.61604725906285018</v>
      </c>
      <c r="I18">
        <f t="shared" si="1"/>
        <v>0.61491447208053129</v>
      </c>
      <c r="J18">
        <f t="shared" si="1"/>
        <v>0.61291442994218026</v>
      </c>
      <c r="K18">
        <f t="shared" si="1"/>
        <v>0.61689627237014344</v>
      </c>
      <c r="L18">
        <f t="shared" si="1"/>
        <v>0.61916614506194145</v>
      </c>
      <c r="M18">
        <f t="shared" si="1"/>
        <v>0.62143601775373958</v>
      </c>
      <c r="N18">
        <f t="shared" si="1"/>
        <v>0.6237058904455367</v>
      </c>
      <c r="O18">
        <f t="shared" si="1"/>
        <v>0.62597576313733472</v>
      </c>
      <c r="P18" s="70">
        <f t="shared" si="1"/>
        <v>0.62824563582913173</v>
      </c>
      <c r="Q18">
        <f t="shared" si="1"/>
        <v>0.63051550852092897</v>
      </c>
      <c r="R18">
        <f t="shared" si="1"/>
        <v>0.63278538121272809</v>
      </c>
      <c r="S18">
        <f t="shared" si="1"/>
        <v>0.63505525390452511</v>
      </c>
      <c r="T18">
        <f t="shared" si="1"/>
        <v>0.63732512659632312</v>
      </c>
      <c r="U18">
        <f t="shared" si="1"/>
        <v>0.63959499928812036</v>
      </c>
      <c r="V18">
        <f t="shared" si="1"/>
        <v>0.64186487197991837</v>
      </c>
      <c r="W18">
        <f t="shared" si="1"/>
        <v>0.64415751614865147</v>
      </c>
      <c r="X18">
        <f t="shared" si="1"/>
        <v>0.6465525067750425</v>
      </c>
      <c r="Y18">
        <f t="shared" si="1"/>
        <v>0.64894749740143465</v>
      </c>
      <c r="Z18">
        <f t="shared" si="1"/>
        <v>0.65134248802782568</v>
      </c>
      <c r="AA18">
        <f t="shared" si="1"/>
        <v>0.65373747865421772</v>
      </c>
      <c r="AB18">
        <f t="shared" si="1"/>
        <v>0.65613246928060887</v>
      </c>
      <c r="AC18">
        <f t="shared" si="1"/>
        <v>0.6585274599070009</v>
      </c>
      <c r="AD18">
        <f t="shared" si="1"/>
        <v>0.66092245053339205</v>
      </c>
      <c r="AE18">
        <f t="shared" si="1"/>
        <v>0.6633174411597822</v>
      </c>
      <c r="AF18">
        <f t="shared" si="1"/>
        <v>0.66571243178617423</v>
      </c>
      <c r="AG18">
        <f t="shared" si="1"/>
        <v>0.66810742241256538</v>
      </c>
      <c r="AH18">
        <f t="shared" si="1"/>
        <v>0.67050241303895741</v>
      </c>
      <c r="AI18">
        <f t="shared" si="1"/>
        <v>0.67289740366534845</v>
      </c>
      <c r="AJ18">
        <f t="shared" si="1"/>
        <v>0.67529239429174048</v>
      </c>
    </row>
    <row r="19" spans="1:36">
      <c r="P19" s="70">
        <f>SUM(P14:P17)</f>
        <v>0.62824563582913173</v>
      </c>
    </row>
    <row r="20" spans="1:36">
      <c r="A20" t="s">
        <v>395</v>
      </c>
      <c r="N20" t="s">
        <v>394</v>
      </c>
      <c r="P20" s="70">
        <f>(P19-P11)/P19</f>
        <v>0.23208450914970527</v>
      </c>
    </row>
    <row r="21" spans="1:36">
      <c r="A21" t="s">
        <v>396</v>
      </c>
      <c r="AJ21">
        <f>(AJ18-AJ10)/AJ18</f>
        <v>0.2388574604815262</v>
      </c>
    </row>
    <row r="22" spans="1:36">
      <c r="A22" t="s">
        <v>387</v>
      </c>
      <c r="B22">
        <f t="shared" ref="B22:AJ22" si="2">B14-B6</f>
        <v>0</v>
      </c>
      <c r="C22">
        <f t="shared" si="2"/>
        <v>0</v>
      </c>
      <c r="D22">
        <f t="shared" si="2"/>
        <v>0</v>
      </c>
      <c r="E22">
        <f t="shared" si="2"/>
        <v>0</v>
      </c>
      <c r="F22">
        <f t="shared" si="2"/>
        <v>1.0901600948262993E-3</v>
      </c>
      <c r="G22">
        <f t="shared" si="2"/>
        <v>2.2463769699379993E-3</v>
      </c>
      <c r="H22">
        <f t="shared" si="2"/>
        <v>3.468650625335204E-3</v>
      </c>
      <c r="I22">
        <f t="shared" si="2"/>
        <v>4.7569810610180938E-3</v>
      </c>
      <c r="J22">
        <f t="shared" si="2"/>
        <v>6.1000048678952964E-3</v>
      </c>
      <c r="K22">
        <f t="shared" si="2"/>
        <v>7.4227235459672011E-3</v>
      </c>
      <c r="L22">
        <f t="shared" si="2"/>
        <v>8.7637726861427012E-3</v>
      </c>
      <c r="M22">
        <f t="shared" si="2"/>
        <v>1.0134515697513106E-2</v>
      </c>
      <c r="N22">
        <f t="shared" si="2"/>
        <v>1.1534952580077897E-2</v>
      </c>
      <c r="O22">
        <f t="shared" si="2"/>
        <v>1.2965083333837196E-2</v>
      </c>
      <c r="P22" s="70">
        <f t="shared" si="2"/>
        <v>1.44249079587912E-2</v>
      </c>
      <c r="Q22">
        <f t="shared" si="2"/>
        <v>1.4588224250361499E-2</v>
      </c>
      <c r="R22">
        <f t="shared" si="2"/>
        <v>1.4751540541931799E-2</v>
      </c>
      <c r="S22">
        <f t="shared" si="2"/>
        <v>1.4914856833501904E-2</v>
      </c>
      <c r="T22">
        <f t="shared" si="2"/>
        <v>1.50781731250723E-2</v>
      </c>
      <c r="U22">
        <f t="shared" si="2"/>
        <v>1.5241489416642599E-2</v>
      </c>
      <c r="V22">
        <f t="shared" si="2"/>
        <v>1.5404805708212801E-2</v>
      </c>
      <c r="W22">
        <f t="shared" si="2"/>
        <v>1.5568121999783205E-2</v>
      </c>
      <c r="X22">
        <f t="shared" si="2"/>
        <v>1.5731438291353303E-2</v>
      </c>
      <c r="Y22">
        <f t="shared" si="2"/>
        <v>1.5894754582923602E-2</v>
      </c>
      <c r="Z22">
        <f t="shared" si="2"/>
        <v>1.6058070874494006E-2</v>
      </c>
      <c r="AA22">
        <f t="shared" si="2"/>
        <v>1.6221387166064208E-2</v>
      </c>
      <c r="AB22">
        <f t="shared" si="2"/>
        <v>1.6384703457634403E-2</v>
      </c>
      <c r="AC22">
        <f t="shared" si="2"/>
        <v>1.6548019749204605E-2</v>
      </c>
      <c r="AD22">
        <f t="shared" si="2"/>
        <v>1.6711336040775009E-2</v>
      </c>
      <c r="AE22">
        <f t="shared" si="2"/>
        <v>1.6874652332345308E-2</v>
      </c>
      <c r="AF22">
        <f t="shared" si="2"/>
        <v>1.703796862391551E-2</v>
      </c>
      <c r="AG22">
        <f t="shared" si="2"/>
        <v>1.7201284915485893E-2</v>
      </c>
      <c r="AH22">
        <f t="shared" si="2"/>
        <v>1.7364601207056095E-2</v>
      </c>
      <c r="AI22">
        <f t="shared" si="2"/>
        <v>1.7527917498626297E-2</v>
      </c>
      <c r="AJ22">
        <f t="shared" si="2"/>
        <v>1.7691233790196693E-2</v>
      </c>
    </row>
    <row r="23" spans="1:36">
      <c r="A23" t="s">
        <v>389</v>
      </c>
      <c r="B23">
        <f t="shared" ref="B23:AJ23" si="3">B15-B7</f>
        <v>0</v>
      </c>
      <c r="C23">
        <f t="shared" si="3"/>
        <v>0</v>
      </c>
      <c r="D23">
        <f t="shared" si="3"/>
        <v>0</v>
      </c>
      <c r="E23">
        <f t="shared" si="3"/>
        <v>0</v>
      </c>
      <c r="F23">
        <f t="shared" si="3"/>
        <v>7.734036060170979E-3</v>
      </c>
      <c r="G23">
        <f t="shared" si="3"/>
        <v>1.5388191992533995E-2</v>
      </c>
      <c r="H23">
        <f t="shared" si="3"/>
        <v>2.3007823934152016E-2</v>
      </c>
      <c r="I23">
        <f t="shared" si="3"/>
        <v>3.057040606311201E-2</v>
      </c>
      <c r="J23">
        <f t="shared" si="3"/>
        <v>3.7996047642438968E-2</v>
      </c>
      <c r="K23">
        <f t="shared" si="3"/>
        <v>4.5921822139632029E-2</v>
      </c>
      <c r="L23">
        <f t="shared" si="3"/>
        <v>5.3758588373551019E-2</v>
      </c>
      <c r="M23">
        <f t="shared" si="3"/>
        <v>6.1647677239081988E-2</v>
      </c>
      <c r="N23">
        <f t="shared" si="3"/>
        <v>6.958908873622599E-2</v>
      </c>
      <c r="O23">
        <f t="shared" si="3"/>
        <v>7.758282286498297E-2</v>
      </c>
      <c r="P23" s="70">
        <f t="shared" si="3"/>
        <v>8.5628879625352983E-2</v>
      </c>
      <c r="Q23">
        <f t="shared" si="3"/>
        <v>8.5070998129043007E-2</v>
      </c>
      <c r="R23">
        <f t="shared" si="3"/>
        <v>8.4515852846775985E-2</v>
      </c>
      <c r="S23">
        <f t="shared" si="3"/>
        <v>8.3959353276750026E-2</v>
      </c>
      <c r="T23">
        <f t="shared" si="3"/>
        <v>8.3404069801854053E-2</v>
      </c>
      <c r="U23">
        <f t="shared" si="3"/>
        <v>8.2846188305543966E-2</v>
      </c>
      <c r="V23">
        <f t="shared" si="3"/>
        <v>8.2289661096991984E-2</v>
      </c>
      <c r="W23">
        <f t="shared" si="3"/>
        <v>8.1740236322484006E-2</v>
      </c>
      <c r="X23">
        <f t="shared" si="3"/>
        <v>8.1214850404951966E-2</v>
      </c>
      <c r="Y23">
        <f t="shared" si="3"/>
        <v>8.0691012244858029E-2</v>
      </c>
      <c r="Z23">
        <f t="shared" si="3"/>
        <v>8.0165764519954996E-2</v>
      </c>
      <c r="AA23">
        <f t="shared" si="3"/>
        <v>7.9639162507294026E-2</v>
      </c>
      <c r="AB23">
        <f t="shared" si="3"/>
        <v>7.9113776589761986E-2</v>
      </c>
      <c r="AC23">
        <f t="shared" si="3"/>
        <v>7.8591320355953009E-2</v>
      </c>
      <c r="AD23">
        <f t="shared" si="3"/>
        <v>7.8065381667906997E-2</v>
      </c>
      <c r="AE23">
        <f t="shared" si="3"/>
        <v>7.7538226884730999E-2</v>
      </c>
      <c r="AF23">
        <f t="shared" si="3"/>
        <v>7.7014084700854968E-2</v>
      </c>
      <c r="AG23">
        <f t="shared" si="3"/>
        <v>7.6488726421849007E-2</v>
      </c>
      <c r="AH23">
        <f t="shared" si="3"/>
        <v>7.5963340504317967E-2</v>
      </c>
      <c r="AI23">
        <f t="shared" si="3"/>
        <v>7.5439225958967016E-2</v>
      </c>
      <c r="AJ23">
        <f t="shared" si="3"/>
        <v>7.4915083775090985E-2</v>
      </c>
    </row>
    <row r="24" spans="1:36">
      <c r="A24" t="s">
        <v>21</v>
      </c>
      <c r="B24">
        <f t="shared" ref="B24:AJ24" si="4">B16-B8</f>
        <v>0</v>
      </c>
      <c r="C24">
        <f t="shared" si="4"/>
        <v>0</v>
      </c>
      <c r="D24">
        <f t="shared" si="4"/>
        <v>0</v>
      </c>
      <c r="E24">
        <f t="shared" si="4"/>
        <v>0</v>
      </c>
      <c r="F24">
        <f t="shared" si="4"/>
        <v>2.8644334009649969E-3</v>
      </c>
      <c r="G24">
        <f t="shared" si="4"/>
        <v>5.7175449167099907E-3</v>
      </c>
      <c r="H24">
        <f t="shared" si="4"/>
        <v>8.5583301719960037E-3</v>
      </c>
      <c r="I24">
        <f t="shared" si="4"/>
        <v>1.1383207900811987E-2</v>
      </c>
      <c r="J24">
        <f t="shared" si="4"/>
        <v>1.4190542110606996E-2</v>
      </c>
      <c r="K24">
        <f t="shared" si="4"/>
        <v>1.7142346372434017E-2</v>
      </c>
      <c r="L24">
        <f t="shared" si="4"/>
        <v>2.0073462451404997E-2</v>
      </c>
      <c r="M24">
        <f t="shared" si="4"/>
        <v>2.3025738059013992E-2</v>
      </c>
      <c r="N24">
        <f t="shared" si="4"/>
        <v>2.5999173195259004E-2</v>
      </c>
      <c r="O24">
        <f t="shared" si="4"/>
        <v>2.8993767860143307E-2</v>
      </c>
      <c r="P24" s="70">
        <f t="shared" si="4"/>
        <v>3.2009522053664211E-2</v>
      </c>
      <c r="Q24">
        <f t="shared" si="4"/>
        <v>3.2125899461170906E-2</v>
      </c>
      <c r="R24">
        <f t="shared" si="4"/>
        <v>3.2242276868678588E-2</v>
      </c>
      <c r="S24">
        <f t="shared" si="4"/>
        <v>3.2358654276185297E-2</v>
      </c>
      <c r="T24">
        <f t="shared" si="4"/>
        <v>3.2475031683692993E-2</v>
      </c>
      <c r="U24">
        <f t="shared" si="4"/>
        <v>3.2591409091199605E-2</v>
      </c>
      <c r="V24">
        <f t="shared" si="4"/>
        <v>3.27077864987073E-2</v>
      </c>
      <c r="W24">
        <f t="shared" si="4"/>
        <v>3.282416390621401E-2</v>
      </c>
      <c r="X24">
        <f t="shared" si="4"/>
        <v>3.2940541313720692E-2</v>
      </c>
      <c r="Y24">
        <f t="shared" si="4"/>
        <v>3.3056918721228387E-2</v>
      </c>
      <c r="Z24">
        <f t="shared" si="4"/>
        <v>3.3173296128735E-2</v>
      </c>
      <c r="AA24">
        <f t="shared" si="4"/>
        <v>3.3289673536242695E-2</v>
      </c>
      <c r="AB24">
        <f t="shared" si="4"/>
        <v>3.3406050943750001E-2</v>
      </c>
      <c r="AC24">
        <f t="shared" si="4"/>
        <v>3.3522428351257016E-2</v>
      </c>
      <c r="AD24">
        <f t="shared" si="4"/>
        <v>3.363880575876399E-2</v>
      </c>
      <c r="AE24">
        <f t="shared" si="4"/>
        <v>3.3755183166270991E-2</v>
      </c>
      <c r="AF24">
        <f t="shared" si="4"/>
        <v>3.3871560573777992E-2</v>
      </c>
      <c r="AG24">
        <f t="shared" si="4"/>
        <v>3.3987937981285007E-2</v>
      </c>
      <c r="AH24">
        <f t="shared" si="4"/>
        <v>3.4104315388793008E-2</v>
      </c>
      <c r="AI24">
        <f t="shared" si="4"/>
        <v>3.4220692796300009E-2</v>
      </c>
      <c r="AJ24">
        <f t="shared" si="4"/>
        <v>3.4337070203806982E-2</v>
      </c>
    </row>
    <row r="25" spans="1:36">
      <c r="A25" t="s">
        <v>390</v>
      </c>
      <c r="B25">
        <f t="shared" ref="B25:AJ25" si="5">B17-B9</f>
        <v>0</v>
      </c>
      <c r="C25">
        <f t="shared" si="5"/>
        <v>0</v>
      </c>
      <c r="D25">
        <f t="shared" si="5"/>
        <v>0</v>
      </c>
      <c r="E25">
        <f t="shared" si="5"/>
        <v>0</v>
      </c>
      <c r="F25">
        <f t="shared" si="5"/>
        <v>1.2493427617309982E-3</v>
      </c>
      <c r="G25">
        <f t="shared" si="5"/>
        <v>2.4986855234618993E-3</v>
      </c>
      <c r="H25">
        <f t="shared" si="5"/>
        <v>3.7480282851928004E-3</v>
      </c>
      <c r="I25">
        <f t="shared" si="5"/>
        <v>4.9973710469237015E-3</v>
      </c>
      <c r="J25">
        <f t="shared" si="5"/>
        <v>6.2467138086546026E-3</v>
      </c>
      <c r="K25">
        <f t="shared" si="5"/>
        <v>7.4960565703855037E-3</v>
      </c>
      <c r="L25">
        <f t="shared" si="5"/>
        <v>8.7453993321164047E-3</v>
      </c>
      <c r="M25">
        <f t="shared" si="5"/>
        <v>9.9947420938472989E-3</v>
      </c>
      <c r="N25">
        <f t="shared" si="5"/>
        <v>1.12440848555782E-2</v>
      </c>
      <c r="O25">
        <f t="shared" si="5"/>
        <v>1.2493427617309101E-2</v>
      </c>
      <c r="P25" s="70">
        <f t="shared" si="5"/>
        <v>1.3742770379040099E-2</v>
      </c>
      <c r="Q25">
        <f t="shared" si="5"/>
        <v>1.47753173511792E-2</v>
      </c>
      <c r="R25">
        <f t="shared" si="5"/>
        <v>1.5804523402632005E-2</v>
      </c>
      <c r="S25">
        <f t="shared" si="5"/>
        <v>1.6835383041091299E-2</v>
      </c>
      <c r="T25">
        <f t="shared" si="5"/>
        <v>1.7864757825912105E-2</v>
      </c>
      <c r="U25">
        <f t="shared" si="5"/>
        <v>1.8897304798051198E-2</v>
      </c>
      <c r="V25">
        <f t="shared" si="5"/>
        <v>1.9928198183184004E-2</v>
      </c>
      <c r="W25">
        <f t="shared" si="5"/>
        <v>2.0957370487963201E-2</v>
      </c>
      <c r="X25">
        <f t="shared" si="5"/>
        <v>2.1988432606463999E-2</v>
      </c>
      <c r="Y25">
        <f t="shared" si="5"/>
        <v>2.3017604911243203E-2</v>
      </c>
      <c r="Z25">
        <f t="shared" si="5"/>
        <v>2.4048498296376102E-2</v>
      </c>
      <c r="AA25">
        <f t="shared" si="5"/>
        <v>2.5081045268515203E-2</v>
      </c>
      <c r="AB25">
        <f t="shared" si="5"/>
        <v>2.6112107387016002E-2</v>
      </c>
      <c r="AC25">
        <f t="shared" si="5"/>
        <v>2.7139592358115302E-2</v>
      </c>
      <c r="AD25">
        <f t="shared" si="5"/>
        <v>2.8171329410088E-2</v>
      </c>
      <c r="AE25">
        <f t="shared" si="5"/>
        <v>2.9204551315699302E-2</v>
      </c>
      <c r="AF25">
        <f t="shared" si="5"/>
        <v>3.0234094833888003E-2</v>
      </c>
      <c r="AG25">
        <f t="shared" si="5"/>
        <v>3.1265123205715201E-2</v>
      </c>
      <c r="AH25">
        <f t="shared" si="5"/>
        <v>3.2296185324216006E-2</v>
      </c>
      <c r="AI25">
        <f t="shared" si="5"/>
        <v>3.3325695095731203E-2</v>
      </c>
      <c r="AJ25">
        <f t="shared" si="5"/>
        <v>3.4355238613920001E-2</v>
      </c>
    </row>
    <row r="26" spans="1:36">
      <c r="A26" t="s">
        <v>402</v>
      </c>
      <c r="B26">
        <f>SUM(B22:B25)</f>
        <v>0</v>
      </c>
      <c r="C26">
        <f t="shared" ref="C26:AJ26" si="6">SUM(C22:C25)</f>
        <v>0</v>
      </c>
      <c r="D26">
        <f t="shared" si="6"/>
        <v>0</v>
      </c>
      <c r="E26">
        <f t="shared" si="6"/>
        <v>0</v>
      </c>
      <c r="F26">
        <f t="shared" si="6"/>
        <v>1.2937972317693273E-2</v>
      </c>
      <c r="G26">
        <f t="shared" si="6"/>
        <v>2.5850799402643884E-2</v>
      </c>
      <c r="H26">
        <f t="shared" si="6"/>
        <v>3.8782833016676024E-2</v>
      </c>
      <c r="I26">
        <f t="shared" si="6"/>
        <v>5.1707966071865792E-2</v>
      </c>
      <c r="J26">
        <f t="shared" si="6"/>
        <v>6.453330842959587E-2</v>
      </c>
      <c r="K26">
        <f t="shared" si="6"/>
        <v>7.7982948628418744E-2</v>
      </c>
      <c r="L26">
        <f t="shared" si="6"/>
        <v>9.1341222843215122E-2</v>
      </c>
      <c r="M26">
        <f t="shared" si="6"/>
        <v>0.1048026730894564</v>
      </c>
      <c r="N26">
        <f t="shared" si="6"/>
        <v>0.11836729936714108</v>
      </c>
      <c r="O26">
        <f t="shared" si="6"/>
        <v>0.13203510167627258</v>
      </c>
      <c r="P26" s="70">
        <f t="shared" si="6"/>
        <v>0.14580608001684847</v>
      </c>
      <c r="Q26">
        <f t="shared" si="6"/>
        <v>0.1465604391917546</v>
      </c>
      <c r="R26">
        <f t="shared" si="6"/>
        <v>0.14731419366001836</v>
      </c>
      <c r="S26">
        <f t="shared" si="6"/>
        <v>0.14806824742752853</v>
      </c>
      <c r="T26">
        <f t="shared" si="6"/>
        <v>0.14882203243653144</v>
      </c>
      <c r="U26">
        <f t="shared" si="6"/>
        <v>0.14957639161143738</v>
      </c>
      <c r="V26">
        <f t="shared" si="6"/>
        <v>0.15033045148709609</v>
      </c>
      <c r="W26">
        <f t="shared" si="6"/>
        <v>0.15108989271644441</v>
      </c>
      <c r="X26">
        <f t="shared" si="6"/>
        <v>0.15187526261648995</v>
      </c>
      <c r="Y26">
        <f t="shared" si="6"/>
        <v>0.15266029046025326</v>
      </c>
      <c r="Z26">
        <f t="shared" si="6"/>
        <v>0.15344562981956009</v>
      </c>
      <c r="AA26">
        <f t="shared" si="6"/>
        <v>0.15423126847811613</v>
      </c>
      <c r="AB26">
        <f t="shared" si="6"/>
        <v>0.1550166383781624</v>
      </c>
      <c r="AC26">
        <f t="shared" si="6"/>
        <v>0.15580136081452994</v>
      </c>
      <c r="AD26">
        <f t="shared" si="6"/>
        <v>0.15658685287753399</v>
      </c>
      <c r="AE26">
        <f t="shared" si="6"/>
        <v>0.15737261369904659</v>
      </c>
      <c r="AF26">
        <f t="shared" si="6"/>
        <v>0.15815770873243648</v>
      </c>
      <c r="AG26">
        <f t="shared" si="6"/>
        <v>0.15894307252433512</v>
      </c>
      <c r="AH26">
        <f t="shared" si="6"/>
        <v>0.15972844242438311</v>
      </c>
      <c r="AI26">
        <f t="shared" si="6"/>
        <v>0.16051353134962454</v>
      </c>
      <c r="AJ26">
        <f t="shared" si="6"/>
        <v>0.16129862638301465</v>
      </c>
    </row>
    <row r="27" spans="1:36" s="103" customFormat="1">
      <c r="A27" s="103" t="s">
        <v>581</v>
      </c>
      <c r="F27" s="103">
        <f>F18-F10</f>
        <v>1.2937972317693336E-2</v>
      </c>
      <c r="G27" s="103">
        <f t="shared" ref="G27:P27" si="7">G18-G10</f>
        <v>2.5850799402643898E-2</v>
      </c>
      <c r="H27" s="103">
        <f t="shared" si="7"/>
        <v>3.8782833016676066E-2</v>
      </c>
      <c r="I27" s="103">
        <f t="shared" si="7"/>
        <v>5.1707966071865896E-2</v>
      </c>
      <c r="J27" s="103">
        <f t="shared" si="7"/>
        <v>6.4533308429595815E-2</v>
      </c>
      <c r="K27" s="103">
        <f t="shared" si="7"/>
        <v>7.7982948628418702E-2</v>
      </c>
      <c r="L27" s="103">
        <f t="shared" si="7"/>
        <v>9.134122284321522E-2</v>
      </c>
      <c r="M27" s="103">
        <f t="shared" si="7"/>
        <v>0.10480267308945634</v>
      </c>
      <c r="N27" s="103">
        <f t="shared" si="7"/>
        <v>0.11836729936714108</v>
      </c>
      <c r="O27" s="103">
        <f t="shared" si="7"/>
        <v>0.13203510167627258</v>
      </c>
      <c r="P27" s="70">
        <f t="shared" si="7"/>
        <v>0.14580608001684853</v>
      </c>
    </row>
    <row r="28" spans="1:36">
      <c r="A28" t="s">
        <v>535</v>
      </c>
      <c r="F28">
        <f>F26/F18</f>
        <v>2.0911063599611309E-2</v>
      </c>
      <c r="G28">
        <f t="shared" ref="G28:AJ28" si="8">G26/G18</f>
        <v>4.1893800105682354E-2</v>
      </c>
      <c r="H28">
        <f t="shared" si="8"/>
        <v>6.2954314699287278E-2</v>
      </c>
      <c r="I28">
        <f t="shared" si="8"/>
        <v>8.4089687947845118E-2</v>
      </c>
      <c r="J28">
        <f t="shared" si="8"/>
        <v>0.10528926270455677</v>
      </c>
      <c r="K28">
        <f t="shared" si="8"/>
        <v>0.12641176826827746</v>
      </c>
      <c r="L28">
        <f t="shared" si="8"/>
        <v>0.14752296063292888</v>
      </c>
      <c r="M28">
        <f t="shared" si="8"/>
        <v>0.16864595886842726</v>
      </c>
      <c r="N28">
        <f t="shared" si="8"/>
        <v>0.18978063407832629</v>
      </c>
      <c r="O28">
        <f t="shared" si="8"/>
        <v>0.21092685923577045</v>
      </c>
      <c r="P28" s="70">
        <f t="shared" si="8"/>
        <v>0.23208450914970519</v>
      </c>
      <c r="Q28">
        <f t="shared" si="8"/>
        <v>0.23244541523737913</v>
      </c>
      <c r="R28">
        <f t="shared" si="8"/>
        <v>0.23280277647642852</v>
      </c>
      <c r="S28">
        <f t="shared" si="8"/>
        <v>0.23315805438527915</v>
      </c>
      <c r="T28">
        <f t="shared" si="8"/>
        <v>0.23351037990817233</v>
      </c>
      <c r="U28">
        <f t="shared" si="8"/>
        <v>0.2338611023818484</v>
      </c>
      <c r="V28">
        <f t="shared" si="8"/>
        <v>0.23420887798919673</v>
      </c>
      <c r="W28">
        <f t="shared" si="8"/>
        <v>0.23455426495648865</v>
      </c>
      <c r="X28">
        <f t="shared" si="8"/>
        <v>0.2349001218385694</v>
      </c>
      <c r="Y28">
        <f t="shared" si="8"/>
        <v>0.23524289880390525</v>
      </c>
      <c r="Z28">
        <f t="shared" si="8"/>
        <v>0.23558363324980086</v>
      </c>
      <c r="AA28">
        <f t="shared" si="8"/>
        <v>0.23592232893793427</v>
      </c>
      <c r="AB28">
        <f t="shared" si="8"/>
        <v>0.23625814242682491</v>
      </c>
      <c r="AC28">
        <f t="shared" si="8"/>
        <v>0.23659053008439868</v>
      </c>
      <c r="AD28">
        <f t="shared" si="8"/>
        <v>0.23692167326312163</v>
      </c>
      <c r="AE28">
        <f t="shared" si="8"/>
        <v>0.23725083034736325</v>
      </c>
      <c r="AF28">
        <f t="shared" si="8"/>
        <v>0.2375766189435328</v>
      </c>
      <c r="AG28">
        <f t="shared" si="8"/>
        <v>0.23790047407404138</v>
      </c>
      <c r="AH28">
        <f t="shared" si="8"/>
        <v>0.23822202473580448</v>
      </c>
      <c r="AI28">
        <f t="shared" si="8"/>
        <v>0.23854086889812492</v>
      </c>
      <c r="AJ28">
        <f t="shared" si="8"/>
        <v>0.23885746048152626</v>
      </c>
    </row>
    <row r="29" spans="1:36">
      <c r="A29" t="s">
        <v>536</v>
      </c>
      <c r="F29">
        <f t="shared" ref="F29:AI29" si="9">F28/$A$32</f>
        <v>8.7546202481829594E-2</v>
      </c>
      <c r="G29">
        <f t="shared" si="9"/>
        <v>0.17539247056058568</v>
      </c>
      <c r="H29">
        <f t="shared" si="9"/>
        <v>0.26356436417089135</v>
      </c>
      <c r="I29">
        <f t="shared" si="9"/>
        <v>0.35204966082417505</v>
      </c>
      <c r="J29">
        <f t="shared" si="9"/>
        <v>0.44080374333838346</v>
      </c>
      <c r="K29">
        <f t="shared" si="9"/>
        <v>0.52923516817702421</v>
      </c>
      <c r="L29">
        <f t="shared" si="9"/>
        <v>0.61761922920694634</v>
      </c>
      <c r="M29">
        <f t="shared" si="9"/>
        <v>0.70605271666392311</v>
      </c>
      <c r="N29">
        <f t="shared" si="9"/>
        <v>0.79453509091043995</v>
      </c>
      <c r="O29">
        <f t="shared" si="9"/>
        <v>0.88306582013620627</v>
      </c>
      <c r="P29" s="70">
        <f t="shared" si="9"/>
        <v>0.97164438021669031</v>
      </c>
      <c r="Q29">
        <f t="shared" si="9"/>
        <v>0.97315534867020392</v>
      </c>
      <c r="R29">
        <f t="shared" si="9"/>
        <v>0.97465147627002413</v>
      </c>
      <c r="S29">
        <f t="shared" si="9"/>
        <v>0.97613888180525177</v>
      </c>
      <c r="T29">
        <f t="shared" si="9"/>
        <v>0.97761392688939064</v>
      </c>
      <c r="U29">
        <f t="shared" si="9"/>
        <v>0.97908226065199966</v>
      </c>
      <c r="V29">
        <f t="shared" si="9"/>
        <v>0.98053825707198683</v>
      </c>
      <c r="W29">
        <f t="shared" si="9"/>
        <v>0.98198425321795457</v>
      </c>
      <c r="X29">
        <f t="shared" si="9"/>
        <v>0.98343221670791003</v>
      </c>
      <c r="Y29">
        <f t="shared" si="9"/>
        <v>0.98486728582672611</v>
      </c>
      <c r="Z29">
        <f t="shared" si="9"/>
        <v>0.98629380373916098</v>
      </c>
      <c r="AA29">
        <f t="shared" si="9"/>
        <v>0.98771178619384592</v>
      </c>
      <c r="AB29">
        <f t="shared" si="9"/>
        <v>0.98911770204095262</v>
      </c>
      <c r="AC29">
        <f t="shared" si="9"/>
        <v>0.99050927531190547</v>
      </c>
      <c r="AD29">
        <f t="shared" si="9"/>
        <v>0.9918956384510571</v>
      </c>
      <c r="AE29">
        <f t="shared" si="9"/>
        <v>0.99327368661240845</v>
      </c>
      <c r="AF29">
        <f t="shared" si="9"/>
        <v>0.99463763227068003</v>
      </c>
      <c r="AG29">
        <f t="shared" si="9"/>
        <v>0.9959934832868288</v>
      </c>
      <c r="AH29">
        <f t="shared" si="9"/>
        <v>0.99733968642034132</v>
      </c>
      <c r="AI29">
        <f t="shared" si="9"/>
        <v>0.99867455853058518</v>
      </c>
      <c r="AJ29">
        <f>AJ26/AJ18</f>
        <v>0.23885746048152626</v>
      </c>
    </row>
    <row r="30" spans="1:36">
      <c r="P30" s="70" t="s">
        <v>583</v>
      </c>
    </row>
    <row r="31" spans="1:36">
      <c r="A31" t="s">
        <v>534</v>
      </c>
    </row>
    <row r="32" spans="1:36">
      <c r="A32" s="106">
        <f>$AJ$29</f>
        <v>0.23885746048152626</v>
      </c>
    </row>
    <row r="35" spans="1:36">
      <c r="A35" t="s">
        <v>480</v>
      </c>
      <c r="B35">
        <v>2016</v>
      </c>
      <c r="C35">
        <v>2017</v>
      </c>
      <c r="D35">
        <v>2018</v>
      </c>
      <c r="E35">
        <v>2019</v>
      </c>
      <c r="F35">
        <v>2020</v>
      </c>
      <c r="G35">
        <v>2021</v>
      </c>
      <c r="H35">
        <v>2022</v>
      </c>
      <c r="I35">
        <v>2023</v>
      </c>
      <c r="J35">
        <v>2024</v>
      </c>
      <c r="K35">
        <v>2025</v>
      </c>
      <c r="L35">
        <v>2026</v>
      </c>
      <c r="M35">
        <v>2027</v>
      </c>
      <c r="N35">
        <v>2028</v>
      </c>
      <c r="O35">
        <v>2029</v>
      </c>
      <c r="P35" s="70">
        <v>2030</v>
      </c>
      <c r="Q35">
        <v>2031</v>
      </c>
      <c r="R35">
        <v>2032</v>
      </c>
      <c r="S35">
        <v>2033</v>
      </c>
      <c r="T35">
        <v>2034</v>
      </c>
      <c r="U35">
        <v>2035</v>
      </c>
      <c r="V35">
        <v>2036</v>
      </c>
      <c r="W35">
        <v>2037</v>
      </c>
      <c r="X35">
        <v>2038</v>
      </c>
      <c r="Y35">
        <v>2039</v>
      </c>
      <c r="Z35">
        <v>2040</v>
      </c>
      <c r="AA35">
        <v>2041</v>
      </c>
      <c r="AB35">
        <v>2042</v>
      </c>
      <c r="AC35">
        <v>2043</v>
      </c>
      <c r="AD35">
        <v>2044</v>
      </c>
      <c r="AE35">
        <v>2045</v>
      </c>
      <c r="AF35">
        <v>2046</v>
      </c>
      <c r="AG35">
        <v>2047</v>
      </c>
      <c r="AH35">
        <v>2048</v>
      </c>
      <c r="AI35">
        <v>2049</v>
      </c>
      <c r="AJ35">
        <v>2050</v>
      </c>
    </row>
    <row r="36" spans="1:36">
      <c r="A36" t="s">
        <v>397</v>
      </c>
      <c r="B36">
        <v>7.9046074103231001E-2</v>
      </c>
      <c r="C36">
        <v>7.9895463701399994E-2</v>
      </c>
      <c r="D36">
        <v>8.0559727633234296E-2</v>
      </c>
      <c r="E36">
        <v>8.1355262906036299E-2</v>
      </c>
      <c r="F36">
        <v>8.2066063333762096E-2</v>
      </c>
      <c r="G36">
        <v>8.3043935294283305E-2</v>
      </c>
      <c r="H36">
        <v>8.4058975735307601E-2</v>
      </c>
      <c r="I36">
        <v>8.5032825238224793E-2</v>
      </c>
      <c r="J36">
        <v>8.5979810098557097E-2</v>
      </c>
      <c r="K36">
        <v>8.7044324267654197E-2</v>
      </c>
      <c r="L36">
        <v>8.8148774888477999E-2</v>
      </c>
      <c r="M36">
        <v>8.9293205292924699E-2</v>
      </c>
      <c r="N36">
        <v>9.0477708270702201E-2</v>
      </c>
      <c r="O36">
        <v>9.1702427874530201E-2</v>
      </c>
      <c r="P36" s="70">
        <v>9.2967566146189298E-2</v>
      </c>
      <c r="Q36">
        <v>9.3835857309596801E-2</v>
      </c>
      <c r="R36">
        <v>9.4701213729496705E-2</v>
      </c>
      <c r="S36">
        <v>9.5563635244395706E-2</v>
      </c>
      <c r="T36">
        <v>9.6423121694521705E-2</v>
      </c>
      <c r="U36">
        <v>9.7279672921784896E-2</v>
      </c>
      <c r="V36">
        <v>9.8133288769668203E-2</v>
      </c>
      <c r="W36">
        <v>9.8983969083299206E-2</v>
      </c>
      <c r="X36">
        <v>9.9831713709339395E-2</v>
      </c>
      <c r="Y36">
        <v>0.100676522495921</v>
      </c>
      <c r="Z36">
        <v>0.10151839529281299</v>
      </c>
      <c r="AA36">
        <v>0.102362471119193</v>
      </c>
      <c r="AB36">
        <v>0.10320356746711699</v>
      </c>
      <c r="AC36">
        <v>0.10404168425208001</v>
      </c>
      <c r="AD36">
        <v>0.104876821390358</v>
      </c>
      <c r="AE36">
        <v>0.105708978799068</v>
      </c>
      <c r="AF36">
        <v>0.106538156396166</v>
      </c>
      <c r="AG36">
        <v>0.10736435410063901</v>
      </c>
      <c r="AH36">
        <v>0.108187571831917</v>
      </c>
      <c r="AI36">
        <v>0.10900780951058101</v>
      </c>
      <c r="AJ36">
        <v>0.109825067057885</v>
      </c>
    </row>
    <row r="37" spans="1:36">
      <c r="A37" s="103" t="s">
        <v>584</v>
      </c>
      <c r="B37" s="103">
        <f>'Pathways sector energy demand'!C11-'Other industry energy use+cost'!B36</f>
        <v>4.6408561232940959E-3</v>
      </c>
      <c r="C37" s="103">
        <f>'Pathways sector energy demand'!D11-'Other industry energy use+cost'!C36</f>
        <v>4.4365510978152112E-3</v>
      </c>
      <c r="D37" s="103">
        <f>'Pathways sector energy demand'!E11-'Other industry energy use+cost'!D36</f>
        <v>4.227495835697509E-3</v>
      </c>
      <c r="E37" s="103">
        <f>'Pathways sector energy demand'!F11-'Other industry energy use+cost'!E36</f>
        <v>4.0142478030252005E-3</v>
      </c>
      <c r="F37" s="103">
        <f>'Pathways sector energy demand'!G11-'Other industry energy use+cost'!F36</f>
        <v>3.7973644658823025E-3</v>
      </c>
      <c r="G37" s="103">
        <f>'Pathways sector energy demand'!H11-'Other industry energy use+cost'!G36</f>
        <v>3.5774032903529013E-3</v>
      </c>
      <c r="H37" s="103">
        <f>'Pathways sector energy demand'!I11-'Other industry energy use+cost'!H36</f>
        <v>3.3549217425209998E-3</v>
      </c>
      <c r="I37" s="103">
        <f>'Pathways sector energy demand'!J11-'Other industry energy use+cost'!I36</f>
        <v>3.1304772884706011E-3</v>
      </c>
      <c r="J37" s="103">
        <f>'Pathways sector energy demand'!K11-'Other industry energy use+cost'!J36</f>
        <v>2.9046273942857082E-3</v>
      </c>
      <c r="K37" s="103">
        <f>'Pathways sector energy demand'!L11-'Other industry energy use+cost'!K36</f>
        <v>2.8920844073950097E-3</v>
      </c>
      <c r="L37" s="103">
        <f>'Pathways sector energy demand'!M11-'Other industry energy use+cost'!L36</f>
        <v>2.8795414205042003E-3</v>
      </c>
      <c r="M37" s="103">
        <f>'Pathways sector energy demand'!N11-'Other industry energy use+cost'!M36</f>
        <v>2.8669984336135018E-3</v>
      </c>
      <c r="N37" s="103">
        <f>'Pathways sector energy demand'!O11-'Other industry energy use+cost'!N36</f>
        <v>2.8544554467227062E-3</v>
      </c>
      <c r="O37" s="103">
        <f>'Pathways sector energy demand'!P11-'Other industry energy use+cost'!O36</f>
        <v>2.8419124598318968E-3</v>
      </c>
      <c r="P37" s="70">
        <f>'Pathways sector energy demand'!Q11-'Other industry energy use+cost'!P36</f>
        <v>2.8293694729411012E-3</v>
      </c>
      <c r="Q37" s="103">
        <f>'Pathways sector energy demand'!R11-'Other industry energy use+cost'!Q36</f>
        <v>2.8168264860504028E-3</v>
      </c>
      <c r="R37" s="103">
        <f>'Pathways sector energy demand'!S11-'Other industry energy use+cost'!R36</f>
        <v>2.8042834991596904E-3</v>
      </c>
      <c r="S37" s="103">
        <f>'Pathways sector energy demand'!T11-'Other industry energy use+cost'!S36</f>
        <v>2.7917405122688949E-3</v>
      </c>
      <c r="T37" s="103">
        <f>'Pathways sector energy demand'!U11-'Other industry energy use+cost'!T36</f>
        <v>2.7791975253781964E-3</v>
      </c>
      <c r="U37" s="103">
        <f>'Pathways sector energy demand'!V11-'Other industry energy use+cost'!U36</f>
        <v>2.7666545384871094E-3</v>
      </c>
      <c r="V37" s="103">
        <f>'Pathways sector energy demand'!W11-'Other industry energy use+cost'!V36</f>
        <v>2.7541115515958003E-3</v>
      </c>
      <c r="W37" s="103">
        <f>'Pathways sector energy demand'!X11-'Other industry energy use+cost'!W36</f>
        <v>2.7415685647057958E-3</v>
      </c>
      <c r="X37" s="103">
        <f>'Pathways sector energy demand'!Y11-'Other industry energy use+cost'!X36</f>
        <v>2.7290255778146116E-3</v>
      </c>
      <c r="Y37" s="103">
        <f>'Pathways sector energy demand'!Z11-'Other industry energy use+cost'!Y36</f>
        <v>2.7164825909239965E-3</v>
      </c>
      <c r="Z37" s="103">
        <f>'Pathways sector energy demand'!AA11-'Other industry energy use+cost'!Z36</f>
        <v>2.7039396040340058E-3</v>
      </c>
      <c r="AA37" s="103">
        <f>'Pathways sector energy demand'!AB11-'Other industry energy use+cost'!AA36</f>
        <v>2.691396617143002E-3</v>
      </c>
      <c r="AB37" s="103">
        <f>'Pathways sector energy demand'!AC11-'Other industry energy use+cost'!AB36</f>
        <v>2.6788536302520122E-3</v>
      </c>
      <c r="AC37" s="103">
        <f>'Pathways sector energy demand'!AD11-'Other industry energy use+cost'!AC36</f>
        <v>2.6663106433609945E-3</v>
      </c>
      <c r="AD37" s="103">
        <f>'Pathways sector energy demand'!AE11-'Other industry energy use+cost'!AD36</f>
        <v>2.6537676564699908E-3</v>
      </c>
      <c r="AE37" s="103">
        <f>'Pathways sector energy demand'!AF11-'Other industry energy use+cost'!AE36</f>
        <v>2.6412246695790009E-3</v>
      </c>
      <c r="AF37" s="103">
        <f>'Pathways sector energy demand'!AG11-'Other industry energy use+cost'!AF36</f>
        <v>2.6286816826889964E-3</v>
      </c>
      <c r="AG37" s="103">
        <f>'Pathways sector energy demand'!AH11-'Other industry energy use+cost'!AG36</f>
        <v>2.6161386957989918E-3</v>
      </c>
      <c r="AH37" s="103">
        <f>'Pathways sector energy demand'!AI11-'Other industry energy use+cost'!AH36</f>
        <v>2.603595708908002E-3</v>
      </c>
      <c r="AI37" s="103">
        <f>'Pathways sector energy demand'!AJ11-'Other industry energy use+cost'!AI36</f>
        <v>2.5910527220169982E-3</v>
      </c>
      <c r="AJ37" s="103">
        <f>'Pathways sector energy demand'!AK11-'Other industry energy use+cost'!AJ36</f>
        <v>2.5785097351269937E-3</v>
      </c>
    </row>
    <row r="38" spans="1:36">
      <c r="A38" s="103" t="s">
        <v>420</v>
      </c>
      <c r="B38" s="103">
        <f>B37/'Pathways sector energy demand'!C11</f>
        <v>5.5454969022428635E-2</v>
      </c>
      <c r="C38" s="103">
        <f>C37/'Pathways sector energy demand'!D11</f>
        <v>5.260814778797978E-2</v>
      </c>
      <c r="D38" s="103">
        <f>D37/'Pathways sector energy demand'!E11</f>
        <v>4.9860057479610365E-2</v>
      </c>
      <c r="E38" s="103">
        <f>E37/'Pathways sector energy demand'!F11</f>
        <v>4.7022031281234819E-2</v>
      </c>
      <c r="F38" s="103">
        <f>F37/'Pathways sector energy demand'!G11</f>
        <v>4.4225633231684575E-2</v>
      </c>
      <c r="G38" s="103">
        <f>G37/'Pathways sector energy demand'!H11</f>
        <v>4.1299330497617311E-2</v>
      </c>
      <c r="H38" s="103">
        <f>H37/'Pathways sector energy demand'!I11</f>
        <v>3.8379729531816516E-2</v>
      </c>
      <c r="I38" s="103">
        <f>I37/'Pathways sector energy demand'!J11</f>
        <v>3.5507713512917788E-2</v>
      </c>
      <c r="J38" s="103">
        <f>J37/'Pathways sector energy demand'!K11</f>
        <v>3.267869467610228E-2</v>
      </c>
      <c r="K38" s="103">
        <f>K37/'Pathways sector energy demand'!L11</f>
        <v>3.2156992368290463E-2</v>
      </c>
      <c r="L38" s="103">
        <f>L37/'Pathways sector energy demand'!M11</f>
        <v>3.1633468982662727E-2</v>
      </c>
      <c r="M38" s="103">
        <f>M37/'Pathways sector energy demand'!N11</f>
        <v>3.1108855207401507E-2</v>
      </c>
      <c r="N38" s="103">
        <f>N37/'Pathways sector energy demand'!O11</f>
        <v>3.058383447923629E-2</v>
      </c>
      <c r="O38" s="103">
        <f>O37/'Pathways sector energy demand'!P11</f>
        <v>3.0059043722567548E-2</v>
      </c>
      <c r="P38" s="70">
        <f>P37/'Pathways sector energy demand'!Q11</f>
        <v>2.9535072856506733E-2</v>
      </c>
      <c r="Q38" s="103">
        <f>Q37/'Pathways sector energy demand'!R11</f>
        <v>2.9143800000484412E-2</v>
      </c>
      <c r="R38" s="103">
        <f>R37/'Pathways sector energy demand'!S11</f>
        <v>2.8760260486477732E-2</v>
      </c>
      <c r="S38" s="103">
        <f>S37/'Pathways sector energy demand'!T11</f>
        <v>2.8384218867464651E-2</v>
      </c>
      <c r="T38" s="103">
        <f>T37/'Pathways sector energy demand'!U11</f>
        <v>2.8015449106765355E-2</v>
      </c>
      <c r="U38" s="103">
        <f>U37/'Pathways sector energy demand'!V11</f>
        <v>2.7653734112186544E-2</v>
      </c>
      <c r="V38" s="103">
        <f>V37/'Pathways sector energy demand'!W11</f>
        <v>2.7298865297605623E-2</v>
      </c>
      <c r="W38" s="103">
        <f>W37/'Pathways sector energy demand'!X11</f>
        <v>2.6950642170034893E-2</v>
      </c>
      <c r="X38" s="103">
        <f>X37/'Pathways sector energy demand'!Y11</f>
        <v>2.6608871940497304E-2</v>
      </c>
      <c r="Y38" s="103">
        <f>Y37/'Pathways sector energy demand'!Z11</f>
        <v>2.6273369157248944E-2</v>
      </c>
      <c r="Z38" s="103">
        <f>Z37/'Pathways sector energy demand'!AA11</f>
        <v>2.5943955359570506E-2</v>
      </c>
      <c r="AA38" s="103">
        <f>AA37/'Pathways sector energy demand'!AB11</f>
        <v>2.5619205414672254E-2</v>
      </c>
      <c r="AB38" s="103">
        <f>AB37/'Pathways sector energy demand'!AC11</f>
        <v>2.5300267999997378E-2</v>
      </c>
      <c r="AC38" s="103">
        <f>AC37/'Pathways sector energy demand'!AD11</f>
        <v>2.4986981022121241E-2</v>
      </c>
      <c r="AD38" s="103">
        <f>AD37/'Pathways sector energy demand'!AE11</f>
        <v>2.4679188312772229E-2</v>
      </c>
      <c r="AE38" s="103">
        <f>AE37/'Pathways sector energy demand'!AF11</f>
        <v>2.43767393601922E-2</v>
      </c>
      <c r="AF38" s="103">
        <f>AF37/'Pathways sector energy demand'!AG11</f>
        <v>2.4079489055002293E-2</v>
      </c>
      <c r="AG38" s="103">
        <f>AG37/'Pathways sector energy demand'!AH11</f>
        <v>2.3787297449568458E-2</v>
      </c>
      <c r="AH38" s="103">
        <f>AH37/'Pathways sector energy demand'!AI11</f>
        <v>2.3500029530319853E-2</v>
      </c>
      <c r="AI38" s="103">
        <f>AI37/'Pathways sector energy demand'!AJ11</f>
        <v>2.3217555001740442E-2</v>
      </c>
      <c r="AJ38" s="103">
        <f>AJ37/'Pathways sector energy demand'!AK11</f>
        <v>2.2939748081818128E-2</v>
      </c>
    </row>
    <row r="42" spans="1:36">
      <c r="A42" t="s">
        <v>579</v>
      </c>
    </row>
    <row r="59" spans="1:36">
      <c r="A59" s="103" t="s">
        <v>599</v>
      </c>
    </row>
    <row r="60" spans="1:36">
      <c r="A60" t="s">
        <v>600</v>
      </c>
      <c r="B60">
        <f>B26</f>
        <v>0</v>
      </c>
      <c r="C60" s="103">
        <f t="shared" ref="C60:AJ60" si="10">C26</f>
        <v>0</v>
      </c>
      <c r="D60" s="103">
        <f t="shared" si="10"/>
        <v>0</v>
      </c>
      <c r="E60" s="103">
        <f t="shared" si="10"/>
        <v>0</v>
      </c>
      <c r="F60" s="103">
        <f t="shared" si="10"/>
        <v>1.2937972317693273E-2</v>
      </c>
      <c r="G60" s="103">
        <f t="shared" si="10"/>
        <v>2.5850799402643884E-2</v>
      </c>
      <c r="H60" s="103">
        <f t="shared" si="10"/>
        <v>3.8782833016676024E-2</v>
      </c>
      <c r="I60" s="103">
        <f t="shared" si="10"/>
        <v>5.1707966071865792E-2</v>
      </c>
      <c r="J60" s="103">
        <f t="shared" si="10"/>
        <v>6.453330842959587E-2</v>
      </c>
      <c r="K60" s="103">
        <f t="shared" si="10"/>
        <v>7.7982948628418744E-2</v>
      </c>
      <c r="L60" s="103">
        <f t="shared" si="10"/>
        <v>9.1341222843215122E-2</v>
      </c>
      <c r="M60" s="103">
        <f t="shared" si="10"/>
        <v>0.1048026730894564</v>
      </c>
      <c r="N60" s="103">
        <f t="shared" si="10"/>
        <v>0.11836729936714108</v>
      </c>
      <c r="O60" s="103">
        <f t="shared" si="10"/>
        <v>0.13203510167627258</v>
      </c>
      <c r="P60" s="70">
        <f t="shared" si="10"/>
        <v>0.14580608001684847</v>
      </c>
      <c r="Q60" s="103">
        <f t="shared" si="10"/>
        <v>0.1465604391917546</v>
      </c>
      <c r="R60" s="103">
        <f t="shared" si="10"/>
        <v>0.14731419366001836</v>
      </c>
      <c r="S60" s="103">
        <f t="shared" si="10"/>
        <v>0.14806824742752853</v>
      </c>
      <c r="T60" s="103">
        <f t="shared" si="10"/>
        <v>0.14882203243653144</v>
      </c>
      <c r="U60" s="103">
        <f t="shared" si="10"/>
        <v>0.14957639161143738</v>
      </c>
      <c r="V60" s="103">
        <f t="shared" si="10"/>
        <v>0.15033045148709609</v>
      </c>
      <c r="W60" s="103">
        <f t="shared" si="10"/>
        <v>0.15108989271644441</v>
      </c>
      <c r="X60" s="103">
        <f t="shared" si="10"/>
        <v>0.15187526261648995</v>
      </c>
      <c r="Y60" s="103">
        <f t="shared" si="10"/>
        <v>0.15266029046025326</v>
      </c>
      <c r="Z60" s="103">
        <f t="shared" si="10"/>
        <v>0.15344562981956009</v>
      </c>
      <c r="AA60" s="103">
        <f t="shared" si="10"/>
        <v>0.15423126847811613</v>
      </c>
      <c r="AB60" s="103">
        <f t="shared" si="10"/>
        <v>0.1550166383781624</v>
      </c>
      <c r="AC60" s="103">
        <f t="shared" si="10"/>
        <v>0.15580136081452994</v>
      </c>
      <c r="AD60" s="103">
        <f t="shared" si="10"/>
        <v>0.15658685287753399</v>
      </c>
      <c r="AE60" s="103">
        <f t="shared" si="10"/>
        <v>0.15737261369904659</v>
      </c>
      <c r="AF60" s="103">
        <f t="shared" si="10"/>
        <v>0.15815770873243648</v>
      </c>
      <c r="AG60" s="103">
        <f t="shared" si="10"/>
        <v>0.15894307252433512</v>
      </c>
      <c r="AH60" s="103">
        <f t="shared" si="10"/>
        <v>0.15972844242438311</v>
      </c>
      <c r="AI60" s="103">
        <f t="shared" si="10"/>
        <v>0.16051353134962454</v>
      </c>
      <c r="AJ60" s="103">
        <f t="shared" si="10"/>
        <v>0.16129862638301465</v>
      </c>
    </row>
    <row r="61" spans="1:36">
      <c r="A61" t="s">
        <v>582</v>
      </c>
      <c r="B61">
        <v>0</v>
      </c>
      <c r="C61" s="103">
        <v>0</v>
      </c>
      <c r="D61" s="103">
        <v>0</v>
      </c>
      <c r="E61" s="103">
        <v>0</v>
      </c>
      <c r="F61" s="103">
        <f t="shared" ref="F61:AJ61" si="11">F37</f>
        <v>3.7973644658823025E-3</v>
      </c>
      <c r="G61" s="103">
        <f t="shared" si="11"/>
        <v>3.5774032903529013E-3</v>
      </c>
      <c r="H61" s="103">
        <f t="shared" si="11"/>
        <v>3.3549217425209998E-3</v>
      </c>
      <c r="I61" s="103">
        <f t="shared" si="11"/>
        <v>3.1304772884706011E-3</v>
      </c>
      <c r="J61" s="103">
        <f t="shared" si="11"/>
        <v>2.9046273942857082E-3</v>
      </c>
      <c r="K61" s="103">
        <f t="shared" si="11"/>
        <v>2.8920844073950097E-3</v>
      </c>
      <c r="L61" s="103">
        <f t="shared" si="11"/>
        <v>2.8795414205042003E-3</v>
      </c>
      <c r="M61" s="103">
        <f t="shared" si="11"/>
        <v>2.8669984336135018E-3</v>
      </c>
      <c r="N61" s="103">
        <f t="shared" si="11"/>
        <v>2.8544554467227062E-3</v>
      </c>
      <c r="O61" s="103">
        <f t="shared" si="11"/>
        <v>2.8419124598318968E-3</v>
      </c>
      <c r="P61" s="70">
        <f t="shared" si="11"/>
        <v>2.8293694729411012E-3</v>
      </c>
      <c r="Q61" s="103">
        <f t="shared" si="11"/>
        <v>2.8168264860504028E-3</v>
      </c>
      <c r="R61" s="103">
        <f t="shared" si="11"/>
        <v>2.8042834991596904E-3</v>
      </c>
      <c r="S61" s="103">
        <f t="shared" si="11"/>
        <v>2.7917405122688949E-3</v>
      </c>
      <c r="T61" s="103">
        <f t="shared" si="11"/>
        <v>2.7791975253781964E-3</v>
      </c>
      <c r="U61" s="103">
        <f t="shared" si="11"/>
        <v>2.7666545384871094E-3</v>
      </c>
      <c r="V61" s="103">
        <f t="shared" si="11"/>
        <v>2.7541115515958003E-3</v>
      </c>
      <c r="W61" s="103">
        <f t="shared" si="11"/>
        <v>2.7415685647057958E-3</v>
      </c>
      <c r="X61" s="103">
        <f t="shared" si="11"/>
        <v>2.7290255778146116E-3</v>
      </c>
      <c r="Y61" s="103">
        <f t="shared" si="11"/>
        <v>2.7164825909239965E-3</v>
      </c>
      <c r="Z61" s="103">
        <f t="shared" si="11"/>
        <v>2.7039396040340058E-3</v>
      </c>
      <c r="AA61" s="103">
        <f t="shared" si="11"/>
        <v>2.691396617143002E-3</v>
      </c>
      <c r="AB61" s="103">
        <f t="shared" si="11"/>
        <v>2.6788536302520122E-3</v>
      </c>
      <c r="AC61" s="103">
        <f t="shared" si="11"/>
        <v>2.6663106433609945E-3</v>
      </c>
      <c r="AD61" s="103">
        <f t="shared" si="11"/>
        <v>2.6537676564699908E-3</v>
      </c>
      <c r="AE61" s="103">
        <f t="shared" si="11"/>
        <v>2.6412246695790009E-3</v>
      </c>
      <c r="AF61" s="103">
        <f t="shared" si="11"/>
        <v>2.6286816826889964E-3</v>
      </c>
      <c r="AG61" s="103">
        <f t="shared" si="11"/>
        <v>2.6161386957989918E-3</v>
      </c>
      <c r="AH61" s="103">
        <f t="shared" si="11"/>
        <v>2.603595708908002E-3</v>
      </c>
      <c r="AI61" s="103">
        <f t="shared" si="11"/>
        <v>2.5910527220169982E-3</v>
      </c>
      <c r="AJ61" s="103">
        <f t="shared" si="11"/>
        <v>2.5785097351269937E-3</v>
      </c>
    </row>
    <row r="62" spans="1:36" s="103" customFormat="1">
      <c r="A62" s="103" t="s">
        <v>601</v>
      </c>
      <c r="B62" s="103">
        <f>B60+B61</f>
        <v>0</v>
      </c>
      <c r="C62" s="103">
        <f t="shared" ref="C62:AJ62" si="12">C60+C61</f>
        <v>0</v>
      </c>
      <c r="D62" s="103">
        <f t="shared" si="12"/>
        <v>0</v>
      </c>
      <c r="E62" s="103">
        <f t="shared" si="12"/>
        <v>0</v>
      </c>
      <c r="F62" s="103">
        <f t="shared" si="12"/>
        <v>1.6735336783575576E-2</v>
      </c>
      <c r="G62" s="103">
        <f t="shared" si="12"/>
        <v>2.9428202692996785E-2</v>
      </c>
      <c r="H62" s="103">
        <f t="shared" si="12"/>
        <v>4.2137754759197024E-2</v>
      </c>
      <c r="I62" s="103">
        <f t="shared" si="12"/>
        <v>5.4838443360336393E-2</v>
      </c>
      <c r="J62" s="103">
        <f t="shared" si="12"/>
        <v>6.7437935823881578E-2</v>
      </c>
      <c r="K62" s="103">
        <f t="shared" si="12"/>
        <v>8.0875033035813754E-2</v>
      </c>
      <c r="L62" s="103">
        <f t="shared" si="12"/>
        <v>9.4220764263719323E-2</v>
      </c>
      <c r="M62" s="103">
        <f t="shared" si="12"/>
        <v>0.1076696715230699</v>
      </c>
      <c r="N62" s="103">
        <f t="shared" si="12"/>
        <v>0.12122175481386378</v>
      </c>
      <c r="O62" s="103">
        <f t="shared" si="12"/>
        <v>0.13487701413610448</v>
      </c>
      <c r="P62" s="103">
        <f t="shared" si="12"/>
        <v>0.14863544948978957</v>
      </c>
      <c r="Q62" s="103">
        <f t="shared" si="12"/>
        <v>0.14937726567780502</v>
      </c>
      <c r="R62" s="103">
        <f t="shared" si="12"/>
        <v>0.15011847715917803</v>
      </c>
      <c r="S62" s="103">
        <f t="shared" si="12"/>
        <v>0.15085998793979744</v>
      </c>
      <c r="T62" s="103">
        <f t="shared" si="12"/>
        <v>0.15160122996190964</v>
      </c>
      <c r="U62" s="103">
        <f t="shared" si="12"/>
        <v>0.1523430461499245</v>
      </c>
      <c r="V62" s="103">
        <f t="shared" si="12"/>
        <v>0.15308456303869189</v>
      </c>
      <c r="W62" s="103">
        <f t="shared" si="12"/>
        <v>0.15383146128115022</v>
      </c>
      <c r="X62" s="103">
        <f t="shared" si="12"/>
        <v>0.15460428819430455</v>
      </c>
      <c r="Y62" s="103">
        <f t="shared" si="12"/>
        <v>0.15537677305117725</v>
      </c>
      <c r="Z62" s="103">
        <f t="shared" si="12"/>
        <v>0.15614956942359409</v>
      </c>
      <c r="AA62" s="103">
        <f t="shared" si="12"/>
        <v>0.15692266509525915</v>
      </c>
      <c r="AB62" s="103">
        <f t="shared" si="12"/>
        <v>0.15769549200841443</v>
      </c>
      <c r="AC62" s="103">
        <f t="shared" si="12"/>
        <v>0.15846767145789092</v>
      </c>
      <c r="AD62" s="103">
        <f t="shared" si="12"/>
        <v>0.15924062053400398</v>
      </c>
      <c r="AE62" s="103">
        <f t="shared" si="12"/>
        <v>0.16001383836862559</v>
      </c>
      <c r="AF62" s="103">
        <f t="shared" si="12"/>
        <v>0.16078639041512549</v>
      </c>
      <c r="AG62" s="103">
        <f t="shared" si="12"/>
        <v>0.16155921122013411</v>
      </c>
      <c r="AH62" s="103">
        <f t="shared" si="12"/>
        <v>0.16233203813329111</v>
      </c>
      <c r="AI62" s="103">
        <f t="shared" si="12"/>
        <v>0.16310458407164152</v>
      </c>
      <c r="AJ62" s="103">
        <f t="shared" si="12"/>
        <v>0.16387713611814164</v>
      </c>
    </row>
    <row r="63" spans="1:36">
      <c r="A63" t="s">
        <v>602</v>
      </c>
      <c r="B63">
        <f>'Pathways sector energy demand'!C11+'Pathways sector energy demand'!C7</f>
        <v>0.70394252205009911</v>
      </c>
      <c r="C63" s="103">
        <f>'Pathways sector energy demand'!D11+'Pathways sector energy demand'!D7</f>
        <v>0.70246062935071429</v>
      </c>
      <c r="D63" s="103">
        <f>'Pathways sector energy demand'!E11+'Pathways sector energy demand'!E7</f>
        <v>0.7041293471055059</v>
      </c>
      <c r="E63" s="103">
        <f>'Pathways sector energy demand'!F11+'Pathways sector energy demand'!F7</f>
        <v>0.70363743074141449</v>
      </c>
      <c r="F63" s="103">
        <f>'Pathways sector energy demand'!G11+'Pathways sector energy demand'!G7</f>
        <v>0.70457764365300635</v>
      </c>
      <c r="G63" s="103">
        <f>'Pathways sector energy demand'!H11+'Pathways sector energy demand'!H7</f>
        <v>0.7036768297893492</v>
      </c>
      <c r="H63" s="103">
        <f>'Pathways sector energy demand'!I11+'Pathways sector energy demand'!I7</f>
        <v>0.70346115654067853</v>
      </c>
      <c r="I63" s="103">
        <f>'Pathways sector energy demand'!J11+'Pathways sector energy demand'!J7</f>
        <v>0.70307777460722731</v>
      </c>
      <c r="J63" s="103">
        <f>'Pathways sector energy demand'!K11+'Pathways sector energy demand'!K7</f>
        <v>0.70179886743502384</v>
      </c>
      <c r="K63" s="103">
        <f>'Pathways sector energy demand'!L11+'Pathways sector energy demand'!L7</f>
        <v>0.70683268104519326</v>
      </c>
      <c r="L63" s="103">
        <f>'Pathways sector energy demand'!M11+'Pathways sector energy demand'!M7</f>
        <v>0.71019446137092423</v>
      </c>
      <c r="M63" s="103">
        <f>'Pathways sector energy demand'!N11+'Pathways sector energy demand'!N7</f>
        <v>0.71359622148027724</v>
      </c>
      <c r="N63" s="103">
        <f>'Pathways sector energy demand'!O11+'Pathways sector energy demand'!O7</f>
        <v>0.71703805416296196</v>
      </c>
      <c r="O63" s="103">
        <f>'Pathways sector energy demand'!P11+'Pathways sector energy demand'!P7</f>
        <v>0.72052010347169715</v>
      </c>
      <c r="P63" s="70">
        <f>'Pathways sector energy demand'!Q11+'Pathways sector energy demand'!Q7</f>
        <v>0.72404257144826234</v>
      </c>
      <c r="Q63" s="103">
        <f>'Pathways sector energy demand'!R11+'Pathways sector energy demand'!R7</f>
        <v>0.72716819231657714</v>
      </c>
      <c r="R63" s="103">
        <f>'Pathways sector energy demand'!S11+'Pathways sector energy demand'!S7</f>
        <v>0.73029087844138441</v>
      </c>
      <c r="S63" s="103">
        <f>'Pathways sector energy demand'!T11+'Pathways sector energy demand'!T7</f>
        <v>0.73341062966118964</v>
      </c>
      <c r="T63" s="103">
        <f>'Pathways sector energy demand'!U11+'Pathways sector energy demand'!U7</f>
        <v>0.73652744581622287</v>
      </c>
      <c r="U63" s="103">
        <f>'Pathways sector energy demand'!V11+'Pathways sector energy demand'!V7</f>
        <v>0.739641326748393</v>
      </c>
      <c r="V63" s="103">
        <f>'Pathways sector energy demand'!W11+'Pathways sector energy demand'!W7</f>
        <v>0.74275227230118301</v>
      </c>
      <c r="W63" s="103">
        <f>'Pathways sector energy demand'!X11+'Pathways sector energy demand'!X7</f>
        <v>0.74588305379665698</v>
      </c>
      <c r="X63" s="103">
        <f>'Pathways sector energy demand'!Y11+'Pathways sector energy demand'!Y7</f>
        <v>0.74911324606219698</v>
      </c>
      <c r="Y63" s="103">
        <f>'Pathways sector energy demand'!Z11+'Pathways sector energy demand'!Z7</f>
        <v>0.75234050248827999</v>
      </c>
      <c r="Z63" s="103">
        <f>'Pathways sector energy demand'!AA11+'Pathways sector energy demand'!AA7</f>
        <v>0.75556482292467297</v>
      </c>
      <c r="AA63" s="103">
        <f>'Pathways sector energy demand'!AB11+'Pathways sector energy demand'!AB7</f>
        <v>0.75879134639055401</v>
      </c>
      <c r="AB63" s="103">
        <f>'Pathways sector energy demand'!AC11+'Pathways sector energy demand'!AC7</f>
        <v>0.76201489037797798</v>
      </c>
      <c r="AC63" s="103">
        <f>'Pathways sector energy demand'!AD11+'Pathways sector energy demand'!AD7</f>
        <v>0.76523545480244204</v>
      </c>
      <c r="AD63" s="103">
        <f>'Pathways sector energy demand'!AE11+'Pathways sector energy demand'!AE7</f>
        <v>0.76845303958022004</v>
      </c>
      <c r="AE63" s="103">
        <f>'Pathways sector energy demand'!AF11+'Pathways sector energy demand'!AF7</f>
        <v>0.77166764462843096</v>
      </c>
      <c r="AF63" s="103">
        <f>'Pathways sector energy demand'!AG11+'Pathways sector energy demand'!AG7</f>
        <v>0.77487926986502997</v>
      </c>
      <c r="AG63" s="103">
        <f>'Pathways sector energy demand'!AH11+'Pathways sector energy demand'!AH7</f>
        <v>0.778087915209004</v>
      </c>
      <c r="AH63" s="103">
        <f>'Pathways sector energy demand'!AI11+'Pathways sector energy demand'!AI7</f>
        <v>0.78129358057978293</v>
      </c>
      <c r="AI63" s="103">
        <f>'Pathways sector energy demand'!AJ11+'Pathways sector energy demand'!AJ7</f>
        <v>0.78449626589794696</v>
      </c>
      <c r="AJ63" s="103">
        <f>'Pathways sector energy demand'!AK11+'Pathways sector energy demand'!AK7</f>
        <v>0.78769597108475309</v>
      </c>
    </row>
    <row r="64" spans="1:36">
      <c r="A64" t="s">
        <v>420</v>
      </c>
      <c r="B64" s="111">
        <f>(B60+B61)/B63</f>
        <v>0</v>
      </c>
      <c r="C64" s="111">
        <f t="shared" ref="C64:AJ64" si="13">(C60+C61)/C63</f>
        <v>0</v>
      </c>
      <c r="D64" s="111">
        <f t="shared" si="13"/>
        <v>0</v>
      </c>
      <c r="E64" s="111">
        <f t="shared" si="13"/>
        <v>0</v>
      </c>
      <c r="F64" s="111">
        <f t="shared" si="13"/>
        <v>2.3752296051870576E-2</v>
      </c>
      <c r="G64" s="111">
        <f t="shared" si="13"/>
        <v>4.1820621977572192E-2</v>
      </c>
      <c r="H64" s="111">
        <f t="shared" si="13"/>
        <v>5.9900613370626604E-2</v>
      </c>
      <c r="I64" s="111">
        <f t="shared" si="13"/>
        <v>7.7997691494332555E-2</v>
      </c>
      <c r="J64" s="111">
        <f t="shared" si="13"/>
        <v>9.6092967591067432E-2</v>
      </c>
      <c r="K64" s="111">
        <f t="shared" si="13"/>
        <v>0.11441892148538445</v>
      </c>
      <c r="L64" s="111">
        <f t="shared" si="13"/>
        <v>0.13266896517587623</v>
      </c>
      <c r="M64" s="111">
        <f t="shared" si="13"/>
        <v>0.1508831861521365</v>
      </c>
      <c r="N64" s="111">
        <f t="shared" si="13"/>
        <v>0.16905902568221798</v>
      </c>
      <c r="O64" s="111">
        <f t="shared" si="13"/>
        <v>0.18719396375787953</v>
      </c>
      <c r="P64" s="112">
        <f t="shared" si="13"/>
        <v>0.20528551130975944</v>
      </c>
      <c r="Q64" s="111">
        <f t="shared" si="13"/>
        <v>0.20542326693625881</v>
      </c>
      <c r="R64" s="111">
        <f t="shared" si="13"/>
        <v>0.20555984141492606</v>
      </c>
      <c r="S64" s="111">
        <f t="shared" si="13"/>
        <v>0.20569648412307515</v>
      </c>
      <c r="T64" s="111">
        <f t="shared" si="13"/>
        <v>0.20583242460693982</v>
      </c>
      <c r="U64" s="111">
        <f t="shared" si="13"/>
        <v>0.20596881304571518</v>
      </c>
      <c r="V64" s="111">
        <f t="shared" si="13"/>
        <v>0.20610446948133565</v>
      </c>
      <c r="W64" s="111">
        <f t="shared" si="13"/>
        <v>0.20624072433087859</v>
      </c>
      <c r="X64" s="111">
        <f t="shared" si="13"/>
        <v>0.20638306558721317</v>
      </c>
      <c r="Y64" s="111">
        <f t="shared" si="13"/>
        <v>0.20652453581494867</v>
      </c>
      <c r="Z64" s="111">
        <f t="shared" si="13"/>
        <v>0.20666601287651745</v>
      </c>
      <c r="AA64" s="111">
        <f t="shared" si="13"/>
        <v>0.20680608159504524</v>
      </c>
      <c r="AB64" s="111">
        <f t="shared" si="13"/>
        <v>0.20694542062057819</v>
      </c>
      <c r="AC64" s="111">
        <f t="shared" si="13"/>
        <v>0.20708354593789952</v>
      </c>
      <c r="AD64" s="111">
        <f t="shared" si="13"/>
        <v>0.20722231851798226</v>
      </c>
      <c r="AE64" s="111">
        <f t="shared" si="13"/>
        <v>0.20736108282170435</v>
      </c>
      <c r="AF64" s="111">
        <f t="shared" si="13"/>
        <v>0.20749863452035772</v>
      </c>
      <c r="AG64" s="111">
        <f t="shared" si="13"/>
        <v>0.20763619131231117</v>
      </c>
      <c r="AH64" s="111">
        <f t="shared" si="13"/>
        <v>0.20777341855647607</v>
      </c>
      <c r="AI64" s="111">
        <f t="shared" si="13"/>
        <v>0.20790995593197553</v>
      </c>
      <c r="AJ64" s="111">
        <f t="shared" si="13"/>
        <v>0.20804617788315319</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Q49" sqref="Q49"/>
    </sheetView>
  </sheetViews>
  <sheetFormatPr defaultRowHeight="15"/>
  <cols>
    <col min="2" max="3" width="12.7109375" bestFit="1" customWidth="1"/>
  </cols>
  <sheetData>
    <row r="1" spans="1:3">
      <c r="B1" t="s">
        <v>587</v>
      </c>
      <c r="C1" t="s">
        <v>588</v>
      </c>
    </row>
    <row r="2" spans="1:3">
      <c r="A2" t="s">
        <v>509</v>
      </c>
      <c r="B2" s="113">
        <f>'NGPS potential'!$Q$18</f>
        <v>0.31789825521565673</v>
      </c>
      <c r="C2" s="113">
        <f>'NGPS potential'!$AK$18</f>
        <v>0.31703701300104353</v>
      </c>
    </row>
    <row r="3" spans="1:3">
      <c r="A3" t="s">
        <v>586</v>
      </c>
      <c r="B3" s="114">
        <f>Agriculture!Q5</f>
        <v>6.5349959129289453E-2</v>
      </c>
      <c r="C3" s="114">
        <f>Agriculture!AK5</f>
        <v>7.1790235675949138E-2</v>
      </c>
    </row>
    <row r="4" spans="1:3">
      <c r="A4" t="s">
        <v>585</v>
      </c>
      <c r="B4" s="113">
        <f>'Other industry energy use+cost'!$P$64</f>
        <v>0.20528551130975944</v>
      </c>
      <c r="C4" s="113">
        <f>'Other industry energy use+cost'!$AJ$64</f>
        <v>0.20804617788315319</v>
      </c>
    </row>
    <row r="7" spans="1:3">
      <c r="A7" t="s">
        <v>532</v>
      </c>
    </row>
    <row r="8" spans="1:3">
      <c r="B8" t="s">
        <v>533</v>
      </c>
    </row>
    <row r="9" spans="1:3">
      <c r="A9" t="s">
        <v>479</v>
      </c>
      <c r="B9" s="99" t="s">
        <v>537</v>
      </c>
    </row>
    <row r="10" spans="1:3">
      <c r="A10" t="s">
        <v>478</v>
      </c>
      <c r="B10" t="s">
        <v>538</v>
      </c>
    </row>
    <row r="11" spans="1:3">
      <c r="A11" t="s">
        <v>510</v>
      </c>
      <c r="B11" t="s">
        <v>538</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8"/>
  <sheetViews>
    <sheetView workbookViewId="0">
      <selection activeCell="A20" sqref="A20"/>
    </sheetView>
  </sheetViews>
  <sheetFormatPr defaultRowHeight="15"/>
  <cols>
    <col min="1" max="1" width="16.42578125" customWidth="1"/>
    <col min="2" max="2" width="25.85546875" customWidth="1"/>
    <col min="3" max="3" width="13" customWidth="1"/>
    <col min="4" max="4" width="18.28515625" bestFit="1" customWidth="1"/>
    <col min="5" max="5" width="11.42578125" bestFit="1" customWidth="1"/>
    <col min="6" max="6" width="25.42578125" customWidth="1"/>
    <col min="12" max="12" width="18.5703125" bestFit="1" customWidth="1"/>
  </cols>
  <sheetData>
    <row r="1" spans="1:6" s="103" customFormat="1">
      <c r="A1" t="s">
        <v>655</v>
      </c>
      <c r="E1" s="11"/>
      <c r="F1" s="11"/>
    </row>
    <row r="2" spans="1:6" s="103" customFormat="1">
      <c r="E2" s="11"/>
      <c r="F2" s="11"/>
    </row>
    <row r="3" spans="1:6" s="124" customFormat="1" ht="60">
      <c r="A3" s="8" t="s">
        <v>664</v>
      </c>
      <c r="B3" s="89">
        <f>E12*10/B50</f>
        <v>5.5259738512511667E-7</v>
      </c>
      <c r="E3" s="11"/>
      <c r="F3" s="11"/>
    </row>
    <row r="4" spans="1:6" s="124" customFormat="1">
      <c r="E4" s="11"/>
      <c r="F4" s="11"/>
    </row>
    <row r="5" spans="1:6" s="124" customFormat="1">
      <c r="E5" s="11"/>
      <c r="F5" s="11"/>
    </row>
    <row r="6" spans="1:6" s="103" customFormat="1">
      <c r="A6" s="123" t="s">
        <v>709</v>
      </c>
      <c r="E6" s="11"/>
      <c r="F6" s="122"/>
    </row>
    <row r="7" spans="1:6" s="103" customFormat="1">
      <c r="E7" s="11"/>
      <c r="F7" s="122"/>
    </row>
    <row r="8" spans="1:6" s="103" customFormat="1">
      <c r="A8" s="103" t="s">
        <v>656</v>
      </c>
      <c r="B8" s="120">
        <f>$E$12</f>
        <v>49991000</v>
      </c>
      <c r="E8" s="11"/>
      <c r="F8" s="122"/>
    </row>
    <row r="9" spans="1:6" s="103" customFormat="1">
      <c r="E9" s="11"/>
      <c r="F9" s="11"/>
    </row>
    <row r="10" spans="1:6">
      <c r="A10" s="103" t="s">
        <v>619</v>
      </c>
      <c r="B10" s="103" t="s">
        <v>620</v>
      </c>
      <c r="C10" s="103" t="s">
        <v>621</v>
      </c>
      <c r="D10" s="103" t="s">
        <v>632</v>
      </c>
      <c r="E10" s="11" t="s">
        <v>633</v>
      </c>
      <c r="F10" s="11"/>
    </row>
    <row r="11" spans="1:6">
      <c r="A11" s="103">
        <v>2380</v>
      </c>
      <c r="B11" s="103" t="s">
        <v>622</v>
      </c>
      <c r="C11" s="103">
        <v>131</v>
      </c>
      <c r="D11" s="119">
        <v>37238</v>
      </c>
      <c r="E11" s="11"/>
      <c r="F11" s="11"/>
    </row>
    <row r="12" spans="1:6">
      <c r="A12" s="103">
        <v>2385</v>
      </c>
      <c r="B12" s="103" t="s">
        <v>623</v>
      </c>
      <c r="C12" s="103">
        <v>164.3</v>
      </c>
      <c r="D12" s="119">
        <v>49991</v>
      </c>
      <c r="E12" s="119">
        <f>D12*1000</f>
        <v>49991000</v>
      </c>
    </row>
    <row r="13" spans="1:6">
      <c r="A13" s="103">
        <v>2390</v>
      </c>
      <c r="B13" s="103" t="s">
        <v>624</v>
      </c>
      <c r="C13" s="103">
        <v>197.1</v>
      </c>
      <c r="D13" s="119">
        <v>448301</v>
      </c>
      <c r="E13" s="103"/>
    </row>
    <row r="14" spans="1:6">
      <c r="A14" s="103">
        <v>9900100</v>
      </c>
      <c r="B14" s="103" t="s">
        <v>625</v>
      </c>
      <c r="C14" s="103">
        <v>180.9</v>
      </c>
      <c r="D14" s="103" t="s">
        <v>626</v>
      </c>
      <c r="E14" s="103"/>
    </row>
    <row r="15" spans="1:6">
      <c r="A15" s="103">
        <v>9900200</v>
      </c>
      <c r="B15" s="103" t="s">
        <v>627</v>
      </c>
      <c r="C15" s="103" t="s">
        <v>628</v>
      </c>
      <c r="D15" s="103" t="s">
        <v>626</v>
      </c>
      <c r="E15" s="103"/>
    </row>
    <row r="16" spans="1:6">
      <c r="A16" s="103" t="s">
        <v>629</v>
      </c>
      <c r="B16" s="103"/>
      <c r="C16" s="103">
        <v>673.3</v>
      </c>
      <c r="D16" s="119">
        <v>535530</v>
      </c>
      <c r="E16" s="103"/>
    </row>
    <row r="17" spans="1:5">
      <c r="A17" s="103"/>
      <c r="B17" s="103" t="s">
        <v>630</v>
      </c>
      <c r="C17" s="103" t="s">
        <v>628</v>
      </c>
      <c r="D17" s="103" t="s">
        <v>626</v>
      </c>
      <c r="E17" s="103"/>
    </row>
    <row r="18" spans="1:5">
      <c r="A18" s="103" t="s">
        <v>631</v>
      </c>
      <c r="B18" s="103"/>
      <c r="C18" s="103">
        <v>673.3</v>
      </c>
      <c r="D18" s="119">
        <v>535530</v>
      </c>
      <c r="E18" s="103"/>
    </row>
    <row r="20" spans="1:5">
      <c r="A20" s="3" t="s">
        <v>634</v>
      </c>
    </row>
    <row r="22" spans="1:5" s="124" customFormat="1"/>
    <row r="23" spans="1:5" s="124" customFormat="1"/>
    <row r="24" spans="1:5" s="124" customFormat="1"/>
    <row r="25" spans="1:5" s="124" customFormat="1"/>
    <row r="43" spans="1:15">
      <c r="A43" t="s">
        <v>644</v>
      </c>
    </row>
    <row r="45" spans="1:15" s="103" customFormat="1">
      <c r="B45" s="103">
        <v>2017</v>
      </c>
      <c r="C45" s="103">
        <v>2018</v>
      </c>
      <c r="D45" s="103">
        <v>2019</v>
      </c>
      <c r="E45" s="103">
        <v>2020</v>
      </c>
      <c r="F45" s="103">
        <v>2021</v>
      </c>
      <c r="G45" s="103">
        <v>2022</v>
      </c>
      <c r="H45" s="103">
        <v>2023</v>
      </c>
      <c r="I45" s="103">
        <v>2024</v>
      </c>
      <c r="J45" s="103">
        <v>2025</v>
      </c>
      <c r="K45" s="103">
        <v>2026</v>
      </c>
      <c r="L45" s="103">
        <v>2027</v>
      </c>
      <c r="M45" s="103">
        <v>2028</v>
      </c>
      <c r="N45" s="103">
        <v>2029</v>
      </c>
      <c r="O45" s="103">
        <v>2030</v>
      </c>
    </row>
    <row r="46" spans="1:15" s="103" customFormat="1">
      <c r="A46" s="103" t="str">
        <f t="shared" ref="A46:O46" si="0">A57</f>
        <v>Sum of industry fuel use in BAU</v>
      </c>
      <c r="B46" s="103">
        <f t="shared" si="0"/>
        <v>1553470900000000</v>
      </c>
      <c r="C46" s="103">
        <f t="shared" si="0"/>
        <v>1549414400000000</v>
      </c>
      <c r="D46" s="103">
        <f t="shared" si="0"/>
        <v>1543016700000000</v>
      </c>
      <c r="E46" s="103">
        <f t="shared" si="0"/>
        <v>1536223700000000</v>
      </c>
      <c r="F46" s="103">
        <f t="shared" si="0"/>
        <v>1526665800000000</v>
      </c>
      <c r="G46" s="103">
        <f t="shared" si="0"/>
        <v>1517980000000000</v>
      </c>
      <c r="H46" s="103">
        <f t="shared" si="0"/>
        <v>1509422600000000</v>
      </c>
      <c r="I46" s="103">
        <f t="shared" si="0"/>
        <v>1500635100000000</v>
      </c>
      <c r="J46" s="103">
        <f t="shared" si="0"/>
        <v>1502834800000000</v>
      </c>
      <c r="K46" s="103">
        <f t="shared" si="0"/>
        <v>1503372500000000</v>
      </c>
      <c r="L46" s="103">
        <f t="shared" si="0"/>
        <v>1505336500000000</v>
      </c>
      <c r="M46" s="103">
        <f t="shared" si="0"/>
        <v>1505932800000000</v>
      </c>
      <c r="N46" s="103">
        <f t="shared" si="0"/>
        <v>1508179300000000</v>
      </c>
      <c r="O46" s="103">
        <f t="shared" si="0"/>
        <v>1509926800000000</v>
      </c>
    </row>
    <row r="47" spans="1:15">
      <c r="A47" s="103" t="s">
        <v>661</v>
      </c>
      <c r="B47" s="103">
        <v>0</v>
      </c>
      <c r="C47" s="103">
        <v>0</v>
      </c>
      <c r="D47" s="103">
        <v>0</v>
      </c>
      <c r="E47" s="103">
        <v>9.0909090999999997E-2</v>
      </c>
      <c r="F47" s="103">
        <v>0.18181818199999999</v>
      </c>
      <c r="G47" s="103">
        <v>0.27272727299999999</v>
      </c>
      <c r="H47" s="103">
        <v>0.36363636399999999</v>
      </c>
      <c r="I47" s="103">
        <v>0.45454545499999999</v>
      </c>
      <c r="J47" s="103">
        <v>0.54545454500000001</v>
      </c>
      <c r="K47" s="103">
        <v>0.63636363600000001</v>
      </c>
      <c r="L47" s="103">
        <v>0.72727272700000001</v>
      </c>
      <c r="M47" s="103">
        <v>0.81818181800000001</v>
      </c>
      <c r="N47" s="103">
        <v>0.909090909</v>
      </c>
      <c r="O47" s="103">
        <v>1</v>
      </c>
    </row>
    <row r="48" spans="1:15" ht="45">
      <c r="A48" s="8" t="s">
        <v>662</v>
      </c>
      <c r="B48" s="103"/>
      <c r="C48" s="103"/>
      <c r="D48" s="103"/>
      <c r="E48" s="103">
        <f t="shared" ref="E48:O48" si="1">0.1*E47*E46</f>
        <v>13965670013965.672</v>
      </c>
      <c r="F48" s="103">
        <f t="shared" si="1"/>
        <v>27757560027757.562</v>
      </c>
      <c r="G48" s="103">
        <f t="shared" si="1"/>
        <v>41399454586854</v>
      </c>
      <c r="H48" s="103">
        <f t="shared" si="1"/>
        <v>54888094600342.648</v>
      </c>
      <c r="I48" s="103">
        <f t="shared" si="1"/>
        <v>68210686431847.047</v>
      </c>
      <c r="J48" s="103">
        <f t="shared" si="1"/>
        <v>81972807204416.609</v>
      </c>
      <c r="K48" s="103">
        <f t="shared" si="1"/>
        <v>95669159036241.016</v>
      </c>
      <c r="L48" s="117">
        <f t="shared" si="1"/>
        <v>109479018140763.55</v>
      </c>
      <c r="M48" s="103">
        <f t="shared" si="1"/>
        <v>123212683608983.05</v>
      </c>
      <c r="N48" s="103">
        <f t="shared" si="1"/>
        <v>137107209077198.37</v>
      </c>
      <c r="O48" s="103">
        <f t="shared" si="1"/>
        <v>150992680000000</v>
      </c>
    </row>
    <row r="49" spans="1:35">
      <c r="A49" s="103"/>
      <c r="B49" s="103"/>
      <c r="C49" s="103"/>
      <c r="D49" s="103"/>
      <c r="E49" s="103"/>
      <c r="F49" s="103"/>
      <c r="G49" s="103"/>
      <c r="H49" s="103"/>
      <c r="I49" s="103"/>
      <c r="J49" s="103"/>
      <c r="K49" s="103"/>
      <c r="L49" s="103"/>
      <c r="M49" s="103"/>
      <c r="N49" s="103"/>
      <c r="O49" s="103"/>
    </row>
    <row r="50" spans="1:35">
      <c r="A50" s="103" t="s">
        <v>708</v>
      </c>
      <c r="B50" s="103">
        <f>SUM(E48:O48)</f>
        <v>904655022728369.5</v>
      </c>
      <c r="C50" s="103"/>
      <c r="D50" s="103"/>
      <c r="E50" s="103"/>
      <c r="F50" s="103"/>
      <c r="G50" s="103"/>
      <c r="H50" s="103"/>
      <c r="I50" s="103"/>
      <c r="J50" s="103"/>
      <c r="K50" s="103"/>
      <c r="L50" s="103"/>
      <c r="M50" s="103"/>
      <c r="N50" s="103"/>
      <c r="O50" s="103"/>
    </row>
    <row r="51" spans="1:35">
      <c r="A51" s="103"/>
      <c r="B51" s="103"/>
      <c r="C51" s="103"/>
      <c r="D51" s="103"/>
      <c r="E51" s="103"/>
      <c r="F51" s="103"/>
      <c r="G51" s="103"/>
      <c r="H51" s="103"/>
      <c r="I51" s="103"/>
      <c r="J51" s="103"/>
      <c r="K51" s="103"/>
      <c r="L51" s="103"/>
      <c r="M51" s="103"/>
      <c r="N51" s="103"/>
      <c r="O51" s="103"/>
    </row>
    <row r="52" spans="1:35">
      <c r="C52" s="103"/>
      <c r="D52" s="103"/>
      <c r="E52" s="103"/>
      <c r="F52" s="103"/>
      <c r="G52" s="103"/>
      <c r="H52" s="103"/>
      <c r="I52" s="103"/>
      <c r="J52" s="103"/>
      <c r="K52" s="103"/>
      <c r="L52" s="103"/>
      <c r="M52" s="103"/>
      <c r="N52" s="103"/>
      <c r="O52" s="103"/>
    </row>
    <row r="57" spans="1:35" ht="30">
      <c r="A57" s="8" t="s">
        <v>707</v>
      </c>
      <c r="B57" s="125">
        <f>SUM(B59:B98)</f>
        <v>1553470900000000</v>
      </c>
      <c r="C57" s="125">
        <f t="shared" ref="C57:O57" si="2">SUM(C59:C98)</f>
        <v>1549414400000000</v>
      </c>
      <c r="D57" s="125">
        <f t="shared" si="2"/>
        <v>1543016700000000</v>
      </c>
      <c r="E57" s="125">
        <f t="shared" si="2"/>
        <v>1536223700000000</v>
      </c>
      <c r="F57" s="125">
        <f t="shared" si="2"/>
        <v>1526665800000000</v>
      </c>
      <c r="G57" s="125">
        <f t="shared" si="2"/>
        <v>1517980000000000</v>
      </c>
      <c r="H57" s="125">
        <f t="shared" si="2"/>
        <v>1509422600000000</v>
      </c>
      <c r="I57" s="125">
        <f t="shared" si="2"/>
        <v>1500635100000000</v>
      </c>
      <c r="J57" s="125">
        <f t="shared" si="2"/>
        <v>1502834800000000</v>
      </c>
      <c r="K57" s="125">
        <f t="shared" si="2"/>
        <v>1503372500000000</v>
      </c>
      <c r="L57" s="125">
        <f t="shared" si="2"/>
        <v>1505336500000000</v>
      </c>
      <c r="M57" s="125">
        <f t="shared" si="2"/>
        <v>1505932800000000</v>
      </c>
      <c r="N57" s="125">
        <f t="shared" si="2"/>
        <v>1508179300000000</v>
      </c>
      <c r="O57" s="125">
        <f t="shared" si="2"/>
        <v>1509926800000000</v>
      </c>
    </row>
    <row r="59" spans="1:35">
      <c r="A59" s="124" t="s">
        <v>667</v>
      </c>
      <c r="B59" s="125">
        <v>4510000000000</v>
      </c>
      <c r="C59" s="125">
        <v>4480000000000</v>
      </c>
      <c r="D59" s="125">
        <v>4450000000000</v>
      </c>
      <c r="E59" s="125">
        <v>4420000000000</v>
      </c>
      <c r="F59" s="125">
        <v>4390000000000</v>
      </c>
      <c r="G59" s="125">
        <v>4360000000000</v>
      </c>
      <c r="H59" s="125">
        <v>4330000000000</v>
      </c>
      <c r="I59" s="125">
        <v>4300000000000</v>
      </c>
      <c r="J59" s="125">
        <v>4280000000000</v>
      </c>
      <c r="K59" s="125">
        <v>4250000000000</v>
      </c>
      <c r="L59" s="125">
        <v>4220000000000</v>
      </c>
      <c r="M59" s="125">
        <v>4190000000000</v>
      </c>
      <c r="N59" s="125">
        <v>4160000000000</v>
      </c>
      <c r="O59" s="125">
        <v>4120000000000</v>
      </c>
      <c r="P59" s="125">
        <v>4090000000000</v>
      </c>
      <c r="Q59" s="125">
        <v>4060000000000</v>
      </c>
      <c r="R59" s="125">
        <v>4030000000000</v>
      </c>
      <c r="S59" s="125">
        <v>4010000000000</v>
      </c>
      <c r="T59" s="125">
        <v>3980000000000</v>
      </c>
      <c r="U59" s="125">
        <v>3950000000000</v>
      </c>
      <c r="V59" s="125">
        <v>3920000000000</v>
      </c>
      <c r="W59" s="125">
        <v>3900000000000</v>
      </c>
      <c r="X59" s="125">
        <v>3870000000000</v>
      </c>
      <c r="Y59" s="125">
        <v>3840000000000</v>
      </c>
      <c r="Z59" s="125">
        <v>3810000000000</v>
      </c>
      <c r="AA59" s="125">
        <v>3790000000000</v>
      </c>
      <c r="AB59" s="125">
        <v>3760000000000</v>
      </c>
      <c r="AC59" s="125">
        <v>3730000000000</v>
      </c>
      <c r="AD59" s="125">
        <v>3700000000000</v>
      </c>
      <c r="AE59" s="125">
        <v>3700000000000</v>
      </c>
      <c r="AF59" s="125">
        <v>3700000000000</v>
      </c>
      <c r="AG59" s="125">
        <v>3700000000000</v>
      </c>
      <c r="AH59" s="125">
        <v>3700000000000</v>
      </c>
      <c r="AI59" s="125">
        <v>3700000000000</v>
      </c>
    </row>
    <row r="60" spans="1:35">
      <c r="A60" s="124" t="s">
        <v>668</v>
      </c>
      <c r="B60" s="125">
        <v>45400000000000</v>
      </c>
      <c r="C60" s="125">
        <v>45400000000000</v>
      </c>
      <c r="D60" s="125">
        <v>45300000000000</v>
      </c>
      <c r="E60" s="125">
        <v>45300000000000</v>
      </c>
      <c r="F60" s="125">
        <v>45300000000000</v>
      </c>
      <c r="G60" s="125">
        <v>45200000000000</v>
      </c>
      <c r="H60" s="125">
        <v>45200000000000</v>
      </c>
      <c r="I60" s="125">
        <v>45200000000000</v>
      </c>
      <c r="J60" s="125">
        <v>45400000000000</v>
      </c>
      <c r="K60" s="125">
        <v>45600000000000</v>
      </c>
      <c r="L60" s="125">
        <v>45800000000000</v>
      </c>
      <c r="M60" s="125">
        <v>45900000000000</v>
      </c>
      <c r="N60" s="125">
        <v>46100000000000</v>
      </c>
      <c r="O60" s="125">
        <v>46300000000000</v>
      </c>
      <c r="P60" s="125">
        <v>46500000000000</v>
      </c>
      <c r="Q60" s="125">
        <v>46700000000000</v>
      </c>
      <c r="R60" s="125">
        <v>46800000000000</v>
      </c>
      <c r="S60" s="125">
        <v>47000000000000</v>
      </c>
      <c r="T60" s="125">
        <v>47200000000000</v>
      </c>
      <c r="U60" s="125">
        <v>47400000000000</v>
      </c>
      <c r="V60" s="125">
        <v>47600000000000</v>
      </c>
      <c r="W60" s="125">
        <v>47700000000000</v>
      </c>
      <c r="X60" s="125">
        <v>47900000000000</v>
      </c>
      <c r="Y60" s="125">
        <v>48100000000000</v>
      </c>
      <c r="Z60" s="125">
        <v>48300000000000</v>
      </c>
      <c r="AA60" s="125">
        <v>48500000000000</v>
      </c>
      <c r="AB60" s="125">
        <v>48600000000000</v>
      </c>
      <c r="AC60" s="125">
        <v>48800000000000</v>
      </c>
      <c r="AD60" s="125">
        <v>49000000000000</v>
      </c>
      <c r="AE60" s="125">
        <v>49200000000000</v>
      </c>
      <c r="AF60" s="125">
        <v>49400000000000</v>
      </c>
      <c r="AG60" s="125">
        <v>49500000000000</v>
      </c>
      <c r="AH60" s="125">
        <v>49700000000000</v>
      </c>
      <c r="AI60" s="125">
        <v>49900000000000</v>
      </c>
    </row>
    <row r="61" spans="1:35">
      <c r="A61" s="124" t="s">
        <v>669</v>
      </c>
      <c r="B61" s="125">
        <v>2390000000000</v>
      </c>
      <c r="C61" s="125">
        <v>2370000000000</v>
      </c>
      <c r="D61" s="125">
        <v>2350000000000</v>
      </c>
      <c r="E61" s="125">
        <v>2340000000000</v>
      </c>
      <c r="F61" s="125">
        <v>2320000000000</v>
      </c>
      <c r="G61" s="125">
        <v>2310000000000</v>
      </c>
      <c r="H61" s="125">
        <v>2290000000000</v>
      </c>
      <c r="I61" s="125">
        <v>2270000000000</v>
      </c>
      <c r="J61" s="125">
        <v>2270000000000</v>
      </c>
      <c r="K61" s="125">
        <v>2260000000000</v>
      </c>
      <c r="L61" s="125">
        <v>2250000000000</v>
      </c>
      <c r="M61" s="125">
        <v>2250000000000</v>
      </c>
      <c r="N61" s="125">
        <v>2240000000000</v>
      </c>
      <c r="O61" s="125">
        <v>2230000000000</v>
      </c>
      <c r="P61" s="125">
        <v>2220000000000</v>
      </c>
      <c r="Q61" s="125">
        <v>2220000000000</v>
      </c>
      <c r="R61" s="125">
        <v>2210000000000</v>
      </c>
      <c r="S61" s="125">
        <v>2200000000000</v>
      </c>
      <c r="T61" s="125">
        <v>2190000000000</v>
      </c>
      <c r="U61" s="125">
        <v>2190000000000</v>
      </c>
      <c r="V61" s="125">
        <v>2180000000000</v>
      </c>
      <c r="W61" s="125">
        <v>2170000000000</v>
      </c>
      <c r="X61" s="125">
        <v>2160000000000</v>
      </c>
      <c r="Y61" s="125">
        <v>2160000000000</v>
      </c>
      <c r="Z61" s="125">
        <v>2150000000000</v>
      </c>
      <c r="AA61" s="125">
        <v>2140000000000</v>
      </c>
      <c r="AB61" s="125">
        <v>2130000000000</v>
      </c>
      <c r="AC61" s="125">
        <v>2130000000000</v>
      </c>
      <c r="AD61" s="125">
        <v>2120000000000</v>
      </c>
      <c r="AE61" s="125">
        <v>2110000000000</v>
      </c>
      <c r="AF61" s="125">
        <v>2100000000000</v>
      </c>
      <c r="AG61" s="125">
        <v>2100000000000</v>
      </c>
      <c r="AH61" s="125">
        <v>2090000000000</v>
      </c>
      <c r="AI61" s="125">
        <v>2080000000000</v>
      </c>
    </row>
    <row r="62" spans="1:35">
      <c r="A62" s="124" t="s">
        <v>670</v>
      </c>
      <c r="B62" s="125">
        <v>9800000000000</v>
      </c>
      <c r="C62" s="125">
        <v>9720000000000</v>
      </c>
      <c r="D62" s="125">
        <v>9660000000000</v>
      </c>
      <c r="E62" s="125">
        <v>9560000000000</v>
      </c>
      <c r="F62" s="125">
        <v>9470000000000</v>
      </c>
      <c r="G62" s="125">
        <v>9380000000000</v>
      </c>
      <c r="H62" s="125">
        <v>9280000000000</v>
      </c>
      <c r="I62" s="125">
        <v>9190000000000</v>
      </c>
      <c r="J62" s="125">
        <v>9200000000000</v>
      </c>
      <c r="K62" s="125">
        <v>9180000000000</v>
      </c>
      <c r="L62" s="125">
        <v>9150000000000</v>
      </c>
      <c r="M62" s="125">
        <v>9120000000000</v>
      </c>
      <c r="N62" s="125">
        <v>9100000000000</v>
      </c>
      <c r="O62" s="125">
        <v>9070000000000</v>
      </c>
      <c r="P62" s="125">
        <v>9100000000000</v>
      </c>
      <c r="Q62" s="125">
        <v>9130000000000</v>
      </c>
      <c r="R62" s="125">
        <v>9150000000000</v>
      </c>
      <c r="S62" s="125">
        <v>9180000000000</v>
      </c>
      <c r="T62" s="125">
        <v>9200000000000</v>
      </c>
      <c r="U62" s="125">
        <v>9230000000000</v>
      </c>
      <c r="V62" s="125">
        <v>9260000000000</v>
      </c>
      <c r="W62" s="125">
        <v>9280000000000</v>
      </c>
      <c r="X62" s="125">
        <v>9310000000000</v>
      </c>
      <c r="Y62" s="125">
        <v>9340000000000</v>
      </c>
      <c r="Z62" s="125">
        <v>9360000000000</v>
      </c>
      <c r="AA62" s="125">
        <v>9390000000000</v>
      </c>
      <c r="AB62" s="125">
        <v>9420000000000</v>
      </c>
      <c r="AC62" s="125">
        <v>9440000000000</v>
      </c>
      <c r="AD62" s="125">
        <v>9470000000000</v>
      </c>
      <c r="AE62" s="125">
        <v>9490000000000</v>
      </c>
      <c r="AF62" s="125">
        <v>9520000000000</v>
      </c>
      <c r="AG62" s="125">
        <v>9550000000000</v>
      </c>
      <c r="AH62" s="125">
        <v>9570000000000</v>
      </c>
      <c r="AI62" s="125">
        <v>9600000000000</v>
      </c>
    </row>
    <row r="63" spans="1:35">
      <c r="A63" s="124" t="s">
        <v>671</v>
      </c>
      <c r="B63" s="125">
        <v>1320000000000</v>
      </c>
      <c r="C63" s="125">
        <v>1290000000000</v>
      </c>
      <c r="D63" s="125">
        <v>1260000000000</v>
      </c>
      <c r="E63" s="125">
        <v>1240000000000</v>
      </c>
      <c r="F63" s="125">
        <v>1210000000000</v>
      </c>
      <c r="G63" s="125">
        <v>1180000000000</v>
      </c>
      <c r="H63" s="125">
        <v>1160000000000</v>
      </c>
      <c r="I63" s="125">
        <v>1130000000000</v>
      </c>
      <c r="J63" s="125">
        <v>1110000000000</v>
      </c>
      <c r="K63" s="125">
        <v>1100000000000</v>
      </c>
      <c r="L63" s="125">
        <v>1080000000000</v>
      </c>
      <c r="M63" s="125">
        <v>1060000000000</v>
      </c>
      <c r="N63" s="125">
        <v>1040000000000</v>
      </c>
      <c r="O63" s="125">
        <v>1020000000000</v>
      </c>
      <c r="P63" s="125">
        <v>1000000000000</v>
      </c>
      <c r="Q63" s="125">
        <v>982000000000</v>
      </c>
      <c r="R63" s="125">
        <v>963000000000</v>
      </c>
      <c r="S63" s="125">
        <v>944000000000</v>
      </c>
      <c r="T63" s="125">
        <v>925000000000</v>
      </c>
      <c r="U63" s="125">
        <v>907000000000</v>
      </c>
      <c r="V63" s="125">
        <v>888000000000</v>
      </c>
      <c r="W63" s="125">
        <v>869000000000</v>
      </c>
      <c r="X63" s="125">
        <v>850000000000</v>
      </c>
      <c r="Y63" s="125">
        <v>831000000000</v>
      </c>
      <c r="Z63" s="125">
        <v>812000000000</v>
      </c>
      <c r="AA63" s="125">
        <v>793000000000</v>
      </c>
      <c r="AB63" s="125">
        <v>774000000000</v>
      </c>
      <c r="AC63" s="125">
        <v>755000000000</v>
      </c>
      <c r="AD63" s="125">
        <v>736000000000</v>
      </c>
      <c r="AE63" s="125">
        <v>717000000000</v>
      </c>
      <c r="AF63" s="125">
        <v>698000000000</v>
      </c>
      <c r="AG63" s="125">
        <v>679000000000</v>
      </c>
      <c r="AH63" s="125">
        <v>660000000000</v>
      </c>
      <c r="AI63" s="125">
        <v>641000000000</v>
      </c>
    </row>
    <row r="64" spans="1:35">
      <c r="A64" s="124" t="s">
        <v>672</v>
      </c>
      <c r="B64" s="125">
        <v>7940000000000</v>
      </c>
      <c r="C64" s="125">
        <v>8010000000000</v>
      </c>
      <c r="D64" s="125">
        <v>8080000000000</v>
      </c>
      <c r="E64" s="125">
        <v>8150000000000</v>
      </c>
      <c r="F64" s="125">
        <v>8220000000000</v>
      </c>
      <c r="G64" s="125">
        <v>8290000000000</v>
      </c>
      <c r="H64" s="125">
        <v>8360000000000</v>
      </c>
      <c r="I64" s="125">
        <v>8430000000000</v>
      </c>
      <c r="J64" s="125">
        <v>8500000000000</v>
      </c>
      <c r="K64" s="125">
        <v>8570000000000</v>
      </c>
      <c r="L64" s="125">
        <v>8640000000000</v>
      </c>
      <c r="M64" s="125">
        <v>8710000000000</v>
      </c>
      <c r="N64" s="125">
        <v>8780000000000</v>
      </c>
      <c r="O64" s="125">
        <v>8850000000000</v>
      </c>
      <c r="P64" s="125">
        <v>8910000000000</v>
      </c>
      <c r="Q64" s="125">
        <v>8980000000000</v>
      </c>
      <c r="R64" s="125">
        <v>9050000000000</v>
      </c>
      <c r="S64" s="125">
        <v>9120000000000</v>
      </c>
      <c r="T64" s="125">
        <v>9180000000000</v>
      </c>
      <c r="U64" s="125">
        <v>9240000000000</v>
      </c>
      <c r="V64" s="125">
        <v>9300000000000</v>
      </c>
      <c r="W64" s="125">
        <v>9360000000000</v>
      </c>
      <c r="X64" s="125">
        <v>9420000000000</v>
      </c>
      <c r="Y64" s="125">
        <v>9480000000000</v>
      </c>
      <c r="Z64" s="125">
        <v>9530000000000</v>
      </c>
      <c r="AA64" s="125">
        <v>9590000000000</v>
      </c>
      <c r="AB64" s="125">
        <v>9640000000000</v>
      </c>
      <c r="AC64" s="125">
        <v>9700000000000</v>
      </c>
      <c r="AD64" s="125">
        <v>9750000000000</v>
      </c>
      <c r="AE64" s="125">
        <v>9800000000000</v>
      </c>
      <c r="AF64" s="125">
        <v>9850000000000</v>
      </c>
      <c r="AG64" s="125">
        <v>9900000000000</v>
      </c>
      <c r="AH64" s="125">
        <v>9940000000000</v>
      </c>
      <c r="AI64" s="125">
        <v>9990000000000</v>
      </c>
    </row>
    <row r="65" spans="1:35">
      <c r="A65" s="124" t="s">
        <v>673</v>
      </c>
      <c r="B65" s="125">
        <v>78500000000000</v>
      </c>
      <c r="C65" s="125">
        <v>79300000000000</v>
      </c>
      <c r="D65" s="125">
        <v>80000000000000</v>
      </c>
      <c r="E65" s="125">
        <v>80300000000000</v>
      </c>
      <c r="F65" s="125">
        <v>80600000000000</v>
      </c>
      <c r="G65" s="125">
        <v>80700000000000</v>
      </c>
      <c r="H65" s="125">
        <v>80800000000000</v>
      </c>
      <c r="I65" s="125">
        <v>80900000000000</v>
      </c>
      <c r="J65" s="125">
        <v>81200000000000</v>
      </c>
      <c r="K65" s="125">
        <v>81500000000000</v>
      </c>
      <c r="L65" s="125">
        <v>81800000000000</v>
      </c>
      <c r="M65" s="125">
        <v>82000000000000</v>
      </c>
      <c r="N65" s="125">
        <v>82300000000000</v>
      </c>
      <c r="O65" s="125">
        <v>82600000000000</v>
      </c>
      <c r="P65" s="125">
        <v>82800000000000</v>
      </c>
      <c r="Q65" s="125">
        <v>83100000000000</v>
      </c>
      <c r="R65" s="125">
        <v>83300000000000</v>
      </c>
      <c r="S65" s="125">
        <v>83600000000000</v>
      </c>
      <c r="T65" s="125">
        <v>83800000000000</v>
      </c>
      <c r="U65" s="125">
        <v>84300000000000</v>
      </c>
      <c r="V65" s="125">
        <v>84800000000000</v>
      </c>
      <c r="W65" s="125">
        <v>85300000000000</v>
      </c>
      <c r="X65" s="125">
        <v>85900000000000</v>
      </c>
      <c r="Y65" s="125">
        <v>86400000000000</v>
      </c>
      <c r="Z65" s="125">
        <v>86900000000000</v>
      </c>
      <c r="AA65" s="125">
        <v>87400000000000</v>
      </c>
      <c r="AB65" s="125">
        <v>87900000000000</v>
      </c>
      <c r="AC65" s="125">
        <v>88400000000000</v>
      </c>
      <c r="AD65" s="125">
        <v>88900000000000</v>
      </c>
      <c r="AE65" s="125">
        <v>89400000000000</v>
      </c>
      <c r="AF65" s="125">
        <v>89900000000000</v>
      </c>
      <c r="AG65" s="125">
        <v>90400000000000</v>
      </c>
      <c r="AH65" s="125">
        <v>90900000000000</v>
      </c>
      <c r="AI65" s="125">
        <v>91400000000000</v>
      </c>
    </row>
    <row r="66" spans="1:35">
      <c r="A66" s="124" t="s">
        <v>674</v>
      </c>
      <c r="B66" s="125">
        <v>145000000000000</v>
      </c>
      <c r="C66" s="125">
        <v>145000000000000</v>
      </c>
      <c r="D66" s="125">
        <v>145000000000000</v>
      </c>
      <c r="E66" s="125">
        <v>146000000000000</v>
      </c>
      <c r="F66" s="125">
        <v>147000000000000</v>
      </c>
      <c r="G66" s="125">
        <v>148000000000000</v>
      </c>
      <c r="H66" s="125">
        <v>149000000000000</v>
      </c>
      <c r="I66" s="125">
        <v>150000000000000</v>
      </c>
      <c r="J66" s="125">
        <v>152000000000000</v>
      </c>
      <c r="K66" s="125">
        <v>153000000000000</v>
      </c>
      <c r="L66" s="125">
        <v>155000000000000</v>
      </c>
      <c r="M66" s="125">
        <v>156000000000000</v>
      </c>
      <c r="N66" s="125">
        <v>158000000000000</v>
      </c>
      <c r="O66" s="125">
        <v>160000000000000</v>
      </c>
      <c r="P66" s="125">
        <v>161000000000000</v>
      </c>
      <c r="Q66" s="125">
        <v>163000000000000</v>
      </c>
      <c r="R66" s="125">
        <v>164000000000000</v>
      </c>
      <c r="S66" s="125">
        <v>166000000000000</v>
      </c>
      <c r="T66" s="125">
        <v>167000000000000</v>
      </c>
      <c r="U66" s="125">
        <v>169000000000000</v>
      </c>
      <c r="V66" s="125">
        <v>170000000000000</v>
      </c>
      <c r="W66" s="125">
        <v>172000000000000</v>
      </c>
      <c r="X66" s="125">
        <v>173000000000000</v>
      </c>
      <c r="Y66" s="125">
        <v>175000000000000</v>
      </c>
      <c r="Z66" s="125">
        <v>176000000000000</v>
      </c>
      <c r="AA66" s="125">
        <v>177000000000000</v>
      </c>
      <c r="AB66" s="125">
        <v>179000000000000</v>
      </c>
      <c r="AC66" s="125">
        <v>180000000000000</v>
      </c>
      <c r="AD66" s="125">
        <v>182000000000000</v>
      </c>
      <c r="AE66" s="125">
        <v>183000000000000</v>
      </c>
      <c r="AF66" s="125">
        <v>185000000000000</v>
      </c>
      <c r="AG66" s="125">
        <v>186000000000000</v>
      </c>
      <c r="AH66" s="125">
        <v>188000000000000</v>
      </c>
      <c r="AI66" s="125">
        <v>189000000000000</v>
      </c>
    </row>
    <row r="67" spans="1:35">
      <c r="A67" s="124" t="s">
        <v>675</v>
      </c>
      <c r="B67" s="125">
        <v>24158900000000</v>
      </c>
      <c r="C67" s="125">
        <v>23826600000000</v>
      </c>
      <c r="D67" s="125">
        <v>23201800000000</v>
      </c>
      <c r="E67" s="125">
        <v>22284200000000</v>
      </c>
      <c r="F67" s="125">
        <v>21619500000000</v>
      </c>
      <c r="G67" s="125">
        <v>20920600000000</v>
      </c>
      <c r="H67" s="125">
        <v>20306900000000</v>
      </c>
      <c r="I67" s="125">
        <v>19694100000000</v>
      </c>
      <c r="J67" s="125">
        <v>19187000000000</v>
      </c>
      <c r="K67" s="125">
        <v>18696700000000</v>
      </c>
      <c r="L67" s="125">
        <v>18259800000000</v>
      </c>
      <c r="M67" s="125">
        <v>17839500000000</v>
      </c>
      <c r="N67" s="125">
        <v>17469700000000</v>
      </c>
      <c r="O67" s="125">
        <v>17108200000000</v>
      </c>
      <c r="P67" s="125">
        <v>16905700000000</v>
      </c>
      <c r="Q67" s="125">
        <v>16703300000000</v>
      </c>
      <c r="R67" s="125">
        <v>16509600000000</v>
      </c>
      <c r="S67" s="125">
        <v>16315900000000</v>
      </c>
      <c r="T67" s="125">
        <v>16130500000000</v>
      </c>
      <c r="U67" s="125">
        <v>15936700000000</v>
      </c>
      <c r="V67" s="125">
        <v>15751000000000</v>
      </c>
      <c r="W67" s="125">
        <v>15565100000000</v>
      </c>
      <c r="X67" s="125">
        <v>15371100000000</v>
      </c>
      <c r="Y67" s="125">
        <v>15184800000000</v>
      </c>
      <c r="Z67" s="125">
        <v>14990700000000</v>
      </c>
      <c r="AA67" s="125">
        <v>14796600000000</v>
      </c>
      <c r="AB67" s="125">
        <v>14595100000000</v>
      </c>
      <c r="AC67" s="125">
        <v>14401100000000</v>
      </c>
      <c r="AD67" s="125">
        <v>14207100000000</v>
      </c>
      <c r="AE67" s="125">
        <v>14207100000000</v>
      </c>
      <c r="AF67" s="125">
        <v>14207100000000</v>
      </c>
      <c r="AG67" s="125">
        <v>14207100000000</v>
      </c>
      <c r="AH67" s="125">
        <v>14207100000000</v>
      </c>
      <c r="AI67" s="125">
        <v>14207100000000</v>
      </c>
    </row>
    <row r="68" spans="1:35">
      <c r="A68" s="124" t="s">
        <v>676</v>
      </c>
      <c r="B68" s="125">
        <v>46424000000000</v>
      </c>
      <c r="C68" s="125">
        <v>45599800000000</v>
      </c>
      <c r="D68" s="125">
        <v>44326900000000</v>
      </c>
      <c r="E68" s="125">
        <v>42611500000000</v>
      </c>
      <c r="F68" s="125">
        <v>41290300000000</v>
      </c>
      <c r="G68" s="125">
        <v>39923400000000</v>
      </c>
      <c r="H68" s="125">
        <v>38691700000000</v>
      </c>
      <c r="I68" s="125">
        <v>37467000000000</v>
      </c>
      <c r="J68" s="125">
        <v>36405800000000</v>
      </c>
      <c r="K68" s="125">
        <v>35373800000000</v>
      </c>
      <c r="L68" s="125">
        <v>34424700000000</v>
      </c>
      <c r="M68" s="125">
        <v>33503300000000</v>
      </c>
      <c r="N68" s="125">
        <v>32658600000000</v>
      </c>
      <c r="O68" s="125">
        <v>31828600000000</v>
      </c>
      <c r="P68" s="125">
        <v>31172000000000</v>
      </c>
      <c r="Q68" s="125">
        <v>30516000000000</v>
      </c>
      <c r="R68" s="125">
        <v>29872400000000</v>
      </c>
      <c r="S68" s="125">
        <v>29228800000000</v>
      </c>
      <c r="T68" s="125">
        <v>28596600000000</v>
      </c>
      <c r="U68" s="125">
        <v>27952800000000</v>
      </c>
      <c r="V68" s="125">
        <v>27319800000000</v>
      </c>
      <c r="W68" s="125">
        <v>26686400000000</v>
      </c>
      <c r="X68" s="125">
        <v>26042000000000</v>
      </c>
      <c r="Y68" s="125">
        <v>25407600000000</v>
      </c>
      <c r="Z68" s="125">
        <v>24763000000000</v>
      </c>
      <c r="AA68" s="125">
        <v>24118400000000</v>
      </c>
      <c r="AB68" s="125">
        <v>23464600000000</v>
      </c>
      <c r="AC68" s="125">
        <v>22820200000000</v>
      </c>
      <c r="AD68" s="125">
        <v>22175800000000</v>
      </c>
      <c r="AE68" s="125">
        <v>21531500000000</v>
      </c>
      <c r="AF68" s="125">
        <v>20887100000000</v>
      </c>
      <c r="AG68" s="125">
        <v>20242800000000</v>
      </c>
      <c r="AH68" s="125">
        <v>19598400000000</v>
      </c>
      <c r="AI68" s="125">
        <v>18954100000000</v>
      </c>
    </row>
    <row r="69" spans="1:35">
      <c r="A69" s="124" t="s">
        <v>677</v>
      </c>
      <c r="B69" s="124">
        <v>0</v>
      </c>
      <c r="C69" s="124">
        <v>0</v>
      </c>
      <c r="D69" s="124">
        <v>0</v>
      </c>
      <c r="E69" s="124">
        <v>0</v>
      </c>
      <c r="F69" s="124">
        <v>0</v>
      </c>
      <c r="G69" s="124">
        <v>0</v>
      </c>
      <c r="H69" s="124">
        <v>0</v>
      </c>
      <c r="I69" s="124">
        <v>0</v>
      </c>
      <c r="J69" s="124">
        <v>0</v>
      </c>
      <c r="K69" s="124">
        <v>0</v>
      </c>
      <c r="L69" s="124">
        <v>0</v>
      </c>
      <c r="M69" s="124">
        <v>0</v>
      </c>
      <c r="N69" s="124">
        <v>0</v>
      </c>
      <c r="O69" s="124">
        <v>0</v>
      </c>
      <c r="P69" s="124">
        <v>0</v>
      </c>
      <c r="Q69" s="124">
        <v>0</v>
      </c>
      <c r="R69" s="124">
        <v>0</v>
      </c>
      <c r="S69" s="124">
        <v>0</v>
      </c>
      <c r="T69" s="124">
        <v>0</v>
      </c>
      <c r="U69" s="124">
        <v>0</v>
      </c>
      <c r="V69" s="124">
        <v>0</v>
      </c>
      <c r="W69" s="124">
        <v>0</v>
      </c>
      <c r="X69" s="124">
        <v>0</v>
      </c>
      <c r="Y69" s="124">
        <v>0</v>
      </c>
      <c r="Z69" s="124">
        <v>0</v>
      </c>
      <c r="AA69" s="124">
        <v>0</v>
      </c>
      <c r="AB69" s="124">
        <v>0</v>
      </c>
      <c r="AC69" s="124">
        <v>0</v>
      </c>
      <c r="AD69" s="124">
        <v>0</v>
      </c>
      <c r="AE69" s="124">
        <v>0</v>
      </c>
      <c r="AF69" s="124">
        <v>0</v>
      </c>
      <c r="AG69" s="124">
        <v>0</v>
      </c>
      <c r="AH69" s="124">
        <v>0</v>
      </c>
      <c r="AI69" s="124">
        <v>0</v>
      </c>
    </row>
    <row r="70" spans="1:35">
      <c r="A70" s="124" t="s">
        <v>678</v>
      </c>
      <c r="B70" s="124">
        <v>0</v>
      </c>
      <c r="C70" s="124">
        <v>0</v>
      </c>
      <c r="D70" s="124">
        <v>0</v>
      </c>
      <c r="E70" s="124">
        <v>0</v>
      </c>
      <c r="F70" s="124">
        <v>0</v>
      </c>
      <c r="G70" s="124">
        <v>0</v>
      </c>
      <c r="H70" s="124">
        <v>0</v>
      </c>
      <c r="I70" s="124">
        <v>0</v>
      </c>
      <c r="J70" s="124">
        <v>0</v>
      </c>
      <c r="K70" s="124">
        <v>0</v>
      </c>
      <c r="L70" s="124">
        <v>0</v>
      </c>
      <c r="M70" s="124">
        <v>0</v>
      </c>
      <c r="N70" s="124">
        <v>0</v>
      </c>
      <c r="O70" s="124">
        <v>0</v>
      </c>
      <c r="P70" s="124">
        <v>0</v>
      </c>
      <c r="Q70" s="124">
        <v>0</v>
      </c>
      <c r="R70" s="124">
        <v>0</v>
      </c>
      <c r="S70" s="124">
        <v>0</v>
      </c>
      <c r="T70" s="124">
        <v>0</v>
      </c>
      <c r="U70" s="124">
        <v>0</v>
      </c>
      <c r="V70" s="124">
        <v>0</v>
      </c>
      <c r="W70" s="124">
        <v>0</v>
      </c>
      <c r="X70" s="124">
        <v>0</v>
      </c>
      <c r="Y70" s="124">
        <v>0</v>
      </c>
      <c r="Z70" s="124">
        <v>0</v>
      </c>
      <c r="AA70" s="124">
        <v>0</v>
      </c>
      <c r="AB70" s="124">
        <v>0</v>
      </c>
      <c r="AC70" s="124">
        <v>0</v>
      </c>
      <c r="AD70" s="124">
        <v>0</v>
      </c>
      <c r="AE70" s="124">
        <v>0</v>
      </c>
      <c r="AF70" s="124">
        <v>0</v>
      </c>
      <c r="AG70" s="124">
        <v>0</v>
      </c>
      <c r="AH70" s="124">
        <v>0</v>
      </c>
      <c r="AI70" s="124">
        <v>0</v>
      </c>
    </row>
    <row r="71" spans="1:35">
      <c r="A71" s="124" t="s">
        <v>679</v>
      </c>
      <c r="B71" s="124">
        <v>0</v>
      </c>
      <c r="C71" s="124">
        <v>0</v>
      </c>
      <c r="D71" s="124">
        <v>0</v>
      </c>
      <c r="E71" s="124">
        <v>0</v>
      </c>
      <c r="F71" s="124">
        <v>0</v>
      </c>
      <c r="G71" s="124">
        <v>0</v>
      </c>
      <c r="H71" s="124">
        <v>0</v>
      </c>
      <c r="I71" s="124">
        <v>0</v>
      </c>
      <c r="J71" s="124">
        <v>0</v>
      </c>
      <c r="K71" s="124">
        <v>0</v>
      </c>
      <c r="L71" s="124">
        <v>0</v>
      </c>
      <c r="M71" s="124">
        <v>0</v>
      </c>
      <c r="N71" s="124">
        <v>0</v>
      </c>
      <c r="O71" s="124">
        <v>0</v>
      </c>
      <c r="P71" s="124">
        <v>0</v>
      </c>
      <c r="Q71" s="124">
        <v>0</v>
      </c>
      <c r="R71" s="124">
        <v>0</v>
      </c>
      <c r="S71" s="124">
        <v>0</v>
      </c>
      <c r="T71" s="124">
        <v>0</v>
      </c>
      <c r="U71" s="124">
        <v>0</v>
      </c>
      <c r="V71" s="124">
        <v>0</v>
      </c>
      <c r="W71" s="124">
        <v>0</v>
      </c>
      <c r="X71" s="124">
        <v>0</v>
      </c>
      <c r="Y71" s="124">
        <v>0</v>
      </c>
      <c r="Z71" s="124">
        <v>0</v>
      </c>
      <c r="AA71" s="124">
        <v>0</v>
      </c>
      <c r="AB71" s="124">
        <v>0</v>
      </c>
      <c r="AC71" s="124">
        <v>0</v>
      </c>
      <c r="AD71" s="124">
        <v>0</v>
      </c>
      <c r="AE71" s="124">
        <v>0</v>
      </c>
      <c r="AF71" s="124">
        <v>0</v>
      </c>
      <c r="AG71" s="124">
        <v>0</v>
      </c>
      <c r="AH71" s="124">
        <v>0</v>
      </c>
      <c r="AI71" s="124">
        <v>0</v>
      </c>
    </row>
    <row r="72" spans="1:35">
      <c r="A72" s="124" t="s">
        <v>680</v>
      </c>
      <c r="B72" s="124">
        <v>0</v>
      </c>
      <c r="C72" s="124">
        <v>0</v>
      </c>
      <c r="D72" s="124">
        <v>0</v>
      </c>
      <c r="E72" s="124">
        <v>0</v>
      </c>
      <c r="F72" s="124">
        <v>0</v>
      </c>
      <c r="G72" s="124">
        <v>0</v>
      </c>
      <c r="H72" s="124">
        <v>0</v>
      </c>
      <c r="I72" s="124">
        <v>0</v>
      </c>
      <c r="J72" s="124">
        <v>0</v>
      </c>
      <c r="K72" s="124">
        <v>0</v>
      </c>
      <c r="L72" s="124">
        <v>0</v>
      </c>
      <c r="M72" s="124">
        <v>0</v>
      </c>
      <c r="N72" s="124">
        <v>0</v>
      </c>
      <c r="O72" s="124">
        <v>0</v>
      </c>
      <c r="P72" s="124">
        <v>0</v>
      </c>
      <c r="Q72" s="124">
        <v>0</v>
      </c>
      <c r="R72" s="124">
        <v>0</v>
      </c>
      <c r="S72" s="124">
        <v>0</v>
      </c>
      <c r="T72" s="124">
        <v>0</v>
      </c>
      <c r="U72" s="124">
        <v>0</v>
      </c>
      <c r="V72" s="124">
        <v>0</v>
      </c>
      <c r="W72" s="124">
        <v>0</v>
      </c>
      <c r="X72" s="124">
        <v>0</v>
      </c>
      <c r="Y72" s="124">
        <v>0</v>
      </c>
      <c r="Z72" s="124">
        <v>0</v>
      </c>
      <c r="AA72" s="124">
        <v>0</v>
      </c>
      <c r="AB72" s="124">
        <v>0</v>
      </c>
      <c r="AC72" s="124">
        <v>0</v>
      </c>
      <c r="AD72" s="124">
        <v>0</v>
      </c>
      <c r="AE72" s="124">
        <v>0</v>
      </c>
      <c r="AF72" s="124">
        <v>0</v>
      </c>
      <c r="AG72" s="124">
        <v>0</v>
      </c>
      <c r="AH72" s="124">
        <v>0</v>
      </c>
      <c r="AI72" s="124">
        <v>0</v>
      </c>
    </row>
    <row r="73" spans="1:35">
      <c r="A73" s="124" t="s">
        <v>681</v>
      </c>
      <c r="B73" s="124">
        <v>0</v>
      </c>
      <c r="C73" s="124">
        <v>0</v>
      </c>
      <c r="D73" s="124">
        <v>0</v>
      </c>
      <c r="E73" s="124">
        <v>0</v>
      </c>
      <c r="F73" s="124">
        <v>0</v>
      </c>
      <c r="G73" s="124">
        <v>0</v>
      </c>
      <c r="H73" s="124">
        <v>0</v>
      </c>
      <c r="I73" s="124">
        <v>0</v>
      </c>
      <c r="J73" s="124">
        <v>0</v>
      </c>
      <c r="K73" s="124">
        <v>0</v>
      </c>
      <c r="L73" s="124">
        <v>0</v>
      </c>
      <c r="M73" s="124">
        <v>0</v>
      </c>
      <c r="N73" s="124">
        <v>0</v>
      </c>
      <c r="O73" s="124">
        <v>0</v>
      </c>
      <c r="P73" s="124">
        <v>0</v>
      </c>
      <c r="Q73" s="124">
        <v>0</v>
      </c>
      <c r="R73" s="124">
        <v>0</v>
      </c>
      <c r="S73" s="124">
        <v>0</v>
      </c>
      <c r="T73" s="124">
        <v>0</v>
      </c>
      <c r="U73" s="124">
        <v>0</v>
      </c>
      <c r="V73" s="124">
        <v>0</v>
      </c>
      <c r="W73" s="124">
        <v>0</v>
      </c>
      <c r="X73" s="124">
        <v>0</v>
      </c>
      <c r="Y73" s="124">
        <v>0</v>
      </c>
      <c r="Z73" s="124">
        <v>0</v>
      </c>
      <c r="AA73" s="124">
        <v>0</v>
      </c>
      <c r="AB73" s="124">
        <v>0</v>
      </c>
      <c r="AC73" s="124">
        <v>0</v>
      </c>
      <c r="AD73" s="124">
        <v>0</v>
      </c>
      <c r="AE73" s="124">
        <v>0</v>
      </c>
      <c r="AF73" s="124">
        <v>0</v>
      </c>
      <c r="AG73" s="124">
        <v>0</v>
      </c>
      <c r="AH73" s="124">
        <v>0</v>
      </c>
      <c r="AI73" s="124">
        <v>0</v>
      </c>
    </row>
    <row r="74" spans="1:35">
      <c r="A74" s="124" t="s">
        <v>682</v>
      </c>
      <c r="B74" s="124">
        <v>0</v>
      </c>
      <c r="C74" s="124">
        <v>0</v>
      </c>
      <c r="D74" s="124">
        <v>0</v>
      </c>
      <c r="E74" s="124">
        <v>0</v>
      </c>
      <c r="F74" s="124">
        <v>0</v>
      </c>
      <c r="G74" s="124">
        <v>0</v>
      </c>
      <c r="H74" s="124">
        <v>0</v>
      </c>
      <c r="I74" s="124">
        <v>0</v>
      </c>
      <c r="J74" s="124">
        <v>0</v>
      </c>
      <c r="K74" s="124">
        <v>0</v>
      </c>
      <c r="L74" s="124">
        <v>0</v>
      </c>
      <c r="M74" s="124">
        <v>0</v>
      </c>
      <c r="N74" s="124">
        <v>0</v>
      </c>
      <c r="O74" s="124">
        <v>0</v>
      </c>
      <c r="P74" s="124">
        <v>0</v>
      </c>
      <c r="Q74" s="124">
        <v>0</v>
      </c>
      <c r="R74" s="124">
        <v>0</v>
      </c>
      <c r="S74" s="124">
        <v>0</v>
      </c>
      <c r="T74" s="124">
        <v>0</v>
      </c>
      <c r="U74" s="124">
        <v>0</v>
      </c>
      <c r="V74" s="124">
        <v>0</v>
      </c>
      <c r="W74" s="124">
        <v>0</v>
      </c>
      <c r="X74" s="124">
        <v>0</v>
      </c>
      <c r="Y74" s="124">
        <v>0</v>
      </c>
      <c r="Z74" s="124">
        <v>0</v>
      </c>
      <c r="AA74" s="124">
        <v>0</v>
      </c>
      <c r="AB74" s="124">
        <v>0</v>
      </c>
      <c r="AC74" s="124">
        <v>0</v>
      </c>
      <c r="AD74" s="124">
        <v>0</v>
      </c>
      <c r="AE74" s="124">
        <v>0</v>
      </c>
      <c r="AF74" s="124">
        <v>0</v>
      </c>
      <c r="AG74" s="124">
        <v>0</v>
      </c>
      <c r="AH74" s="124">
        <v>0</v>
      </c>
      <c r="AI74" s="124">
        <v>0</v>
      </c>
    </row>
    <row r="75" spans="1:35">
      <c r="A75" s="124" t="s">
        <v>683</v>
      </c>
      <c r="B75" s="125">
        <v>2810000000000</v>
      </c>
      <c r="C75" s="125">
        <v>2780000000000</v>
      </c>
      <c r="D75" s="125">
        <v>2750000000000</v>
      </c>
      <c r="E75" s="125">
        <v>2720000000000</v>
      </c>
      <c r="F75" s="125">
        <v>2680000000000</v>
      </c>
      <c r="G75" s="125">
        <v>2650000000000</v>
      </c>
      <c r="H75" s="125">
        <v>2620000000000</v>
      </c>
      <c r="I75" s="125">
        <v>2590000000000</v>
      </c>
      <c r="J75" s="125">
        <v>2550000000000</v>
      </c>
      <c r="K75" s="125">
        <v>2520000000000</v>
      </c>
      <c r="L75" s="125">
        <v>2490000000000</v>
      </c>
      <c r="M75" s="125">
        <v>2450000000000</v>
      </c>
      <c r="N75" s="125">
        <v>2420000000000</v>
      </c>
      <c r="O75" s="125">
        <v>2390000000000</v>
      </c>
      <c r="P75" s="125">
        <v>2360000000000</v>
      </c>
      <c r="Q75" s="125">
        <v>2340000000000</v>
      </c>
      <c r="R75" s="125">
        <v>2310000000000</v>
      </c>
      <c r="S75" s="125">
        <v>2280000000000</v>
      </c>
      <c r="T75" s="125">
        <v>2250000000000</v>
      </c>
      <c r="U75" s="125">
        <v>2230000000000</v>
      </c>
      <c r="V75" s="125">
        <v>2200000000000</v>
      </c>
      <c r="W75" s="125">
        <v>2170000000000</v>
      </c>
      <c r="X75" s="125">
        <v>2150000000000</v>
      </c>
      <c r="Y75" s="125">
        <v>2120000000000</v>
      </c>
      <c r="Z75" s="125">
        <v>2090000000000</v>
      </c>
      <c r="AA75" s="125">
        <v>2060000000000</v>
      </c>
      <c r="AB75" s="125">
        <v>2040000000000</v>
      </c>
      <c r="AC75" s="125">
        <v>2010000000000</v>
      </c>
      <c r="AD75" s="125">
        <v>1980000000000</v>
      </c>
      <c r="AE75" s="125">
        <v>1980000000000</v>
      </c>
      <c r="AF75" s="125">
        <v>1980000000000</v>
      </c>
      <c r="AG75" s="125">
        <v>1980000000000</v>
      </c>
      <c r="AH75" s="125">
        <v>1980000000000</v>
      </c>
      <c r="AI75" s="125">
        <v>1980000000000</v>
      </c>
    </row>
    <row r="76" spans="1:35">
      <c r="A76" s="124" t="s">
        <v>684</v>
      </c>
      <c r="B76" s="125">
        <v>767000000000000</v>
      </c>
      <c r="C76" s="125">
        <v>762000000000000</v>
      </c>
      <c r="D76" s="125">
        <v>758000000000000</v>
      </c>
      <c r="E76" s="125">
        <v>753000000000000</v>
      </c>
      <c r="F76" s="125">
        <v>748000000000000</v>
      </c>
      <c r="G76" s="125">
        <v>743000000000000</v>
      </c>
      <c r="H76" s="125">
        <v>738000000000000</v>
      </c>
      <c r="I76" s="125">
        <v>733000000000000</v>
      </c>
      <c r="J76" s="125">
        <v>734000000000000</v>
      </c>
      <c r="K76" s="125">
        <v>735000000000000</v>
      </c>
      <c r="L76" s="125">
        <v>736000000000000</v>
      </c>
      <c r="M76" s="125">
        <v>737000000000000</v>
      </c>
      <c r="N76" s="125">
        <v>738000000000000</v>
      </c>
      <c r="O76" s="125">
        <v>739000000000000</v>
      </c>
      <c r="P76" s="125">
        <v>743000000000000</v>
      </c>
      <c r="Q76" s="125">
        <v>748000000000000</v>
      </c>
      <c r="R76" s="125">
        <v>752000000000000</v>
      </c>
      <c r="S76" s="125">
        <v>756000000000000</v>
      </c>
      <c r="T76" s="125">
        <v>761000000000000</v>
      </c>
      <c r="U76" s="125">
        <v>765000000000000</v>
      </c>
      <c r="V76" s="125">
        <v>769000000000000</v>
      </c>
      <c r="W76" s="125">
        <v>774000000000000</v>
      </c>
      <c r="X76" s="125">
        <v>778000000000000</v>
      </c>
      <c r="Y76" s="125">
        <v>782000000000000</v>
      </c>
      <c r="Z76" s="125">
        <v>787000000000000</v>
      </c>
      <c r="AA76" s="125">
        <v>791000000000000</v>
      </c>
      <c r="AB76" s="125">
        <v>795000000000000</v>
      </c>
      <c r="AC76" s="125">
        <v>800000000000000</v>
      </c>
      <c r="AD76" s="125">
        <v>804000000000000</v>
      </c>
      <c r="AE76" s="125">
        <v>808000000000000</v>
      </c>
      <c r="AF76" s="125">
        <v>813000000000000</v>
      </c>
      <c r="AG76" s="125">
        <v>817000000000000</v>
      </c>
      <c r="AH76" s="125">
        <v>821000000000000</v>
      </c>
      <c r="AI76" s="125">
        <v>826000000000000</v>
      </c>
    </row>
    <row r="77" spans="1:35">
      <c r="A77" s="124" t="s">
        <v>685</v>
      </c>
      <c r="B77" s="125">
        <v>21500000000000</v>
      </c>
      <c r="C77" s="125">
        <v>21400000000000</v>
      </c>
      <c r="D77" s="125">
        <v>21200000000000</v>
      </c>
      <c r="E77" s="125">
        <v>20900000000000</v>
      </c>
      <c r="F77" s="125">
        <v>20700000000000</v>
      </c>
      <c r="G77" s="125">
        <v>20500000000000</v>
      </c>
      <c r="H77" s="125">
        <v>20200000000000</v>
      </c>
      <c r="I77" s="125">
        <v>19900000000000</v>
      </c>
      <c r="J77" s="125">
        <v>20100000000000</v>
      </c>
      <c r="K77" s="125">
        <v>20200000000000</v>
      </c>
      <c r="L77" s="125">
        <v>20300000000000</v>
      </c>
      <c r="M77" s="125">
        <v>20400000000000</v>
      </c>
      <c r="N77" s="125">
        <v>20500000000000</v>
      </c>
      <c r="O77" s="125">
        <v>20600000000000</v>
      </c>
      <c r="P77" s="125">
        <v>21100000000000</v>
      </c>
      <c r="Q77" s="125">
        <v>21500000000000</v>
      </c>
      <c r="R77" s="125">
        <v>21900000000000</v>
      </c>
      <c r="S77" s="125">
        <v>22300000000000</v>
      </c>
      <c r="T77" s="125">
        <v>22800000000000</v>
      </c>
      <c r="U77" s="125">
        <v>23200000000000</v>
      </c>
      <c r="V77" s="125">
        <v>23600000000000</v>
      </c>
      <c r="W77" s="125">
        <v>24100000000000</v>
      </c>
      <c r="X77" s="125">
        <v>24500000000000</v>
      </c>
      <c r="Y77" s="125">
        <v>24900000000000</v>
      </c>
      <c r="Z77" s="125">
        <v>25300000000000</v>
      </c>
      <c r="AA77" s="125">
        <v>25800000000000</v>
      </c>
      <c r="AB77" s="125">
        <v>26200000000000</v>
      </c>
      <c r="AC77" s="125">
        <v>26600000000000</v>
      </c>
      <c r="AD77" s="125">
        <v>27000000000000</v>
      </c>
      <c r="AE77" s="125">
        <v>27500000000000</v>
      </c>
      <c r="AF77" s="125">
        <v>27900000000000</v>
      </c>
      <c r="AG77" s="125">
        <v>28300000000000</v>
      </c>
      <c r="AH77" s="125">
        <v>28800000000000</v>
      </c>
      <c r="AI77" s="125">
        <v>29200000000000</v>
      </c>
    </row>
    <row r="78" spans="1:35">
      <c r="A78" s="124" t="s">
        <v>686</v>
      </c>
      <c r="B78" s="125">
        <v>66200000000000</v>
      </c>
      <c r="C78" s="125">
        <v>66400000000000</v>
      </c>
      <c r="D78" s="125">
        <v>66400000000000</v>
      </c>
      <c r="E78" s="125">
        <v>66200000000000</v>
      </c>
      <c r="F78" s="125">
        <v>66100000000000</v>
      </c>
      <c r="G78" s="125">
        <v>65900000000000</v>
      </c>
      <c r="H78" s="125">
        <v>65700000000000</v>
      </c>
      <c r="I78" s="125">
        <v>65300000000000</v>
      </c>
      <c r="J78" s="125">
        <v>66000000000000</v>
      </c>
      <c r="K78" s="125">
        <v>66300000000000</v>
      </c>
      <c r="L78" s="125">
        <v>66600000000000</v>
      </c>
      <c r="M78" s="125">
        <v>66900000000000</v>
      </c>
      <c r="N78" s="125">
        <v>67300000000000</v>
      </c>
      <c r="O78" s="125">
        <v>67500000000000</v>
      </c>
      <c r="P78" s="125">
        <v>68300000000000</v>
      </c>
      <c r="Q78" s="125">
        <v>69100000000000</v>
      </c>
      <c r="R78" s="125">
        <v>69800000000000</v>
      </c>
      <c r="S78" s="125">
        <v>70600000000000</v>
      </c>
      <c r="T78" s="125">
        <v>71300000000000</v>
      </c>
      <c r="U78" s="125">
        <v>72100000000000</v>
      </c>
      <c r="V78" s="125">
        <v>72900000000000</v>
      </c>
      <c r="W78" s="125">
        <v>73600000000000</v>
      </c>
      <c r="X78" s="125">
        <v>74400000000000</v>
      </c>
      <c r="Y78" s="125">
        <v>75100000000000</v>
      </c>
      <c r="Z78" s="125">
        <v>75900000000000</v>
      </c>
      <c r="AA78" s="125">
        <v>76600000000000</v>
      </c>
      <c r="AB78" s="125">
        <v>77400000000000</v>
      </c>
      <c r="AC78" s="125">
        <v>78200000000000</v>
      </c>
      <c r="AD78" s="125">
        <v>78900000000000</v>
      </c>
      <c r="AE78" s="125">
        <v>79700000000000</v>
      </c>
      <c r="AF78" s="125">
        <v>80400000000000</v>
      </c>
      <c r="AG78" s="125">
        <v>81200000000000</v>
      </c>
      <c r="AH78" s="125">
        <v>82000000000000</v>
      </c>
      <c r="AI78" s="125">
        <v>82700000000000</v>
      </c>
    </row>
    <row r="79" spans="1:35">
      <c r="A79" s="124" t="s">
        <v>687</v>
      </c>
      <c r="B79" s="125">
        <v>2150000000000</v>
      </c>
      <c r="C79" s="125">
        <v>2160000000000</v>
      </c>
      <c r="D79" s="125">
        <v>2050000000000</v>
      </c>
      <c r="E79" s="125">
        <v>2300000000000</v>
      </c>
      <c r="F79" s="125">
        <v>1860000000000</v>
      </c>
      <c r="G79" s="125">
        <v>1750000000000</v>
      </c>
      <c r="H79" s="125">
        <v>1660000000000</v>
      </c>
      <c r="I79" s="125">
        <v>1530000000000</v>
      </c>
      <c r="J79" s="125">
        <v>1390000000000</v>
      </c>
      <c r="K79" s="125">
        <v>1270000000000</v>
      </c>
      <c r="L79" s="125">
        <v>1160000000000</v>
      </c>
      <c r="M79" s="125">
        <v>1040000000000</v>
      </c>
      <c r="N79" s="125">
        <v>931000000000</v>
      </c>
      <c r="O79" s="125">
        <v>820000000000</v>
      </c>
      <c r="P79" s="125">
        <v>732000000000</v>
      </c>
      <c r="Q79" s="125">
        <v>644000000000</v>
      </c>
      <c r="R79" s="125">
        <v>556000000000</v>
      </c>
      <c r="S79" s="125">
        <v>468000000000</v>
      </c>
      <c r="T79" s="125">
        <v>380000000000</v>
      </c>
      <c r="U79" s="125">
        <v>292000000000</v>
      </c>
      <c r="V79" s="125">
        <v>224000000000</v>
      </c>
      <c r="W79" s="125">
        <v>247000000000</v>
      </c>
      <c r="X79" s="125">
        <v>271000000000</v>
      </c>
      <c r="Y79" s="125">
        <v>294000000000</v>
      </c>
      <c r="Z79" s="125">
        <v>318000000000</v>
      </c>
      <c r="AA79" s="125">
        <v>341000000000</v>
      </c>
      <c r="AB79" s="125">
        <v>365000000000</v>
      </c>
      <c r="AC79" s="125">
        <v>388000000000</v>
      </c>
      <c r="AD79" s="125">
        <v>411000000000</v>
      </c>
      <c r="AE79" s="125">
        <v>435000000000</v>
      </c>
      <c r="AF79" s="125">
        <v>458000000000</v>
      </c>
      <c r="AG79" s="125">
        <v>482000000000</v>
      </c>
      <c r="AH79" s="125">
        <v>505000000000</v>
      </c>
      <c r="AI79" s="125">
        <v>529000000000</v>
      </c>
    </row>
    <row r="80" spans="1:35">
      <c r="A80" s="124" t="s">
        <v>688</v>
      </c>
      <c r="B80" s="124">
        <v>0</v>
      </c>
      <c r="C80" s="124">
        <v>0</v>
      </c>
      <c r="D80" s="124">
        <v>0</v>
      </c>
      <c r="E80" s="124">
        <v>0</v>
      </c>
      <c r="F80" s="124">
        <v>0</v>
      </c>
      <c r="G80" s="124">
        <v>0</v>
      </c>
      <c r="H80" s="124">
        <v>0</v>
      </c>
      <c r="I80" s="124">
        <v>0</v>
      </c>
      <c r="J80" s="124">
        <v>0</v>
      </c>
      <c r="K80" s="124">
        <v>0</v>
      </c>
      <c r="L80" s="124">
        <v>0</v>
      </c>
      <c r="M80" s="124">
        <v>0</v>
      </c>
      <c r="N80" s="124">
        <v>0</v>
      </c>
      <c r="O80" s="124">
        <v>0</v>
      </c>
      <c r="P80" s="124">
        <v>0</v>
      </c>
      <c r="Q80" s="124">
        <v>0</v>
      </c>
      <c r="R80" s="124">
        <v>0</v>
      </c>
      <c r="S80" s="124">
        <v>0</v>
      </c>
      <c r="T80" s="124">
        <v>0</v>
      </c>
      <c r="U80" s="124">
        <v>0</v>
      </c>
      <c r="V80" s="124">
        <v>0</v>
      </c>
      <c r="W80" s="124">
        <v>0</v>
      </c>
      <c r="X80" s="124">
        <v>0</v>
      </c>
      <c r="Y80" s="124">
        <v>0</v>
      </c>
      <c r="Z80" s="124">
        <v>0</v>
      </c>
      <c r="AA80" s="124">
        <v>0</v>
      </c>
      <c r="AB80" s="124">
        <v>0</v>
      </c>
      <c r="AC80" s="124">
        <v>0</v>
      </c>
      <c r="AD80" s="124">
        <v>0</v>
      </c>
      <c r="AE80" s="124">
        <v>0</v>
      </c>
      <c r="AF80" s="124">
        <v>0</v>
      </c>
      <c r="AG80" s="124">
        <v>0</v>
      </c>
      <c r="AH80" s="124">
        <v>0</v>
      </c>
      <c r="AI80" s="124">
        <v>0</v>
      </c>
    </row>
    <row r="81" spans="1:35">
      <c r="A81" s="124" t="s">
        <v>689</v>
      </c>
      <c r="B81" s="125">
        <v>12000000000000</v>
      </c>
      <c r="C81" s="125">
        <v>12000000000000</v>
      </c>
      <c r="D81" s="125">
        <v>12000000000000</v>
      </c>
      <c r="E81" s="125">
        <v>11900000000000</v>
      </c>
      <c r="F81" s="125">
        <v>11800000000000</v>
      </c>
      <c r="G81" s="125">
        <v>11700000000000</v>
      </c>
      <c r="H81" s="125">
        <v>11500000000000</v>
      </c>
      <c r="I81" s="125">
        <v>11300000000000</v>
      </c>
      <c r="J81" s="125">
        <v>11300000000000</v>
      </c>
      <c r="K81" s="125">
        <v>11300000000000</v>
      </c>
      <c r="L81" s="125">
        <v>11300000000000</v>
      </c>
      <c r="M81" s="125">
        <v>11400000000000</v>
      </c>
      <c r="N81" s="125">
        <v>11400000000000</v>
      </c>
      <c r="O81" s="125">
        <v>11400000000000</v>
      </c>
      <c r="P81" s="125">
        <v>11400000000000</v>
      </c>
      <c r="Q81" s="125">
        <v>11400000000000</v>
      </c>
      <c r="R81" s="125">
        <v>11500000000000</v>
      </c>
      <c r="S81" s="125">
        <v>11500000000000</v>
      </c>
      <c r="T81" s="125">
        <v>11500000000000</v>
      </c>
      <c r="U81" s="125">
        <v>11500000000000</v>
      </c>
      <c r="V81" s="125">
        <v>11600000000000</v>
      </c>
      <c r="W81" s="125">
        <v>11600000000000</v>
      </c>
      <c r="X81" s="125">
        <v>11600000000000</v>
      </c>
      <c r="Y81" s="125">
        <v>11600000000000</v>
      </c>
      <c r="Z81" s="125">
        <v>11600000000000</v>
      </c>
      <c r="AA81" s="125">
        <v>11700000000000</v>
      </c>
      <c r="AB81" s="125">
        <v>11700000000000</v>
      </c>
      <c r="AC81" s="125">
        <v>11700000000000</v>
      </c>
      <c r="AD81" s="125">
        <v>11700000000000</v>
      </c>
      <c r="AE81" s="125">
        <v>11700000000000</v>
      </c>
      <c r="AF81" s="125">
        <v>11800000000000</v>
      </c>
      <c r="AG81" s="125">
        <v>11800000000000</v>
      </c>
      <c r="AH81" s="125">
        <v>11800000000000</v>
      </c>
      <c r="AI81" s="125">
        <v>11800000000000</v>
      </c>
    </row>
    <row r="82" spans="1:35">
      <c r="A82" s="124" t="s">
        <v>690</v>
      </c>
      <c r="B82" s="125">
        <v>241000000000000</v>
      </c>
      <c r="C82" s="125">
        <v>241000000000000</v>
      </c>
      <c r="D82" s="125">
        <v>239000000000000</v>
      </c>
      <c r="E82" s="125">
        <v>238000000000000</v>
      </c>
      <c r="F82" s="125">
        <v>234000000000000</v>
      </c>
      <c r="G82" s="125">
        <v>231000000000000</v>
      </c>
      <c r="H82" s="125">
        <v>228000000000000</v>
      </c>
      <c r="I82" s="125">
        <v>225000000000000</v>
      </c>
      <c r="J82" s="125">
        <v>224000000000000</v>
      </c>
      <c r="K82" s="125">
        <v>223000000000000</v>
      </c>
      <c r="L82" s="125">
        <v>222000000000000</v>
      </c>
      <c r="M82" s="125">
        <v>221000000000000</v>
      </c>
      <c r="N82" s="125">
        <v>220000000000000</v>
      </c>
      <c r="O82" s="125">
        <v>219000000000000</v>
      </c>
      <c r="P82" s="125">
        <v>220000000000000</v>
      </c>
      <c r="Q82" s="125">
        <v>220000000000000</v>
      </c>
      <c r="R82" s="125">
        <v>220000000000000</v>
      </c>
      <c r="S82" s="125">
        <v>220000000000000</v>
      </c>
      <c r="T82" s="125">
        <v>221000000000000</v>
      </c>
      <c r="U82" s="125">
        <v>221000000000000</v>
      </c>
      <c r="V82" s="125">
        <v>221000000000000</v>
      </c>
      <c r="W82" s="125">
        <v>222000000000000</v>
      </c>
      <c r="X82" s="125">
        <v>222000000000000</v>
      </c>
      <c r="Y82" s="125">
        <v>222000000000000</v>
      </c>
      <c r="Z82" s="125">
        <v>223000000000000</v>
      </c>
      <c r="AA82" s="125">
        <v>223000000000000</v>
      </c>
      <c r="AB82" s="125">
        <v>223000000000000</v>
      </c>
      <c r="AC82" s="125">
        <v>223000000000000</v>
      </c>
      <c r="AD82" s="125">
        <v>224000000000000</v>
      </c>
      <c r="AE82" s="125">
        <v>224000000000000</v>
      </c>
      <c r="AF82" s="125">
        <v>224000000000000</v>
      </c>
      <c r="AG82" s="125">
        <v>225000000000000</v>
      </c>
      <c r="AH82" s="125">
        <v>225000000000000</v>
      </c>
      <c r="AI82" s="125">
        <v>225000000000000</v>
      </c>
    </row>
    <row r="83" spans="1:35">
      <c r="A83" s="124" t="s">
        <v>691</v>
      </c>
      <c r="B83" s="124">
        <v>0</v>
      </c>
      <c r="C83" s="124">
        <v>0</v>
      </c>
      <c r="D83" s="124">
        <v>0</v>
      </c>
      <c r="E83" s="124">
        <v>0</v>
      </c>
      <c r="F83" s="124">
        <v>0</v>
      </c>
      <c r="G83" s="124">
        <v>0</v>
      </c>
      <c r="H83" s="124">
        <v>0</v>
      </c>
      <c r="I83" s="124">
        <v>0</v>
      </c>
      <c r="J83" s="124">
        <v>0</v>
      </c>
      <c r="K83" s="124">
        <v>0</v>
      </c>
      <c r="L83" s="124">
        <v>0</v>
      </c>
      <c r="M83" s="124">
        <v>0</v>
      </c>
      <c r="N83" s="124">
        <v>0</v>
      </c>
      <c r="O83" s="124">
        <v>0</v>
      </c>
      <c r="P83" s="124">
        <v>0</v>
      </c>
      <c r="Q83" s="124">
        <v>0</v>
      </c>
      <c r="R83" s="124">
        <v>0</v>
      </c>
      <c r="S83" s="124">
        <v>0</v>
      </c>
      <c r="T83" s="124">
        <v>0</v>
      </c>
      <c r="U83" s="124">
        <v>0</v>
      </c>
      <c r="V83" s="124">
        <v>0</v>
      </c>
      <c r="W83" s="124">
        <v>0</v>
      </c>
      <c r="X83" s="124">
        <v>0</v>
      </c>
      <c r="Y83" s="124">
        <v>0</v>
      </c>
      <c r="Z83" s="124">
        <v>0</v>
      </c>
      <c r="AA83" s="124">
        <v>0</v>
      </c>
      <c r="AB83" s="124">
        <v>0</v>
      </c>
      <c r="AC83" s="124">
        <v>0</v>
      </c>
      <c r="AD83" s="124">
        <v>0</v>
      </c>
      <c r="AE83" s="124">
        <v>0</v>
      </c>
      <c r="AF83" s="124">
        <v>0</v>
      </c>
      <c r="AG83" s="124">
        <v>0</v>
      </c>
      <c r="AH83" s="124">
        <v>0</v>
      </c>
      <c r="AI83" s="124">
        <v>0</v>
      </c>
    </row>
    <row r="84" spans="1:35">
      <c r="A84" s="124" t="s">
        <v>692</v>
      </c>
      <c r="B84" s="124">
        <v>0</v>
      </c>
      <c r="C84" s="124">
        <v>0</v>
      </c>
      <c r="D84" s="124">
        <v>0</v>
      </c>
      <c r="E84" s="124">
        <v>0</v>
      </c>
      <c r="F84" s="124">
        <v>0</v>
      </c>
      <c r="G84" s="124">
        <v>0</v>
      </c>
      <c r="H84" s="124">
        <v>0</v>
      </c>
      <c r="I84" s="124">
        <v>0</v>
      </c>
      <c r="J84" s="124">
        <v>0</v>
      </c>
      <c r="K84" s="124">
        <v>0</v>
      </c>
      <c r="L84" s="124">
        <v>0</v>
      </c>
      <c r="M84" s="124">
        <v>0</v>
      </c>
      <c r="N84" s="124">
        <v>0</v>
      </c>
      <c r="O84" s="124">
        <v>0</v>
      </c>
      <c r="P84" s="124">
        <v>0</v>
      </c>
      <c r="Q84" s="124">
        <v>0</v>
      </c>
      <c r="R84" s="124">
        <v>0</v>
      </c>
      <c r="S84" s="124">
        <v>0</v>
      </c>
      <c r="T84" s="124">
        <v>0</v>
      </c>
      <c r="U84" s="124">
        <v>0</v>
      </c>
      <c r="V84" s="124">
        <v>0</v>
      </c>
      <c r="W84" s="124">
        <v>0</v>
      </c>
      <c r="X84" s="124">
        <v>0</v>
      </c>
      <c r="Y84" s="124">
        <v>0</v>
      </c>
      <c r="Z84" s="124">
        <v>0</v>
      </c>
      <c r="AA84" s="124">
        <v>0</v>
      </c>
      <c r="AB84" s="124">
        <v>0</v>
      </c>
      <c r="AC84" s="124">
        <v>0</v>
      </c>
      <c r="AD84" s="124">
        <v>0</v>
      </c>
      <c r="AE84" s="124">
        <v>0</v>
      </c>
      <c r="AF84" s="124">
        <v>0</v>
      </c>
      <c r="AG84" s="124">
        <v>0</v>
      </c>
      <c r="AH84" s="124">
        <v>0</v>
      </c>
      <c r="AI84" s="124">
        <v>0</v>
      </c>
    </row>
    <row r="85" spans="1:35">
      <c r="A85" s="124" t="s">
        <v>693</v>
      </c>
      <c r="B85" s="124">
        <v>0</v>
      </c>
      <c r="C85" s="124">
        <v>0</v>
      </c>
      <c r="D85" s="124">
        <v>0</v>
      </c>
      <c r="E85" s="124">
        <v>0</v>
      </c>
      <c r="F85" s="124">
        <v>0</v>
      </c>
      <c r="G85" s="124">
        <v>0</v>
      </c>
      <c r="H85" s="124">
        <v>0</v>
      </c>
      <c r="I85" s="124">
        <v>0</v>
      </c>
      <c r="J85" s="124">
        <v>0</v>
      </c>
      <c r="K85" s="124">
        <v>0</v>
      </c>
      <c r="L85" s="124">
        <v>0</v>
      </c>
      <c r="M85" s="124">
        <v>0</v>
      </c>
      <c r="N85" s="124">
        <v>0</v>
      </c>
      <c r="O85" s="124">
        <v>0</v>
      </c>
      <c r="P85" s="124">
        <v>0</v>
      </c>
      <c r="Q85" s="124">
        <v>0</v>
      </c>
      <c r="R85" s="124">
        <v>0</v>
      </c>
      <c r="S85" s="124">
        <v>0</v>
      </c>
      <c r="T85" s="124">
        <v>0</v>
      </c>
      <c r="U85" s="124">
        <v>0</v>
      </c>
      <c r="V85" s="124">
        <v>0</v>
      </c>
      <c r="W85" s="124">
        <v>0</v>
      </c>
      <c r="X85" s="124">
        <v>0</v>
      </c>
      <c r="Y85" s="124">
        <v>0</v>
      </c>
      <c r="Z85" s="124">
        <v>0</v>
      </c>
      <c r="AA85" s="124">
        <v>0</v>
      </c>
      <c r="AB85" s="124">
        <v>0</v>
      </c>
      <c r="AC85" s="124">
        <v>0</v>
      </c>
      <c r="AD85" s="124">
        <v>0</v>
      </c>
      <c r="AE85" s="124">
        <v>0</v>
      </c>
      <c r="AF85" s="124">
        <v>0</v>
      </c>
      <c r="AG85" s="124">
        <v>0</v>
      </c>
      <c r="AH85" s="124">
        <v>0</v>
      </c>
      <c r="AI85" s="124">
        <v>0</v>
      </c>
    </row>
    <row r="86" spans="1:35">
      <c r="A86" s="124" t="s">
        <v>694</v>
      </c>
      <c r="B86" s="124">
        <v>0</v>
      </c>
      <c r="C86" s="124">
        <v>0</v>
      </c>
      <c r="D86" s="124">
        <v>0</v>
      </c>
      <c r="E86" s="124">
        <v>0</v>
      </c>
      <c r="F86" s="124">
        <v>0</v>
      </c>
      <c r="G86" s="124">
        <v>0</v>
      </c>
      <c r="H86" s="124">
        <v>0</v>
      </c>
      <c r="I86" s="124">
        <v>0</v>
      </c>
      <c r="J86" s="124">
        <v>0</v>
      </c>
      <c r="K86" s="124">
        <v>0</v>
      </c>
      <c r="L86" s="124">
        <v>0</v>
      </c>
      <c r="M86" s="124">
        <v>0</v>
      </c>
      <c r="N86" s="124">
        <v>0</v>
      </c>
      <c r="O86" s="124">
        <v>0</v>
      </c>
      <c r="P86" s="124">
        <v>0</v>
      </c>
      <c r="Q86" s="124">
        <v>0</v>
      </c>
      <c r="R86" s="124">
        <v>0</v>
      </c>
      <c r="S86" s="124">
        <v>0</v>
      </c>
      <c r="T86" s="124">
        <v>0</v>
      </c>
      <c r="U86" s="124">
        <v>0</v>
      </c>
      <c r="V86" s="124">
        <v>0</v>
      </c>
      <c r="W86" s="124">
        <v>0</v>
      </c>
      <c r="X86" s="124">
        <v>0</v>
      </c>
      <c r="Y86" s="124">
        <v>0</v>
      </c>
      <c r="Z86" s="124">
        <v>0</v>
      </c>
      <c r="AA86" s="124">
        <v>0</v>
      </c>
      <c r="AB86" s="124">
        <v>0</v>
      </c>
      <c r="AC86" s="124">
        <v>0</v>
      </c>
      <c r="AD86" s="124">
        <v>0</v>
      </c>
      <c r="AE86" s="124">
        <v>0</v>
      </c>
      <c r="AF86" s="124">
        <v>0</v>
      </c>
      <c r="AG86" s="124">
        <v>0</v>
      </c>
      <c r="AH86" s="124">
        <v>0</v>
      </c>
      <c r="AI86" s="124">
        <v>0</v>
      </c>
    </row>
    <row r="87" spans="1:35">
      <c r="A87" s="124" t="s">
        <v>695</v>
      </c>
      <c r="B87" s="124">
        <v>0</v>
      </c>
      <c r="C87" s="124">
        <v>0</v>
      </c>
      <c r="D87" s="124">
        <v>0</v>
      </c>
      <c r="E87" s="124">
        <v>0</v>
      </c>
      <c r="F87" s="124">
        <v>0</v>
      </c>
      <c r="G87" s="124">
        <v>0</v>
      </c>
      <c r="H87" s="124">
        <v>0</v>
      </c>
      <c r="I87" s="124">
        <v>0</v>
      </c>
      <c r="J87" s="124">
        <v>0</v>
      </c>
      <c r="K87" s="124">
        <v>0</v>
      </c>
      <c r="L87" s="124">
        <v>0</v>
      </c>
      <c r="M87" s="124">
        <v>0</v>
      </c>
      <c r="N87" s="124">
        <v>0</v>
      </c>
      <c r="O87" s="124">
        <v>0</v>
      </c>
      <c r="P87" s="124">
        <v>0</v>
      </c>
      <c r="Q87" s="124">
        <v>0</v>
      </c>
      <c r="R87" s="124">
        <v>0</v>
      </c>
      <c r="S87" s="124">
        <v>0</v>
      </c>
      <c r="T87" s="124">
        <v>0</v>
      </c>
      <c r="U87" s="124">
        <v>0</v>
      </c>
      <c r="V87" s="124">
        <v>0</v>
      </c>
      <c r="W87" s="124">
        <v>0</v>
      </c>
      <c r="X87" s="124">
        <v>0</v>
      </c>
      <c r="Y87" s="124">
        <v>0</v>
      </c>
      <c r="Z87" s="124">
        <v>0</v>
      </c>
      <c r="AA87" s="124">
        <v>0</v>
      </c>
      <c r="AB87" s="124">
        <v>0</v>
      </c>
      <c r="AC87" s="124">
        <v>0</v>
      </c>
      <c r="AD87" s="124">
        <v>0</v>
      </c>
      <c r="AE87" s="124">
        <v>0</v>
      </c>
      <c r="AF87" s="124">
        <v>0</v>
      </c>
      <c r="AG87" s="124">
        <v>0</v>
      </c>
      <c r="AH87" s="124">
        <v>0</v>
      </c>
      <c r="AI87" s="124">
        <v>0</v>
      </c>
    </row>
    <row r="88" spans="1:35">
      <c r="A88" s="124" t="s">
        <v>696</v>
      </c>
      <c r="B88" s="124">
        <v>0</v>
      </c>
      <c r="C88" s="124">
        <v>0</v>
      </c>
      <c r="D88" s="124">
        <v>0</v>
      </c>
      <c r="E88" s="124">
        <v>0</v>
      </c>
      <c r="F88" s="124">
        <v>0</v>
      </c>
      <c r="G88" s="124">
        <v>0</v>
      </c>
      <c r="H88" s="124">
        <v>0</v>
      </c>
      <c r="I88" s="124">
        <v>0</v>
      </c>
      <c r="J88" s="124">
        <v>0</v>
      </c>
      <c r="K88" s="124">
        <v>0</v>
      </c>
      <c r="L88" s="124">
        <v>0</v>
      </c>
      <c r="M88" s="124">
        <v>0</v>
      </c>
      <c r="N88" s="124">
        <v>0</v>
      </c>
      <c r="O88" s="124">
        <v>0</v>
      </c>
      <c r="P88" s="124">
        <v>0</v>
      </c>
      <c r="Q88" s="124">
        <v>0</v>
      </c>
      <c r="R88" s="124">
        <v>0</v>
      </c>
      <c r="S88" s="124">
        <v>0</v>
      </c>
      <c r="T88" s="124">
        <v>0</v>
      </c>
      <c r="U88" s="124">
        <v>0</v>
      </c>
      <c r="V88" s="124">
        <v>0</v>
      </c>
      <c r="W88" s="124">
        <v>0</v>
      </c>
      <c r="X88" s="124">
        <v>0</v>
      </c>
      <c r="Y88" s="124">
        <v>0</v>
      </c>
      <c r="Z88" s="124">
        <v>0</v>
      </c>
      <c r="AA88" s="124">
        <v>0</v>
      </c>
      <c r="AB88" s="124">
        <v>0</v>
      </c>
      <c r="AC88" s="124">
        <v>0</v>
      </c>
      <c r="AD88" s="124">
        <v>0</v>
      </c>
      <c r="AE88" s="124">
        <v>0</v>
      </c>
      <c r="AF88" s="124">
        <v>0</v>
      </c>
      <c r="AG88" s="124">
        <v>0</v>
      </c>
      <c r="AH88" s="124">
        <v>0</v>
      </c>
      <c r="AI88" s="124">
        <v>0</v>
      </c>
    </row>
    <row r="89" spans="1:35">
      <c r="A89" s="124" t="s">
        <v>697</v>
      </c>
      <c r="B89" s="124">
        <v>0</v>
      </c>
      <c r="C89" s="124">
        <v>0</v>
      </c>
      <c r="D89" s="124">
        <v>0</v>
      </c>
      <c r="E89" s="124">
        <v>0</v>
      </c>
      <c r="F89" s="124">
        <v>0</v>
      </c>
      <c r="G89" s="124">
        <v>0</v>
      </c>
      <c r="H89" s="124">
        <v>0</v>
      </c>
      <c r="I89" s="124">
        <v>0</v>
      </c>
      <c r="J89" s="124">
        <v>0</v>
      </c>
      <c r="K89" s="124">
        <v>0</v>
      </c>
      <c r="L89" s="124">
        <v>0</v>
      </c>
      <c r="M89" s="124">
        <v>0</v>
      </c>
      <c r="N89" s="124">
        <v>0</v>
      </c>
      <c r="O89" s="124">
        <v>0</v>
      </c>
      <c r="P89" s="124">
        <v>0</v>
      </c>
      <c r="Q89" s="124">
        <v>0</v>
      </c>
      <c r="R89" s="124">
        <v>0</v>
      </c>
      <c r="S89" s="124">
        <v>0</v>
      </c>
      <c r="T89" s="124">
        <v>0</v>
      </c>
      <c r="U89" s="124">
        <v>0</v>
      </c>
      <c r="V89" s="124">
        <v>0</v>
      </c>
      <c r="W89" s="124">
        <v>0</v>
      </c>
      <c r="X89" s="124">
        <v>0</v>
      </c>
      <c r="Y89" s="124">
        <v>0</v>
      </c>
      <c r="Z89" s="124">
        <v>0</v>
      </c>
      <c r="AA89" s="124">
        <v>0</v>
      </c>
      <c r="AB89" s="124">
        <v>0</v>
      </c>
      <c r="AC89" s="124">
        <v>0</v>
      </c>
      <c r="AD89" s="124">
        <v>0</v>
      </c>
      <c r="AE89" s="124">
        <v>0</v>
      </c>
      <c r="AF89" s="124">
        <v>0</v>
      </c>
      <c r="AG89" s="124">
        <v>0</v>
      </c>
      <c r="AH89" s="124">
        <v>0</v>
      </c>
      <c r="AI89" s="124">
        <v>0</v>
      </c>
    </row>
    <row r="90" spans="1:35">
      <c r="A90" s="124" t="s">
        <v>698</v>
      </c>
      <c r="B90" s="124">
        <v>0</v>
      </c>
      <c r="C90" s="124">
        <v>0</v>
      </c>
      <c r="D90" s="124">
        <v>0</v>
      </c>
      <c r="E90" s="124">
        <v>0</v>
      </c>
      <c r="F90" s="124">
        <v>0</v>
      </c>
      <c r="G90" s="124">
        <v>0</v>
      </c>
      <c r="H90" s="124">
        <v>0</v>
      </c>
      <c r="I90" s="124">
        <v>0</v>
      </c>
      <c r="J90" s="124">
        <v>0</v>
      </c>
      <c r="K90" s="124">
        <v>0</v>
      </c>
      <c r="L90" s="124">
        <v>0</v>
      </c>
      <c r="M90" s="124">
        <v>0</v>
      </c>
      <c r="N90" s="124">
        <v>0</v>
      </c>
      <c r="O90" s="124">
        <v>0</v>
      </c>
      <c r="P90" s="124">
        <v>0</v>
      </c>
      <c r="Q90" s="124">
        <v>0</v>
      </c>
      <c r="R90" s="124">
        <v>0</v>
      </c>
      <c r="S90" s="124">
        <v>0</v>
      </c>
      <c r="T90" s="124">
        <v>0</v>
      </c>
      <c r="U90" s="124">
        <v>0</v>
      </c>
      <c r="V90" s="124">
        <v>0</v>
      </c>
      <c r="W90" s="124">
        <v>0</v>
      </c>
      <c r="X90" s="124">
        <v>0</v>
      </c>
      <c r="Y90" s="124">
        <v>0</v>
      </c>
      <c r="Z90" s="124">
        <v>0</v>
      </c>
      <c r="AA90" s="124">
        <v>0</v>
      </c>
      <c r="AB90" s="124">
        <v>0</v>
      </c>
      <c r="AC90" s="124">
        <v>0</v>
      </c>
      <c r="AD90" s="124">
        <v>0</v>
      </c>
      <c r="AE90" s="124">
        <v>0</v>
      </c>
      <c r="AF90" s="124">
        <v>0</v>
      </c>
      <c r="AG90" s="124">
        <v>0</v>
      </c>
      <c r="AH90" s="124">
        <v>0</v>
      </c>
      <c r="AI90" s="124">
        <v>0</v>
      </c>
    </row>
    <row r="91" spans="1:35">
      <c r="A91" s="124" t="s">
        <v>699</v>
      </c>
      <c r="B91" s="125">
        <v>334000000000</v>
      </c>
      <c r="C91" s="125">
        <v>339000000000</v>
      </c>
      <c r="D91" s="125">
        <v>344000000000</v>
      </c>
      <c r="E91" s="125">
        <v>349000000000</v>
      </c>
      <c r="F91" s="125">
        <v>353000000000</v>
      </c>
      <c r="G91" s="125">
        <v>358000000000</v>
      </c>
      <c r="H91" s="125">
        <v>362000000000</v>
      </c>
      <c r="I91" s="125">
        <v>367000000000</v>
      </c>
      <c r="J91" s="125">
        <v>371000000000</v>
      </c>
      <c r="K91" s="125">
        <v>376000000000</v>
      </c>
      <c r="L91" s="125">
        <v>381000000000</v>
      </c>
      <c r="M91" s="125">
        <v>385000000000</v>
      </c>
      <c r="N91" s="125">
        <v>390000000000</v>
      </c>
      <c r="O91" s="125">
        <v>395000000000</v>
      </c>
      <c r="P91" s="125">
        <v>400000000000</v>
      </c>
      <c r="Q91" s="125">
        <v>405000000000</v>
      </c>
      <c r="R91" s="125">
        <v>410000000000</v>
      </c>
      <c r="S91" s="125">
        <v>414000000000</v>
      </c>
      <c r="T91" s="125">
        <v>419000000000</v>
      </c>
      <c r="U91" s="125">
        <v>424000000000</v>
      </c>
      <c r="V91" s="125">
        <v>429000000000</v>
      </c>
      <c r="W91" s="125">
        <v>434000000000</v>
      </c>
      <c r="X91" s="125">
        <v>439000000000</v>
      </c>
      <c r="Y91" s="125">
        <v>444000000000</v>
      </c>
      <c r="Z91" s="125">
        <v>449000000000</v>
      </c>
      <c r="AA91" s="125">
        <v>454000000000</v>
      </c>
      <c r="AB91" s="125">
        <v>459000000000</v>
      </c>
      <c r="AC91" s="125">
        <v>464000000000</v>
      </c>
      <c r="AD91" s="125">
        <v>469000000000</v>
      </c>
      <c r="AE91" s="125">
        <v>474000000000</v>
      </c>
      <c r="AF91" s="125">
        <v>479000000000</v>
      </c>
      <c r="AG91" s="125">
        <v>484000000000</v>
      </c>
      <c r="AH91" s="125">
        <v>488000000000</v>
      </c>
      <c r="AI91" s="125">
        <v>493000000000</v>
      </c>
    </row>
    <row r="92" spans="1:35">
      <c r="A92" s="124" t="s">
        <v>700</v>
      </c>
      <c r="B92" s="124">
        <v>0</v>
      </c>
      <c r="C92" s="124">
        <v>0</v>
      </c>
      <c r="D92" s="124">
        <v>0</v>
      </c>
      <c r="E92" s="124">
        <v>0</v>
      </c>
      <c r="F92" s="124">
        <v>0</v>
      </c>
      <c r="G92" s="124">
        <v>0</v>
      </c>
      <c r="H92" s="124">
        <v>0</v>
      </c>
      <c r="I92" s="124">
        <v>0</v>
      </c>
      <c r="J92" s="124">
        <v>0</v>
      </c>
      <c r="K92" s="124">
        <v>0</v>
      </c>
      <c r="L92" s="124">
        <v>0</v>
      </c>
      <c r="M92" s="124">
        <v>0</v>
      </c>
      <c r="N92" s="124">
        <v>0</v>
      </c>
      <c r="O92" s="124">
        <v>0</v>
      </c>
      <c r="P92" s="124">
        <v>0</v>
      </c>
      <c r="Q92" s="124">
        <v>0</v>
      </c>
      <c r="R92" s="124">
        <v>0</v>
      </c>
      <c r="S92" s="124">
        <v>0</v>
      </c>
      <c r="T92" s="124">
        <v>0</v>
      </c>
      <c r="U92" s="124">
        <v>0</v>
      </c>
      <c r="V92" s="124">
        <v>0</v>
      </c>
      <c r="W92" s="124">
        <v>0</v>
      </c>
      <c r="X92" s="124">
        <v>0</v>
      </c>
      <c r="Y92" s="124">
        <v>0</v>
      </c>
      <c r="Z92" s="124">
        <v>0</v>
      </c>
      <c r="AA92" s="124">
        <v>0</v>
      </c>
      <c r="AB92" s="124">
        <v>0</v>
      </c>
      <c r="AC92" s="124">
        <v>0</v>
      </c>
      <c r="AD92" s="124">
        <v>0</v>
      </c>
      <c r="AE92" s="124">
        <v>0</v>
      </c>
      <c r="AF92" s="124">
        <v>0</v>
      </c>
      <c r="AG92" s="124">
        <v>0</v>
      </c>
      <c r="AH92" s="124">
        <v>0</v>
      </c>
      <c r="AI92" s="124">
        <v>0</v>
      </c>
    </row>
    <row r="93" spans="1:35">
      <c r="A93" s="124" t="s">
        <v>701</v>
      </c>
      <c r="B93" s="124">
        <v>0</v>
      </c>
      <c r="C93" s="124">
        <v>0</v>
      </c>
      <c r="D93" s="124">
        <v>0</v>
      </c>
      <c r="E93" s="124">
        <v>0</v>
      </c>
      <c r="F93" s="124">
        <v>0</v>
      </c>
      <c r="G93" s="124">
        <v>0</v>
      </c>
      <c r="H93" s="124">
        <v>0</v>
      </c>
      <c r="I93" s="124">
        <v>0</v>
      </c>
      <c r="J93" s="124">
        <v>0</v>
      </c>
      <c r="K93" s="124">
        <v>0</v>
      </c>
      <c r="L93" s="124">
        <v>0</v>
      </c>
      <c r="M93" s="124">
        <v>0</v>
      </c>
      <c r="N93" s="124">
        <v>0</v>
      </c>
      <c r="O93" s="124">
        <v>0</v>
      </c>
      <c r="P93" s="124">
        <v>0</v>
      </c>
      <c r="Q93" s="124">
        <v>0</v>
      </c>
      <c r="R93" s="124">
        <v>0</v>
      </c>
      <c r="S93" s="124">
        <v>0</v>
      </c>
      <c r="T93" s="124">
        <v>0</v>
      </c>
      <c r="U93" s="124">
        <v>0</v>
      </c>
      <c r="V93" s="124">
        <v>0</v>
      </c>
      <c r="W93" s="124">
        <v>0</v>
      </c>
      <c r="X93" s="124">
        <v>0</v>
      </c>
      <c r="Y93" s="124">
        <v>0</v>
      </c>
      <c r="Z93" s="124">
        <v>0</v>
      </c>
      <c r="AA93" s="124">
        <v>0</v>
      </c>
      <c r="AB93" s="124">
        <v>0</v>
      </c>
      <c r="AC93" s="124">
        <v>0</v>
      </c>
      <c r="AD93" s="124">
        <v>0</v>
      </c>
      <c r="AE93" s="124">
        <v>0</v>
      </c>
      <c r="AF93" s="124">
        <v>0</v>
      </c>
      <c r="AG93" s="124">
        <v>0</v>
      </c>
      <c r="AH93" s="124">
        <v>0</v>
      </c>
      <c r="AI93" s="124">
        <v>0</v>
      </c>
    </row>
    <row r="94" spans="1:35">
      <c r="A94" s="124" t="s">
        <v>702</v>
      </c>
      <c r="B94" s="125">
        <v>334000000000</v>
      </c>
      <c r="C94" s="125">
        <v>339000000000</v>
      </c>
      <c r="D94" s="125">
        <v>344000000000</v>
      </c>
      <c r="E94" s="125">
        <v>349000000000</v>
      </c>
      <c r="F94" s="125">
        <v>353000000000</v>
      </c>
      <c r="G94" s="125">
        <v>358000000000</v>
      </c>
      <c r="H94" s="125">
        <v>362000000000</v>
      </c>
      <c r="I94" s="125">
        <v>367000000000</v>
      </c>
      <c r="J94" s="125">
        <v>371000000000</v>
      </c>
      <c r="K94" s="125">
        <v>376000000000</v>
      </c>
      <c r="L94" s="125">
        <v>381000000000</v>
      </c>
      <c r="M94" s="125">
        <v>385000000000</v>
      </c>
      <c r="N94" s="125">
        <v>390000000000</v>
      </c>
      <c r="O94" s="125">
        <v>395000000000</v>
      </c>
      <c r="P94" s="125">
        <v>400000000000</v>
      </c>
      <c r="Q94" s="125">
        <v>405000000000</v>
      </c>
      <c r="R94" s="125">
        <v>410000000000</v>
      </c>
      <c r="S94" s="125">
        <v>414000000000</v>
      </c>
      <c r="T94" s="125">
        <v>419000000000</v>
      </c>
      <c r="U94" s="125">
        <v>424000000000</v>
      </c>
      <c r="V94" s="125">
        <v>429000000000</v>
      </c>
      <c r="W94" s="125">
        <v>434000000000</v>
      </c>
      <c r="X94" s="125">
        <v>439000000000</v>
      </c>
      <c r="Y94" s="125">
        <v>444000000000</v>
      </c>
      <c r="Z94" s="125">
        <v>449000000000</v>
      </c>
      <c r="AA94" s="125">
        <v>454000000000</v>
      </c>
      <c r="AB94" s="125">
        <v>459000000000</v>
      </c>
      <c r="AC94" s="125">
        <v>464000000000</v>
      </c>
      <c r="AD94" s="125">
        <v>469000000000</v>
      </c>
      <c r="AE94" s="125">
        <v>474000000000</v>
      </c>
      <c r="AF94" s="125">
        <v>479000000000</v>
      </c>
      <c r="AG94" s="125">
        <v>484000000000</v>
      </c>
      <c r="AH94" s="125">
        <v>488000000000</v>
      </c>
      <c r="AI94" s="125">
        <v>493000000000</v>
      </c>
    </row>
    <row r="95" spans="1:35">
      <c r="A95" s="124" t="s">
        <v>703</v>
      </c>
      <c r="B95" s="125">
        <v>14900000000000</v>
      </c>
      <c r="C95" s="125">
        <v>15500000000000</v>
      </c>
      <c r="D95" s="125">
        <v>16100000000000</v>
      </c>
      <c r="E95" s="125">
        <v>16600000000000</v>
      </c>
      <c r="F95" s="125">
        <v>17200000000000</v>
      </c>
      <c r="G95" s="125">
        <v>17700000000000</v>
      </c>
      <c r="H95" s="125">
        <v>18300000000000</v>
      </c>
      <c r="I95" s="125">
        <v>18800000000000</v>
      </c>
      <c r="J95" s="125">
        <v>19000000000000</v>
      </c>
      <c r="K95" s="125">
        <v>19200000000000</v>
      </c>
      <c r="L95" s="125">
        <v>19400000000000</v>
      </c>
      <c r="M95" s="125">
        <v>19600000000000</v>
      </c>
      <c r="N95" s="125">
        <v>19900000000000</v>
      </c>
      <c r="O95" s="125">
        <v>20100000000000</v>
      </c>
      <c r="P95" s="125">
        <v>20300000000000</v>
      </c>
      <c r="Q95" s="125">
        <v>20500000000000</v>
      </c>
      <c r="R95" s="125">
        <v>20700000000000</v>
      </c>
      <c r="S95" s="125">
        <v>21000000000000</v>
      </c>
      <c r="T95" s="125">
        <v>21200000000000</v>
      </c>
      <c r="U95" s="125">
        <v>21400000000000</v>
      </c>
      <c r="V95" s="125">
        <v>21600000000000</v>
      </c>
      <c r="W95" s="125">
        <v>21800000000000</v>
      </c>
      <c r="X95" s="125">
        <v>22100000000000</v>
      </c>
      <c r="Y95" s="125">
        <v>22300000000000</v>
      </c>
      <c r="Z95" s="125">
        <v>22500000000000</v>
      </c>
      <c r="AA95" s="125">
        <v>22700000000000</v>
      </c>
      <c r="AB95" s="125">
        <v>23000000000000</v>
      </c>
      <c r="AC95" s="125">
        <v>23200000000000</v>
      </c>
      <c r="AD95" s="125">
        <v>23400000000000</v>
      </c>
      <c r="AE95" s="125">
        <v>23600000000000</v>
      </c>
      <c r="AF95" s="125">
        <v>23800000000000</v>
      </c>
      <c r="AG95" s="125">
        <v>24100000000000</v>
      </c>
      <c r="AH95" s="125">
        <v>24300000000000</v>
      </c>
      <c r="AI95" s="125">
        <v>24500000000000</v>
      </c>
    </row>
    <row r="96" spans="1:35">
      <c r="A96" s="124" t="s">
        <v>704</v>
      </c>
      <c r="B96" s="124">
        <v>0</v>
      </c>
      <c r="C96" s="124">
        <v>0</v>
      </c>
      <c r="D96" s="124">
        <v>0</v>
      </c>
      <c r="E96" s="124">
        <v>0</v>
      </c>
      <c r="F96" s="124">
        <v>0</v>
      </c>
      <c r="G96" s="124">
        <v>0</v>
      </c>
      <c r="H96" s="124">
        <v>0</v>
      </c>
      <c r="I96" s="124">
        <v>0</v>
      </c>
      <c r="J96" s="124">
        <v>0</v>
      </c>
      <c r="K96" s="124">
        <v>0</v>
      </c>
      <c r="L96" s="124">
        <v>0</v>
      </c>
      <c r="M96" s="124">
        <v>0</v>
      </c>
      <c r="N96" s="124">
        <v>0</v>
      </c>
      <c r="O96" s="124">
        <v>0</v>
      </c>
      <c r="P96" s="124">
        <v>0</v>
      </c>
      <c r="Q96" s="124">
        <v>0</v>
      </c>
      <c r="R96" s="124">
        <v>0</v>
      </c>
      <c r="S96" s="124">
        <v>0</v>
      </c>
      <c r="T96" s="124">
        <v>0</v>
      </c>
      <c r="U96" s="124">
        <v>0</v>
      </c>
      <c r="V96" s="124">
        <v>0</v>
      </c>
      <c r="W96" s="124">
        <v>0</v>
      </c>
      <c r="X96" s="124">
        <v>0</v>
      </c>
      <c r="Y96" s="124">
        <v>0</v>
      </c>
      <c r="Z96" s="124">
        <v>0</v>
      </c>
      <c r="AA96" s="124">
        <v>0</v>
      </c>
      <c r="AB96" s="124">
        <v>0</v>
      </c>
      <c r="AC96" s="124">
        <v>0</v>
      </c>
      <c r="AD96" s="124">
        <v>0</v>
      </c>
      <c r="AE96" s="124">
        <v>0</v>
      </c>
      <c r="AF96" s="124">
        <v>0</v>
      </c>
      <c r="AG96" s="124">
        <v>0</v>
      </c>
      <c r="AH96" s="124">
        <v>0</v>
      </c>
      <c r="AI96" s="124">
        <v>0</v>
      </c>
    </row>
    <row r="97" spans="1:35">
      <c r="A97" s="124" t="s">
        <v>705</v>
      </c>
      <c r="B97" s="125">
        <v>38200000000000</v>
      </c>
      <c r="C97" s="125">
        <v>38200000000000</v>
      </c>
      <c r="D97" s="125">
        <v>38200000000000</v>
      </c>
      <c r="E97" s="125">
        <v>38100000000000</v>
      </c>
      <c r="F97" s="125">
        <v>38000000000000</v>
      </c>
      <c r="G97" s="125">
        <v>37900000000000</v>
      </c>
      <c r="H97" s="125">
        <v>37800000000000</v>
      </c>
      <c r="I97" s="125">
        <v>37800000000000</v>
      </c>
      <c r="J97" s="125">
        <v>37700000000000</v>
      </c>
      <c r="K97" s="125">
        <v>37600000000000</v>
      </c>
      <c r="L97" s="125">
        <v>37600000000000</v>
      </c>
      <c r="M97" s="125">
        <v>37500000000000</v>
      </c>
      <c r="N97" s="125">
        <v>37400000000000</v>
      </c>
      <c r="O97" s="125">
        <v>37300000000000</v>
      </c>
      <c r="P97" s="125">
        <v>37300000000000</v>
      </c>
      <c r="Q97" s="125">
        <v>37300000000000</v>
      </c>
      <c r="R97" s="125">
        <v>37200000000000</v>
      </c>
      <c r="S97" s="125">
        <v>37200000000000</v>
      </c>
      <c r="T97" s="125">
        <v>37200000000000</v>
      </c>
      <c r="U97" s="125">
        <v>37100000000000</v>
      </c>
      <c r="V97" s="125">
        <v>37100000000000</v>
      </c>
      <c r="W97" s="125">
        <v>37100000000000</v>
      </c>
      <c r="X97" s="125">
        <v>37000000000000</v>
      </c>
      <c r="Y97" s="125">
        <v>37000000000000</v>
      </c>
      <c r="Z97" s="125">
        <v>36900000000000</v>
      </c>
      <c r="AA97" s="125">
        <v>36900000000000</v>
      </c>
      <c r="AB97" s="125">
        <v>36900000000000</v>
      </c>
      <c r="AC97" s="125">
        <v>36800000000000</v>
      </c>
      <c r="AD97" s="125">
        <v>36800000000000</v>
      </c>
      <c r="AE97" s="125">
        <v>36700000000000</v>
      </c>
      <c r="AF97" s="125">
        <v>36700000000000</v>
      </c>
      <c r="AG97" s="125">
        <v>36700000000000</v>
      </c>
      <c r="AH97" s="125">
        <v>36600000000000</v>
      </c>
      <c r="AI97" s="125">
        <v>36600000000000</v>
      </c>
    </row>
    <row r="98" spans="1:35">
      <c r="A98" s="124" t="s">
        <v>706</v>
      </c>
      <c r="B98" s="125">
        <v>21600000000000</v>
      </c>
      <c r="C98" s="125">
        <v>22300000000000</v>
      </c>
      <c r="D98" s="125">
        <v>23000000000000</v>
      </c>
      <c r="E98" s="125">
        <v>23600000000000</v>
      </c>
      <c r="F98" s="125">
        <v>24200000000000</v>
      </c>
      <c r="G98" s="125">
        <v>24900000000000</v>
      </c>
      <c r="H98" s="125">
        <v>25500000000000</v>
      </c>
      <c r="I98" s="125">
        <v>26100000000000</v>
      </c>
      <c r="J98" s="125">
        <v>26500000000000</v>
      </c>
      <c r="K98" s="125">
        <v>26700000000000</v>
      </c>
      <c r="L98" s="125">
        <v>27100000000000</v>
      </c>
      <c r="M98" s="125">
        <v>27300000000000</v>
      </c>
      <c r="N98" s="125">
        <v>27700000000000</v>
      </c>
      <c r="O98" s="125">
        <v>27900000000000</v>
      </c>
      <c r="P98" s="125">
        <v>28300000000000</v>
      </c>
      <c r="Q98" s="125">
        <v>28600000000000</v>
      </c>
      <c r="R98" s="125">
        <v>28900000000000</v>
      </c>
      <c r="S98" s="125">
        <v>29200000000000</v>
      </c>
      <c r="T98" s="125">
        <v>29600000000000</v>
      </c>
      <c r="U98" s="125">
        <v>29900000000000</v>
      </c>
      <c r="V98" s="125">
        <v>30200000000000</v>
      </c>
      <c r="W98" s="125">
        <v>30500000000000</v>
      </c>
      <c r="X98" s="125">
        <v>30900000000000</v>
      </c>
      <c r="Y98" s="125">
        <v>31200000000000</v>
      </c>
      <c r="Z98" s="125">
        <v>31500000000000</v>
      </c>
      <c r="AA98" s="125">
        <v>31800000000000</v>
      </c>
      <c r="AB98" s="125">
        <v>32100000000000</v>
      </c>
      <c r="AC98" s="125">
        <v>32500000000000</v>
      </c>
      <c r="AD98" s="125">
        <v>32800000000000</v>
      </c>
      <c r="AE98" s="125">
        <v>33100000000000</v>
      </c>
      <c r="AF98" s="125">
        <v>33400000000000</v>
      </c>
      <c r="AG98" s="125">
        <v>33700000000000</v>
      </c>
      <c r="AH98" s="125">
        <v>34100000000000</v>
      </c>
      <c r="AI98" s="125">
        <v>34400000000000</v>
      </c>
    </row>
  </sheetData>
  <hyperlinks>
    <hyperlink ref="A20" r:id="rId1" location="/e/2018-19/Department/3360" display="http://www.ebudget.ca.gov/budget/publication/ - /e/2018-19/Department/3360"/>
  </hyperlinks>
  <pageMargins left="0.7" right="0.7" top="0.75" bottom="0.75" header="0.3" footer="0.3"/>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8"/>
  <sheetViews>
    <sheetView workbookViewId="0">
      <selection activeCell="B1" sqref="B1"/>
    </sheetView>
  </sheetViews>
  <sheetFormatPr defaultRowHeight="15"/>
  <cols>
    <col min="1" max="1" width="44.5703125" customWidth="1"/>
    <col min="2" max="2" width="11.85546875" bestFit="1" customWidth="1"/>
  </cols>
  <sheetData>
    <row r="1" spans="1:36" s="124" customFormat="1">
      <c r="A1" s="124" t="s">
        <v>711</v>
      </c>
      <c r="B1" s="125">
        <f>B2+'Estimate EE implementation cost'!B3</f>
        <v>4.2051623780481628E-6</v>
      </c>
    </row>
    <row r="2" spans="1:36">
      <c r="A2" t="s">
        <v>710</v>
      </c>
      <c r="B2" s="89">
        <f>SUM(F4:AJ4)</f>
        <v>3.6525649929230461E-6</v>
      </c>
    </row>
    <row r="4" spans="1:36">
      <c r="A4" t="s">
        <v>609</v>
      </c>
      <c r="F4" s="89">
        <f t="shared" ref="F4:AJ4" si="0">F17*F15/$B$6</f>
        <v>2.8734836283411106E-8</v>
      </c>
      <c r="G4" s="89">
        <f t="shared" si="0"/>
        <v>3.6636208673661355E-8</v>
      </c>
      <c r="H4" s="89">
        <f t="shared" si="0"/>
        <v>4.529565320420477E-8</v>
      </c>
      <c r="I4" s="89">
        <f t="shared" si="0"/>
        <v>5.4643246328430991E-8</v>
      </c>
      <c r="J4" s="89">
        <f t="shared" si="0"/>
        <v>6.459306327549088E-8</v>
      </c>
      <c r="K4" s="89">
        <f t="shared" si="0"/>
        <v>7.478041578409093E-8</v>
      </c>
      <c r="L4" s="89">
        <f t="shared" si="0"/>
        <v>8.5713166991121141E-8</v>
      </c>
      <c r="M4" s="89">
        <f t="shared" si="0"/>
        <v>9.7439172416444892E-8</v>
      </c>
      <c r="N4" s="89">
        <f t="shared" si="0"/>
        <v>1.0996464859657722E-7</v>
      </c>
      <c r="O4" s="89">
        <f t="shared" si="0"/>
        <v>1.2329581631307586E-7</v>
      </c>
      <c r="P4" s="89">
        <f t="shared" si="0"/>
        <v>1.3743890059255818E-7</v>
      </c>
      <c r="Q4" s="89">
        <f t="shared" si="0"/>
        <v>1.3728274637762542E-7</v>
      </c>
      <c r="R4" s="89">
        <f t="shared" si="0"/>
        <v>1.3711776976629319E-7</v>
      </c>
      <c r="S4" s="89">
        <f t="shared" si="0"/>
        <v>1.3694425911582553E-7</v>
      </c>
      <c r="T4" s="89">
        <f t="shared" si="0"/>
        <v>1.3676202884686022E-7</v>
      </c>
      <c r="U4" s="89">
        <f t="shared" si="0"/>
        <v>1.3657134694191718E-7</v>
      </c>
      <c r="V4" s="89">
        <f t="shared" si="0"/>
        <v>1.3705218623591976E-7</v>
      </c>
      <c r="W4" s="89">
        <f t="shared" si="0"/>
        <v>1.3753850204722758E-7</v>
      </c>
      <c r="X4" s="89">
        <f t="shared" si="0"/>
        <v>1.3803692439682088E-7</v>
      </c>
      <c r="Y4" s="89">
        <f t="shared" si="0"/>
        <v>1.3853905163372731E-7</v>
      </c>
      <c r="Z4" s="89">
        <f t="shared" si="0"/>
        <v>1.3904511118608662E-7</v>
      </c>
      <c r="AA4" s="89">
        <f t="shared" si="0"/>
        <v>1.3955511685044067E-7</v>
      </c>
      <c r="AB4" s="89">
        <f t="shared" si="0"/>
        <v>1.4006890262436487E-7</v>
      </c>
      <c r="AC4" s="89">
        <f t="shared" si="0"/>
        <v>1.4058636272878178E-7</v>
      </c>
      <c r="AD4" s="89">
        <f t="shared" si="0"/>
        <v>1.411079736222992E-7</v>
      </c>
      <c r="AE4" s="89">
        <f t="shared" si="0"/>
        <v>1.4163359120983042E-7</v>
      </c>
      <c r="AF4" s="89">
        <f t="shared" si="0"/>
        <v>1.4216292910611285E-7</v>
      </c>
      <c r="AG4" s="89">
        <f t="shared" si="0"/>
        <v>1.4269630881756745E-7</v>
      </c>
      <c r="AH4" s="89">
        <f t="shared" si="0"/>
        <v>1.4323366267413549E-7</v>
      </c>
      <c r="AI4" s="89">
        <f t="shared" si="0"/>
        <v>1.4377491448313495E-7</v>
      </c>
      <c r="AJ4" s="89">
        <f t="shared" si="0"/>
        <v>1.4432017579900796E-7</v>
      </c>
    </row>
    <row r="6" spans="1:36">
      <c r="A6" t="s">
        <v>608</v>
      </c>
      <c r="B6">
        <f>SUM(F15:AJ15)</f>
        <v>11.935493352427045</v>
      </c>
    </row>
    <row r="9" spans="1:36">
      <c r="A9" t="str">
        <f>'Cost of EE in Other Industry'!A3</f>
        <v xml:space="preserve"> </v>
      </c>
      <c r="B9">
        <f>'Cost of EE in Other Industry'!B3</f>
        <v>2016</v>
      </c>
      <c r="C9">
        <f>'Cost of EE in Other Industry'!C3</f>
        <v>2017</v>
      </c>
      <c r="D9">
        <f>'Cost of EE in Other Industry'!D3</f>
        <v>2018</v>
      </c>
      <c r="E9">
        <f>'Cost of EE in Other Industry'!E3</f>
        <v>2019</v>
      </c>
      <c r="F9">
        <f>'Cost of EE in Other Industry'!F3</f>
        <v>2020</v>
      </c>
      <c r="G9">
        <f>'Cost of EE in Other Industry'!G3</f>
        <v>2021</v>
      </c>
      <c r="H9">
        <f>'Cost of EE in Other Industry'!H3</f>
        <v>2022</v>
      </c>
      <c r="I9">
        <f>'Cost of EE in Other Industry'!I3</f>
        <v>2023</v>
      </c>
      <c r="J9">
        <f>'Cost of EE in Other Industry'!J3</f>
        <v>2024</v>
      </c>
      <c r="K9">
        <f>'Cost of EE in Other Industry'!K3</f>
        <v>2025</v>
      </c>
      <c r="L9">
        <f>'Cost of EE in Other Industry'!L3</f>
        <v>2026</v>
      </c>
      <c r="M9">
        <f>'Cost of EE in Other Industry'!M3</f>
        <v>2027</v>
      </c>
      <c r="N9">
        <f>'Cost of EE in Other Industry'!N3</f>
        <v>2028</v>
      </c>
      <c r="O9">
        <f>'Cost of EE in Other Industry'!O3</f>
        <v>2029</v>
      </c>
      <c r="P9">
        <f>'Cost of EE in Other Industry'!P3</f>
        <v>2030</v>
      </c>
      <c r="Q9">
        <f>'Cost of EE in Other Industry'!Q3</f>
        <v>2031</v>
      </c>
      <c r="R9">
        <f>'Cost of EE in Other Industry'!R3</f>
        <v>2032</v>
      </c>
      <c r="S9">
        <f>'Cost of EE in Other Industry'!S3</f>
        <v>2033</v>
      </c>
      <c r="T9">
        <f>'Cost of EE in Other Industry'!T3</f>
        <v>2034</v>
      </c>
      <c r="U9">
        <f>'Cost of EE in Other Industry'!U3</f>
        <v>2035</v>
      </c>
      <c r="V9">
        <f>'Cost of EE in Other Industry'!V3</f>
        <v>2036</v>
      </c>
      <c r="W9">
        <f>'Cost of EE in Other Industry'!W3</f>
        <v>2037</v>
      </c>
      <c r="X9">
        <f>'Cost of EE in Other Industry'!X3</f>
        <v>2038</v>
      </c>
      <c r="Y9">
        <f>'Cost of EE in Other Industry'!Y3</f>
        <v>2039</v>
      </c>
      <c r="Z9">
        <f>'Cost of EE in Other Industry'!Z3</f>
        <v>2040</v>
      </c>
      <c r="AA9">
        <f>'Cost of EE in Other Industry'!AA3</f>
        <v>2041</v>
      </c>
      <c r="AB9">
        <f>'Cost of EE in Other Industry'!AB3</f>
        <v>2042</v>
      </c>
      <c r="AC9">
        <f>'Cost of EE in Other Industry'!AC3</f>
        <v>2043</v>
      </c>
      <c r="AD9">
        <f>'Cost of EE in Other Industry'!AD3</f>
        <v>2044</v>
      </c>
      <c r="AE9">
        <f>'Cost of EE in Other Industry'!AE3</f>
        <v>2045</v>
      </c>
      <c r="AF9">
        <f>'Cost of EE in Other Industry'!AF3</f>
        <v>2046</v>
      </c>
      <c r="AG9">
        <f>'Cost of EE in Other Industry'!AG3</f>
        <v>2047</v>
      </c>
      <c r="AH9">
        <f>'Cost of EE in Other Industry'!AH3</f>
        <v>2048</v>
      </c>
      <c r="AI9">
        <f>'Cost of EE in Other Industry'!AI3</f>
        <v>2049</v>
      </c>
      <c r="AJ9">
        <f>'Cost of EE in Other Industry'!AJ3</f>
        <v>2050</v>
      </c>
    </row>
    <row r="10" spans="1:36">
      <c r="A10" t="s">
        <v>603</v>
      </c>
    </row>
    <row r="11" spans="1:36">
      <c r="A11" t="str">
        <f>'Other industry energy use+cost'!A62</f>
        <v>All industry, other than Ag and NGPS - reductions</v>
      </c>
      <c r="B11">
        <f>'Other industry energy use+cost'!B62</f>
        <v>0</v>
      </c>
      <c r="C11">
        <f>'Other industry energy use+cost'!C62</f>
        <v>0</v>
      </c>
      <c r="D11">
        <f>'Other industry energy use+cost'!D62</f>
        <v>0</v>
      </c>
      <c r="E11">
        <f>'Other industry energy use+cost'!E62</f>
        <v>0</v>
      </c>
      <c r="F11">
        <f>'Other industry energy use+cost'!F62</f>
        <v>1.6735336783575576E-2</v>
      </c>
      <c r="G11">
        <f>'Other industry energy use+cost'!G62</f>
        <v>2.9428202692996785E-2</v>
      </c>
      <c r="H11">
        <f>'Other industry energy use+cost'!H62</f>
        <v>4.2137754759197024E-2</v>
      </c>
      <c r="I11">
        <f>'Other industry energy use+cost'!I62</f>
        <v>5.4838443360336393E-2</v>
      </c>
      <c r="J11">
        <f>'Other industry energy use+cost'!J62</f>
        <v>6.7437935823881578E-2</v>
      </c>
      <c r="K11">
        <f>'Other industry energy use+cost'!K62</f>
        <v>8.0875033035813754E-2</v>
      </c>
      <c r="L11">
        <f>'Other industry energy use+cost'!L62</f>
        <v>9.4220764263719323E-2</v>
      </c>
      <c r="M11">
        <f>'Other industry energy use+cost'!M62</f>
        <v>0.1076696715230699</v>
      </c>
      <c r="N11">
        <f>'Other industry energy use+cost'!N62</f>
        <v>0.12122175481386378</v>
      </c>
      <c r="O11">
        <f>'Other industry energy use+cost'!O62</f>
        <v>0.13487701413610448</v>
      </c>
      <c r="P11">
        <f>'Other industry energy use+cost'!P62</f>
        <v>0.14863544948978957</v>
      </c>
      <c r="Q11">
        <f>'Other industry energy use+cost'!Q62</f>
        <v>0.14937726567780502</v>
      </c>
      <c r="R11">
        <f>'Other industry energy use+cost'!R62</f>
        <v>0.15011847715917803</v>
      </c>
      <c r="S11">
        <f>'Other industry energy use+cost'!S62</f>
        <v>0.15085998793979744</v>
      </c>
      <c r="T11">
        <f>'Other industry energy use+cost'!T62</f>
        <v>0.15160122996190964</v>
      </c>
      <c r="U11">
        <f>'Other industry energy use+cost'!U62</f>
        <v>0.1523430461499245</v>
      </c>
      <c r="V11">
        <f>'Other industry energy use+cost'!V62</f>
        <v>0.15308456303869189</v>
      </c>
      <c r="W11">
        <f>'Other industry energy use+cost'!W62</f>
        <v>0.15383146128115022</v>
      </c>
      <c r="X11">
        <f>'Other industry energy use+cost'!X62</f>
        <v>0.15460428819430455</v>
      </c>
      <c r="Y11">
        <f>'Other industry energy use+cost'!Y62</f>
        <v>0.15537677305117725</v>
      </c>
      <c r="Z11">
        <f>'Other industry energy use+cost'!Z62</f>
        <v>0.15614956942359409</v>
      </c>
      <c r="AA11">
        <f>'Other industry energy use+cost'!AA62</f>
        <v>0.15692266509525915</v>
      </c>
      <c r="AB11">
        <f>'Other industry energy use+cost'!AB62</f>
        <v>0.15769549200841443</v>
      </c>
      <c r="AC11">
        <f>'Other industry energy use+cost'!AC62</f>
        <v>0.15846767145789092</v>
      </c>
      <c r="AD11">
        <f>'Other industry energy use+cost'!AD62</f>
        <v>0.15924062053400398</v>
      </c>
      <c r="AE11">
        <f>'Other industry energy use+cost'!AE62</f>
        <v>0.16001383836862559</v>
      </c>
      <c r="AF11">
        <f>'Other industry energy use+cost'!AF62</f>
        <v>0.16078639041512549</v>
      </c>
      <c r="AG11">
        <f>'Other industry energy use+cost'!AG62</f>
        <v>0.16155921122013411</v>
      </c>
      <c r="AH11">
        <f>'Other industry energy use+cost'!AH62</f>
        <v>0.16233203813329111</v>
      </c>
      <c r="AI11">
        <f>'Other industry energy use+cost'!AI62</f>
        <v>0.16310458407164152</v>
      </c>
      <c r="AJ11">
        <f>'Other industry energy use+cost'!AJ62</f>
        <v>0.16387713611814164</v>
      </c>
    </row>
    <row r="12" spans="1:36" s="103" customFormat="1">
      <c r="A12" s="103" t="s">
        <v>605</v>
      </c>
      <c r="B12" s="103">
        <f>'NGPS potential'!C15</f>
        <v>0.18261162373195153</v>
      </c>
      <c r="C12" s="103">
        <f>'NGPS potential'!D15</f>
        <v>0.18245672437118013</v>
      </c>
      <c r="D12" s="103">
        <f>'NGPS potential'!E15</f>
        <v>0.18229965832077963</v>
      </c>
      <c r="E12" s="103">
        <f>'NGPS potential'!F15</f>
        <v>0.18214185214453915</v>
      </c>
      <c r="F12" s="103">
        <f>'NGPS potential'!G15</f>
        <v>0.18198473240624816</v>
      </c>
      <c r="G12" s="103">
        <f>'NGPS potential'!H15</f>
        <v>0.18183647040195061</v>
      </c>
      <c r="H12" s="103">
        <f>'NGPS potential'!I15</f>
        <v>0.18168834645221346</v>
      </c>
      <c r="I12" s="103">
        <f>'NGPS potential'!J15</f>
        <v>0.18154022250247628</v>
      </c>
      <c r="J12" s="103">
        <f>'NGPS potential'!K15</f>
        <v>0.18139209855273911</v>
      </c>
      <c r="K12" s="103">
        <f>'NGPS potential'!L15</f>
        <v>0.18124397460300234</v>
      </c>
      <c r="L12" s="103">
        <f>'NGPS potential'!M15</f>
        <v>0.18109585065326517</v>
      </c>
      <c r="M12" s="103">
        <f>'NGPS potential'!N15</f>
        <v>0.18094772670352802</v>
      </c>
      <c r="N12" s="103">
        <f>'NGPS potential'!O15</f>
        <v>0.18079960275379084</v>
      </c>
      <c r="O12" s="103">
        <f>'NGPS potential'!P15</f>
        <v>0.18065147880405366</v>
      </c>
      <c r="P12" s="103">
        <f>'NGPS potential'!Q15</f>
        <v>0.18050335485431651</v>
      </c>
      <c r="Q12" s="103">
        <f>'NGPS potential'!R15</f>
        <v>0.18035523090457933</v>
      </c>
      <c r="R12" s="103">
        <f>'NGPS potential'!S15</f>
        <v>0.18020710695484257</v>
      </c>
      <c r="S12" s="103">
        <f>'NGPS potential'!T15</f>
        <v>0.18005898300510539</v>
      </c>
      <c r="T12" s="103">
        <f>'NGPS potential'!U15</f>
        <v>0.17991085905536824</v>
      </c>
      <c r="U12" s="103">
        <f>'NGPS potential'!V15</f>
        <v>0.17976273510563107</v>
      </c>
      <c r="V12" s="103">
        <f>'NGPS potential'!W15</f>
        <v>0.17961461115589389</v>
      </c>
      <c r="W12" s="103">
        <f>'NGPS potential'!X15</f>
        <v>0.17946648720615671</v>
      </c>
      <c r="X12" s="103">
        <f>'NGPS potential'!Y15</f>
        <v>0.17931836325641953</v>
      </c>
      <c r="Y12" s="103">
        <f>'NGPS potential'!Z15</f>
        <v>0.17917023930668238</v>
      </c>
      <c r="Z12" s="103">
        <f>'NGPS potential'!AA15</f>
        <v>0.17902211535694559</v>
      </c>
      <c r="AA12" s="103">
        <f>'NGPS potential'!AB15</f>
        <v>0.17887399140720844</v>
      </c>
      <c r="AB12" s="103">
        <f>'NGPS potential'!AC15</f>
        <v>0.17872586745747127</v>
      </c>
      <c r="AC12" s="103">
        <f>'NGPS potential'!AD15</f>
        <v>0.17857774350773409</v>
      </c>
      <c r="AD12" s="103">
        <f>'NGPS potential'!AE15</f>
        <v>0.17842961955799694</v>
      </c>
      <c r="AE12" s="103">
        <f>'NGPS potential'!AF15</f>
        <v>0.17828149560825976</v>
      </c>
      <c r="AF12" s="103">
        <f>'NGPS potential'!AG15</f>
        <v>0.17813337165852261</v>
      </c>
      <c r="AG12" s="103">
        <f>'NGPS potential'!AH15</f>
        <v>0.17798524770878543</v>
      </c>
      <c r="AH12" s="103">
        <f>'NGPS potential'!AI15</f>
        <v>0.17783712375904867</v>
      </c>
      <c r="AI12" s="103">
        <f>'NGPS potential'!AJ15</f>
        <v>0.17768899980931149</v>
      </c>
      <c r="AJ12" s="103">
        <f>'NGPS potential'!AK15</f>
        <v>0.17754087585957432</v>
      </c>
    </row>
    <row r="13" spans="1:36" s="103" customFormat="1">
      <c r="A13" s="103" t="s">
        <v>503</v>
      </c>
      <c r="B13" s="103">
        <f>'NGPS potential'!C14</f>
        <v>0</v>
      </c>
      <c r="C13" s="103">
        <f>'NGPS potential'!D14</f>
        <v>0</v>
      </c>
      <c r="D13" s="103">
        <f>'NGPS potential'!E14</f>
        <v>0</v>
      </c>
      <c r="E13" s="103">
        <f>'NGPS potential'!F14</f>
        <v>0</v>
      </c>
      <c r="F13" s="103">
        <f>'NGPS potential'!G14</f>
        <v>0</v>
      </c>
      <c r="G13" s="103">
        <f>'NGPS potential'!H14</f>
        <v>8.4177409735632369E-3</v>
      </c>
      <c r="H13" s="103">
        <f>'NGPS potential'!I14</f>
        <v>1.6532731830951719E-2</v>
      </c>
      <c r="I13" s="103">
        <f>'NGPS potential'!J14</f>
        <v>2.4345359942701816E-2</v>
      </c>
      <c r="J13" s="103">
        <f>'NGPS potential'!K14</f>
        <v>3.1856091591736857E-2</v>
      </c>
      <c r="K13" s="103">
        <f>'NGPS potential'!L14</f>
        <v>3.9842753057957481E-2</v>
      </c>
      <c r="L13" s="103">
        <f>'NGPS potential'!M14</f>
        <v>4.7838469951490881E-2</v>
      </c>
      <c r="M13" s="103">
        <f>'NGPS potential'!N14</f>
        <v>5.584324227233739E-2</v>
      </c>
      <c r="N13" s="103">
        <f>'NGPS potential'!O14</f>
        <v>6.3857070020500006E-2</v>
      </c>
      <c r="O13" s="103">
        <f>'NGPS potential'!P14</f>
        <v>7.1879953195975788E-2</v>
      </c>
      <c r="P13" s="103">
        <f>'NGPS potential'!Q14</f>
        <v>7.9911891798765566E-2</v>
      </c>
      <c r="Q13" s="103">
        <f>'NGPS potential'!R14</f>
        <v>7.9963650632274508E-2</v>
      </c>
      <c r="R13" s="103">
        <f>'NGPS potential'!S14</f>
        <v>8.0015409465783505E-2</v>
      </c>
      <c r="S13" s="103">
        <f>'NGPS potential'!T14</f>
        <v>8.0067168299291502E-2</v>
      </c>
      <c r="T13" s="103">
        <f>'NGPS potential'!U14</f>
        <v>8.0118927132801443E-2</v>
      </c>
      <c r="U13" s="103">
        <f>'NGPS potential'!V14</f>
        <v>8.0170685966309496E-2</v>
      </c>
      <c r="V13" s="103">
        <f>'NGPS potential'!W14</f>
        <v>8.0222444799817605E-2</v>
      </c>
      <c r="W13" s="103">
        <f>'NGPS potential'!X14</f>
        <v>8.0274203633327601E-2</v>
      </c>
      <c r="X13" s="103">
        <f>'NGPS potential'!Y14</f>
        <v>8.0325962466835599E-2</v>
      </c>
      <c r="Y13" s="103">
        <f>'NGPS potential'!Z14</f>
        <v>8.0377721300344651E-2</v>
      </c>
      <c r="Z13" s="103">
        <f>'NGPS potential'!AA14</f>
        <v>8.0429480133853648E-2</v>
      </c>
      <c r="AA13" s="103">
        <f>'NGPS potential'!AB14</f>
        <v>8.0481238967362589E-2</v>
      </c>
      <c r="AB13" s="103">
        <f>'NGPS potential'!AC14</f>
        <v>8.0532997800870587E-2</v>
      </c>
      <c r="AC13" s="103">
        <f>'NGPS potential'!AD14</f>
        <v>8.0584756634380639E-2</v>
      </c>
      <c r="AD13" s="103">
        <f>'NGPS potential'!AE14</f>
        <v>8.0636515467888636E-2</v>
      </c>
      <c r="AE13" s="103">
        <f>'NGPS potential'!AF14</f>
        <v>8.0688274301397633E-2</v>
      </c>
      <c r="AF13" s="103">
        <f>'NGPS potential'!AG14</f>
        <v>8.074003313490663E-2</v>
      </c>
      <c r="AG13" s="103">
        <f>'NGPS potential'!AH14</f>
        <v>8.0791791968415627E-2</v>
      </c>
      <c r="AH13" s="103">
        <f>'NGPS potential'!AI14</f>
        <v>8.084355080192368E-2</v>
      </c>
      <c r="AI13" s="103">
        <f>'NGPS potential'!AJ14</f>
        <v>8.0895309635433676E-2</v>
      </c>
      <c r="AJ13" s="103">
        <f>'NGPS potential'!AK14</f>
        <v>8.094706846894173E-2</v>
      </c>
    </row>
    <row r="14" spans="1:36">
      <c r="A14" t="s">
        <v>475</v>
      </c>
      <c r="B14">
        <f>Agriculture!C4</f>
        <v>1.3537102139039858E-3</v>
      </c>
      <c r="C14">
        <f>Agriculture!D4</f>
        <v>2.7384568001690146E-3</v>
      </c>
      <c r="D14">
        <f>Agriculture!E4</f>
        <v>4.1529112232139842E-3</v>
      </c>
      <c r="E14">
        <f>Agriculture!F4</f>
        <v>5.5931999176180025E-3</v>
      </c>
      <c r="F14">
        <f>Agriculture!G4</f>
        <v>6.6057574914810124E-3</v>
      </c>
      <c r="G14">
        <f>Agriculture!H4</f>
        <v>7.630189117773023E-3</v>
      </c>
      <c r="H14">
        <f>Agriculture!I4</f>
        <v>8.6636209283749988E-3</v>
      </c>
      <c r="I14">
        <f>Agriculture!J4</f>
        <v>9.7035451413540197E-3</v>
      </c>
      <c r="J14">
        <f>Agriculture!K4</f>
        <v>1.0747120891814982E-2</v>
      </c>
      <c r="K14">
        <f>Agriculture!L4</f>
        <v>1.0499377500771012E-2</v>
      </c>
      <c r="L14">
        <f>Agriculture!M4</f>
        <v>1.0245479981161015E-2</v>
      </c>
      <c r="M14">
        <f>Agriculture!N4</f>
        <v>9.9854283329860183E-3</v>
      </c>
      <c r="N14">
        <f>Agriculture!O4</f>
        <v>9.7192225562469925E-3</v>
      </c>
      <c r="O14">
        <f>Agriculture!P4</f>
        <v>9.4468626509419951E-3</v>
      </c>
      <c r="P14">
        <f>Agriculture!Q4</f>
        <v>9.1683486170739958E-3</v>
      </c>
      <c r="Q14">
        <f>Agriculture!R4</f>
        <v>8.883680454638998E-3</v>
      </c>
      <c r="R14">
        <f>Agriculture!S4</f>
        <v>8.5928581636399992E-3</v>
      </c>
      <c r="S14">
        <f>Agriculture!T4</f>
        <v>8.2958817440769994E-3</v>
      </c>
      <c r="T14">
        <f>Agriculture!U4</f>
        <v>7.9927511959480002E-3</v>
      </c>
      <c r="U14">
        <f>Agriculture!V4</f>
        <v>7.683466519255E-3</v>
      </c>
      <c r="V14">
        <f>Agriculture!W4</f>
        <v>7.8805922387449878E-3</v>
      </c>
      <c r="W14">
        <f>Agriculture!X4</f>
        <v>8.0798993601129965E-3</v>
      </c>
      <c r="X14">
        <f>Agriculture!Y4</f>
        <v>8.2813878833609966E-3</v>
      </c>
      <c r="Y14">
        <f>Agriculture!Z4</f>
        <v>8.4850578084879891E-3</v>
      </c>
      <c r="Z14">
        <f>Agriculture!AA4</f>
        <v>8.6909091354930024E-3</v>
      </c>
      <c r="AA14">
        <f>Agriculture!AB4</f>
        <v>8.8989418643790064E-3</v>
      </c>
      <c r="AB14">
        <f>Agriculture!AC4</f>
        <v>9.1091559951420042E-3</v>
      </c>
      <c r="AC14">
        <f>Agriculture!AD4</f>
        <v>9.3215515277850214E-3</v>
      </c>
      <c r="AD14">
        <f>Agriculture!AE4</f>
        <v>9.5361284623070031E-3</v>
      </c>
      <c r="AE14">
        <f>Agriculture!AF4</f>
        <v>9.7528867987080048E-3</v>
      </c>
      <c r="AF14">
        <f>Agriculture!AG4</f>
        <v>9.9718265369869996E-3</v>
      </c>
      <c r="AG14">
        <f>Agriculture!AH4</f>
        <v>1.0192947677146014E-2</v>
      </c>
      <c r="AH14">
        <f>Agriculture!AI4</f>
        <v>1.0416250219183992E-2</v>
      </c>
      <c r="AI14">
        <f>Agriculture!AJ4</f>
        <v>1.0641734163101019E-2</v>
      </c>
      <c r="AJ14">
        <f>Agriculture!AK4</f>
        <v>1.086939950889601E-2</v>
      </c>
    </row>
    <row r="15" spans="1:36">
      <c r="A15" t="s">
        <v>604</v>
      </c>
      <c r="B15">
        <f>SUM(B10:B14)</f>
        <v>0.18396533394585551</v>
      </c>
      <c r="C15" s="103">
        <f t="shared" ref="C15:AJ15" si="1">SUM(C10:C14)</f>
        <v>0.18519518117134914</v>
      </c>
      <c r="D15" s="103">
        <f t="shared" si="1"/>
        <v>0.18645256954399361</v>
      </c>
      <c r="E15" s="103">
        <f t="shared" si="1"/>
        <v>0.18773505206215715</v>
      </c>
      <c r="F15" s="103">
        <f t="shared" si="1"/>
        <v>0.20532582668130475</v>
      </c>
      <c r="G15" s="103">
        <f t="shared" si="1"/>
        <v>0.22731260318628366</v>
      </c>
      <c r="H15" s="103">
        <f t="shared" si="1"/>
        <v>0.24902245397073722</v>
      </c>
      <c r="I15" s="103">
        <f t="shared" si="1"/>
        <v>0.27042757094686848</v>
      </c>
      <c r="J15" s="103">
        <f t="shared" si="1"/>
        <v>0.29143324686017247</v>
      </c>
      <c r="K15" s="103">
        <f t="shared" si="1"/>
        <v>0.31246113819754462</v>
      </c>
      <c r="L15" s="103">
        <f t="shared" si="1"/>
        <v>0.33340056484963643</v>
      </c>
      <c r="M15" s="103">
        <f t="shared" si="1"/>
        <v>0.35444606883192131</v>
      </c>
      <c r="N15" s="103">
        <f t="shared" si="1"/>
        <v>0.37559765014440161</v>
      </c>
      <c r="O15" s="103">
        <f t="shared" si="1"/>
        <v>0.39685530878707598</v>
      </c>
      <c r="P15" s="103">
        <f t="shared" si="1"/>
        <v>0.41821904475994565</v>
      </c>
      <c r="Q15" s="103">
        <f t="shared" si="1"/>
        <v>0.41857982766929785</v>
      </c>
      <c r="R15" s="103">
        <f t="shared" si="1"/>
        <v>0.41893385174344411</v>
      </c>
      <c r="S15" s="103">
        <f t="shared" si="1"/>
        <v>0.41928202098827139</v>
      </c>
      <c r="T15" s="103">
        <f t="shared" si="1"/>
        <v>0.41962376734602735</v>
      </c>
      <c r="U15" s="103">
        <f t="shared" si="1"/>
        <v>0.41995993374112006</v>
      </c>
      <c r="V15" s="103">
        <f t="shared" si="1"/>
        <v>0.42080221123314837</v>
      </c>
      <c r="W15" s="103">
        <f t="shared" si="1"/>
        <v>0.42165205148074753</v>
      </c>
      <c r="X15" s="103">
        <f t="shared" si="1"/>
        <v>0.42253000180092071</v>
      </c>
      <c r="Y15" s="103">
        <f t="shared" si="1"/>
        <v>0.42340979146669233</v>
      </c>
      <c r="Z15" s="103">
        <f t="shared" si="1"/>
        <v>0.42429207404988634</v>
      </c>
      <c r="AA15" s="103">
        <f t="shared" si="1"/>
        <v>0.42517683733420919</v>
      </c>
      <c r="AB15" s="103">
        <f t="shared" si="1"/>
        <v>0.42606351326189829</v>
      </c>
      <c r="AC15" s="103">
        <f t="shared" si="1"/>
        <v>0.42695172312779067</v>
      </c>
      <c r="AD15" s="103">
        <f t="shared" si="1"/>
        <v>0.42784288402219656</v>
      </c>
      <c r="AE15" s="103">
        <f t="shared" si="1"/>
        <v>0.42873649507699102</v>
      </c>
      <c r="AF15" s="103">
        <f t="shared" si="1"/>
        <v>0.4296316217455417</v>
      </c>
      <c r="AG15" s="103">
        <f t="shared" si="1"/>
        <v>0.43052919857448119</v>
      </c>
      <c r="AH15" s="103">
        <f t="shared" si="1"/>
        <v>0.43142896291344746</v>
      </c>
      <c r="AI15" s="103">
        <f t="shared" si="1"/>
        <v>0.43233062767948771</v>
      </c>
      <c r="AJ15" s="103">
        <f t="shared" si="1"/>
        <v>0.43323447995555364</v>
      </c>
    </row>
    <row r="17" spans="1:38" s="103" customFormat="1">
      <c r="A17" s="103" t="s">
        <v>638</v>
      </c>
      <c r="B17" s="89">
        <f t="shared" ref="B17:AJ17" si="2">B12*$B$23+B13*$B$22+B11*$B$21+B14*$F$21+B38</f>
        <v>1.5397656898731247E-6</v>
      </c>
      <c r="C17" s="89">
        <f t="shared" si="2"/>
        <v>1.5772505821099161E-6</v>
      </c>
      <c r="D17" s="89">
        <f t="shared" si="2"/>
        <v>1.6155603477921233E-6</v>
      </c>
      <c r="E17" s="89">
        <f t="shared" si="2"/>
        <v>1.6545972730339061E-6</v>
      </c>
      <c r="F17" s="89">
        <f t="shared" si="2"/>
        <v>1.6703424648866161E-6</v>
      </c>
      <c r="G17" s="89">
        <f t="shared" si="2"/>
        <v>1.923655877207431E-6</v>
      </c>
      <c r="H17" s="89">
        <f t="shared" si="2"/>
        <v>2.1709928526210576E-6</v>
      </c>
      <c r="I17" s="89">
        <f t="shared" si="2"/>
        <v>2.4117145342260965E-6</v>
      </c>
      <c r="J17" s="89">
        <f t="shared" si="2"/>
        <v>2.6453744919069478E-6</v>
      </c>
      <c r="K17" s="89">
        <f t="shared" si="2"/>
        <v>2.8564869238825602E-6</v>
      </c>
      <c r="L17" s="89">
        <f t="shared" si="2"/>
        <v>3.0684679112627823E-6</v>
      </c>
      <c r="M17" s="89">
        <f t="shared" si="2"/>
        <v>3.2811327220389039E-6</v>
      </c>
      <c r="N17" s="89">
        <f t="shared" si="2"/>
        <v>3.4943837689661499E-6</v>
      </c>
      <c r="O17" s="89">
        <f t="shared" si="2"/>
        <v>3.7081434049212525E-6</v>
      </c>
      <c r="P17" s="89">
        <f t="shared" si="2"/>
        <v>3.9223490774527897E-6</v>
      </c>
      <c r="Q17" s="89">
        <f t="shared" si="2"/>
        <v>3.9145156992314855E-6</v>
      </c>
      <c r="R17" s="89">
        <f t="shared" si="2"/>
        <v>3.9065074897491263E-6</v>
      </c>
      <c r="S17" s="89">
        <f t="shared" si="2"/>
        <v>3.8983243080096309E-6</v>
      </c>
      <c r="T17" s="89">
        <f t="shared" si="2"/>
        <v>3.8899662344914343E-6</v>
      </c>
      <c r="U17" s="89">
        <f t="shared" si="2"/>
        <v>3.8814331382433385E-6</v>
      </c>
      <c r="V17" s="89">
        <f t="shared" si="2"/>
        <v>3.8873024287605169E-6</v>
      </c>
      <c r="W17" s="89">
        <f t="shared" si="2"/>
        <v>3.893233463758951E-6</v>
      </c>
      <c r="X17" s="89">
        <f t="shared" si="2"/>
        <v>3.899223218482802E-6</v>
      </c>
      <c r="Y17" s="89">
        <f t="shared" si="2"/>
        <v>3.905275605691738E-6</v>
      </c>
      <c r="Z17" s="89">
        <f t="shared" si="2"/>
        <v>3.9113905296611577E-6</v>
      </c>
      <c r="AA17" s="89">
        <f t="shared" si="2"/>
        <v>3.9175679933766635E-6</v>
      </c>
      <c r="AB17" s="89">
        <f t="shared" si="2"/>
        <v>3.9238080805272324E-6</v>
      </c>
      <c r="AC17" s="89">
        <f t="shared" si="2"/>
        <v>3.9301108460195644E-6</v>
      </c>
      <c r="AD17" s="89">
        <f t="shared" si="2"/>
        <v>3.9364760851229366E-6</v>
      </c>
      <c r="AE17" s="89">
        <f t="shared" si="2"/>
        <v>3.9429038716700159E-6</v>
      </c>
      <c r="AF17" s="89">
        <f t="shared" si="2"/>
        <v>3.9493943402343961E-6</v>
      </c>
      <c r="AG17" s="89">
        <f t="shared" si="2"/>
        <v>3.9559473572227632E-6</v>
      </c>
      <c r="AH17" s="89">
        <f t="shared" si="2"/>
        <v>3.9625629608782007E-6</v>
      </c>
      <c r="AI17" s="89">
        <f t="shared" si="2"/>
        <v>3.9692411922557908E-6</v>
      </c>
      <c r="AJ17" s="89">
        <f t="shared" si="2"/>
        <v>3.9759820110506439E-6</v>
      </c>
      <c r="AK17" s="89"/>
      <c r="AL17" s="89"/>
    </row>
    <row r="18" spans="1:38">
      <c r="B18" s="103"/>
    </row>
    <row r="19" spans="1:38">
      <c r="A19" t="s">
        <v>607</v>
      </c>
    </row>
    <row r="21" spans="1:38">
      <c r="A21" t="s">
        <v>567</v>
      </c>
      <c r="B21">
        <f>'Cost of EE in Other Industry'!B14</f>
        <v>0</v>
      </c>
      <c r="C21">
        <f>'Cost of EE in Other Industry'!C14</f>
        <v>0</v>
      </c>
      <c r="D21">
        <f>'Cost of EE in Other Industry'!D14</f>
        <v>0</v>
      </c>
      <c r="E21">
        <f>'Cost of EE in Other Industry'!E14</f>
        <v>0</v>
      </c>
      <c r="F21">
        <f>'Cost of EE in Other Industry'!F14</f>
        <v>2.8589010274959767E-5</v>
      </c>
      <c r="G21">
        <f>'Cost of EE in Other Industry'!G14</f>
        <v>2.8714412008266479E-5</v>
      </c>
      <c r="H21">
        <f>'Cost of EE in Other Industry'!H14</f>
        <v>2.8836597681039561E-5</v>
      </c>
      <c r="I21">
        <f>'Cost of EE in Other Industry'!I14</f>
        <v>2.8960615717669359E-5</v>
      </c>
      <c r="J21">
        <f>'Cost of EE in Other Industry'!J14</f>
        <v>2.9089361551964412E-5</v>
      </c>
      <c r="K21">
        <f>'Cost of EE in Other Industry'!K14</f>
        <v>2.9075528965743317E-5</v>
      </c>
      <c r="L21">
        <f>'Cost of EE in Other Industry'!L14</f>
        <v>2.9068808388164273E-5</v>
      </c>
      <c r="M21">
        <f>'Cost of EE in Other Industry'!M14</f>
        <v>2.9062140740725861E-5</v>
      </c>
      <c r="N21">
        <f>'Cost of EE in Other Industry'!N14</f>
        <v>2.9055525400577617E-5</v>
      </c>
      <c r="O21">
        <f>'Cost of EE in Other Industry'!O14</f>
        <v>2.9048961754602224E-5</v>
      </c>
      <c r="P21">
        <f>'Cost of EE in Other Industry'!P14</f>
        <v>2.9042449199228938E-5</v>
      </c>
      <c r="Q21">
        <f>'Cost of EE in Other Industry'!Q14</f>
        <v>2.8938983040901671E-5</v>
      </c>
      <c r="R21">
        <f>'Cost of EE in Other Industry'!R14</f>
        <v>2.8836887969968063E-5</v>
      </c>
      <c r="S21">
        <f>'Cost of EE in Other Industry'!S14</f>
        <v>2.8735679189130323E-5</v>
      </c>
      <c r="T21">
        <f>'Cost of EE in Other Industry'!T14</f>
        <v>2.8635632672427363E-5</v>
      </c>
      <c r="U21">
        <f>'Cost of EE in Other Industry'!U14</f>
        <v>2.8536304431744759E-5</v>
      </c>
      <c r="V21">
        <f>'Cost of EE in Other Industry'!V14</f>
        <v>2.843812331070407E-5</v>
      </c>
      <c r="W21">
        <f>'Cost of EE in Other Industry'!W14</f>
        <v>2.8340975591341253E-5</v>
      </c>
      <c r="X21">
        <f>'Cost of EE in Other Industry'!X14</f>
        <v>2.8244189964540984E-5</v>
      </c>
      <c r="Y21">
        <f>'Cost of EE in Other Industry'!Y14</f>
        <v>2.8148568632748041E-5</v>
      </c>
      <c r="Z21">
        <f>'Cost of EE in Other Industry'!Z14</f>
        <v>2.8053773259869063E-5</v>
      </c>
      <c r="AA21">
        <f>'Cost of EE in Other Industry'!AA14</f>
        <v>2.7959797743211412E-5</v>
      </c>
      <c r="AB21">
        <f>'Cost of EE in Other Industry'!AB14</f>
        <v>2.7866904638122859E-5</v>
      </c>
      <c r="AC21">
        <f>'Cost of EE in Other Industry'!AC14</f>
        <v>2.7775258935151025E-5</v>
      </c>
      <c r="AD21">
        <f>'Cost of EE in Other Industry'!AD14</f>
        <v>2.7684164539793579E-5</v>
      </c>
      <c r="AE21">
        <f>'Cost of EE in Other Industry'!AE14</f>
        <v>2.7593852052708115E-5</v>
      </c>
      <c r="AF21">
        <f>'Cost of EE in Other Industry'!AF14</f>
        <v>2.7504750729050319E-5</v>
      </c>
      <c r="AG21">
        <f>'Cost of EE in Other Industry'!AG14</f>
        <v>2.7416403743371008E-5</v>
      </c>
      <c r="AH21">
        <f>'Cost of EE in Other Industry'!AH14</f>
        <v>2.7328922695062099E-5</v>
      </c>
      <c r="AI21">
        <f>'Cost of EE in Other Industry'!AI14</f>
        <v>2.7242427730245697E-5</v>
      </c>
      <c r="AJ21">
        <f>'Cost of EE in Other Industry'!AJ14</f>
        <v>2.7156771949943044E-5</v>
      </c>
    </row>
    <row r="22" spans="1:38">
      <c r="A22" t="s">
        <v>568</v>
      </c>
      <c r="B22" s="89">
        <f>'OGE - EE cost'!$B$28*About!A139</f>
        <v>2.8220326794567743E-5</v>
      </c>
      <c r="C22" t="s">
        <v>569</v>
      </c>
    </row>
    <row r="23" spans="1:38">
      <c r="A23" t="s">
        <v>570</v>
      </c>
      <c r="B23">
        <f>'Refinery-Potential EE standards'!$H$7*About!A139</f>
        <v>7.4349772603078771E-6</v>
      </c>
      <c r="C23" s="103" t="s">
        <v>569</v>
      </c>
    </row>
    <row r="24" spans="1:38">
      <c r="A24" t="s">
        <v>606</v>
      </c>
      <c r="B24" t="s">
        <v>610</v>
      </c>
    </row>
    <row r="27" spans="1:38">
      <c r="C27" t="str">
        <f>'Cost of EE in Other Industry'!C7</f>
        <v>Btu/EJ</v>
      </c>
    </row>
    <row r="28" spans="1:38">
      <c r="B28">
        <f>'Cost of EE in Other Industry'!B8</f>
        <v>947817120000</v>
      </c>
      <c r="C28">
        <f>'Cost of EE in Other Industry'!C8</f>
        <v>947817120000000</v>
      </c>
    </row>
    <row r="29" spans="1:38">
      <c r="A29" t="str">
        <f>'Cost of EE in Other Industry'!A9</f>
        <v>EJ</v>
      </c>
      <c r="B29">
        <f>'Cost of EE in Other Industry'!B9</f>
        <v>1</v>
      </c>
      <c r="C29">
        <f>'Cost of EE in Other Industry'!C9</f>
        <v>1</v>
      </c>
    </row>
    <row r="31" spans="1:38">
      <c r="A31" t="s">
        <v>635</v>
      </c>
    </row>
    <row r="32" spans="1:38">
      <c r="A32" t="s">
        <v>666</v>
      </c>
      <c r="B32">
        <f t="shared" ref="B32:AJ32" si="3">B15*$C$28</f>
        <v>174365493000399</v>
      </c>
      <c r="C32" s="103">
        <f t="shared" si="3"/>
        <v>175531163255706.37</v>
      </c>
      <c r="D32" s="103">
        <f t="shared" si="3"/>
        <v>176722937481787.75</v>
      </c>
      <c r="E32" s="103">
        <f t="shared" si="3"/>
        <v>177938496368603.84</v>
      </c>
      <c r="F32" s="103">
        <f t="shared" si="3"/>
        <v>194611333706693.44</v>
      </c>
      <c r="G32" s="103">
        <f t="shared" si="3"/>
        <v>215450776891726.19</v>
      </c>
      <c r="H32" s="103">
        <f t="shared" si="3"/>
        <v>236027745137876.72</v>
      </c>
      <c r="I32" s="103">
        <f t="shared" si="3"/>
        <v>256315881463456.56</v>
      </c>
      <c r="J32" s="103">
        <f t="shared" si="3"/>
        <v>276225420711257.72</v>
      </c>
      <c r="K32" s="103">
        <f t="shared" si="3"/>
        <v>296156016118318.75</v>
      </c>
      <c r="L32" s="103">
        <f t="shared" si="3"/>
        <v>316002763182155.62</v>
      </c>
      <c r="M32" s="103">
        <f t="shared" si="3"/>
        <v>335950052155593.44</v>
      </c>
      <c r="N32" s="103">
        <f t="shared" si="3"/>
        <v>355997883038634.31</v>
      </c>
      <c r="O32" s="103">
        <f t="shared" si="3"/>
        <v>376146255831277.06</v>
      </c>
      <c r="P32" s="103">
        <f t="shared" si="3"/>
        <v>396395170533522.75</v>
      </c>
      <c r="Q32" s="103">
        <f t="shared" si="3"/>
        <v>396737126751610.19</v>
      </c>
      <c r="R32" s="103">
        <f t="shared" si="3"/>
        <v>397072676829978.19</v>
      </c>
      <c r="S32" s="103">
        <f t="shared" si="3"/>
        <v>397402677600882.94</v>
      </c>
      <c r="T32" s="103">
        <f t="shared" si="3"/>
        <v>397726590649461.69</v>
      </c>
      <c r="U32" s="103">
        <f t="shared" si="3"/>
        <v>398045214913899.25</v>
      </c>
      <c r="V32" s="103">
        <f t="shared" si="3"/>
        <v>398843539940634.31</v>
      </c>
      <c r="W32" s="103">
        <f t="shared" si="3"/>
        <v>399649033076573.87</v>
      </c>
      <c r="X32" s="103">
        <f t="shared" si="3"/>
        <v>400481169420543.5</v>
      </c>
      <c r="Y32" s="103">
        <f t="shared" si="3"/>
        <v>401315049127760.87</v>
      </c>
      <c r="Z32" s="103">
        <f t="shared" si="3"/>
        <v>402151291664790</v>
      </c>
      <c r="AA32" s="103">
        <f t="shared" si="3"/>
        <v>402989885452818.62</v>
      </c>
      <c r="AB32" s="103">
        <f t="shared" si="3"/>
        <v>403830292076974.25</v>
      </c>
      <c r="AC32" s="103">
        <f t="shared" si="3"/>
        <v>404672152594019.94</v>
      </c>
      <c r="AD32" s="103">
        <f t="shared" si="3"/>
        <v>405516810146412.37</v>
      </c>
      <c r="AE32" s="103">
        <f t="shared" si="3"/>
        <v>406363790002767.81</v>
      </c>
      <c r="AF32" s="103">
        <f t="shared" si="3"/>
        <v>407212206383788.69</v>
      </c>
      <c r="AG32" s="103">
        <f t="shared" si="3"/>
        <v>408062945068772.87</v>
      </c>
      <c r="AH32" s="103">
        <f t="shared" si="3"/>
        <v>408915757113210.56</v>
      </c>
      <c r="AI32" s="103">
        <f t="shared" si="3"/>
        <v>409770370414964.31</v>
      </c>
      <c r="AJ32" s="103">
        <f t="shared" si="3"/>
        <v>410627057076170.56</v>
      </c>
    </row>
    <row r="33" spans="1:36">
      <c r="A33" t="s">
        <v>665</v>
      </c>
      <c r="B33" s="119">
        <f>'Estimate EE implementation cost'!B8</f>
        <v>49991000</v>
      </c>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c r="AA33" s="119"/>
      <c r="AB33" s="119"/>
      <c r="AC33" s="119"/>
      <c r="AD33" s="119"/>
      <c r="AE33" s="119"/>
      <c r="AF33" s="119"/>
      <c r="AG33" s="119"/>
      <c r="AH33" s="119"/>
      <c r="AI33" s="119"/>
      <c r="AJ33" s="119"/>
    </row>
    <row r="34" spans="1:36" s="103" customFormat="1">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c r="AA34" s="119"/>
      <c r="AB34" s="119"/>
      <c r="AC34" s="119"/>
      <c r="AD34" s="119"/>
      <c r="AE34" s="119"/>
      <c r="AF34" s="119"/>
      <c r="AG34" s="119"/>
      <c r="AH34" s="119"/>
      <c r="AI34" s="119"/>
      <c r="AJ34" s="119"/>
    </row>
    <row r="35" spans="1:36" s="103" customFormat="1">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c r="AA35" s="119"/>
      <c r="AB35" s="119"/>
      <c r="AC35" s="119"/>
      <c r="AD35" s="119"/>
      <c r="AE35" s="119"/>
      <c r="AF35" s="119"/>
      <c r="AG35" s="119"/>
      <c r="AH35" s="119"/>
      <c r="AI35" s="119"/>
      <c r="AJ35" s="119"/>
    </row>
    <row r="36" spans="1:36">
      <c r="A36" t="s">
        <v>636</v>
      </c>
      <c r="B36" s="89">
        <f>B33/B32</f>
        <v>2.8670236948709573E-7</v>
      </c>
      <c r="C36" s="9">
        <f>$B$33/C32</f>
        <v>2.8479843164472864E-7</v>
      </c>
      <c r="D36" s="9">
        <f t="shared" ref="D36:AJ36" si="4">$B$33/D32</f>
        <v>2.8287782396754154E-7</v>
      </c>
      <c r="E36" s="9">
        <f t="shared" si="4"/>
        <v>2.8094538854842544E-7</v>
      </c>
      <c r="F36" s="9">
        <f t="shared" si="4"/>
        <v>2.5687609785020766E-7</v>
      </c>
      <c r="G36" s="9">
        <f t="shared" si="4"/>
        <v>2.3202979688081029E-7</v>
      </c>
      <c r="H36" s="9">
        <f t="shared" si="4"/>
        <v>2.1180137093966441E-7</v>
      </c>
      <c r="I36" s="9">
        <f t="shared" si="4"/>
        <v>1.950366856496456E-7</v>
      </c>
      <c r="J36" s="9">
        <f t="shared" si="4"/>
        <v>1.809789984979561E-7</v>
      </c>
      <c r="K36" s="9">
        <f t="shared" si="4"/>
        <v>1.6879954240074546E-7</v>
      </c>
      <c r="L36" s="9">
        <f t="shared" si="4"/>
        <v>1.5819798376631075E-7</v>
      </c>
      <c r="M36" s="9">
        <f t="shared" si="4"/>
        <v>1.4880485857715224E-7</v>
      </c>
      <c r="N36" s="9">
        <f t="shared" si="4"/>
        <v>1.4042499234349318E-7</v>
      </c>
      <c r="O36" s="9">
        <f t="shared" si="4"/>
        <v>1.3290309081907704E-7</v>
      </c>
      <c r="P36" s="9">
        <f t="shared" si="4"/>
        <v>1.2611404910083864E-7</v>
      </c>
      <c r="Q36" s="9">
        <f t="shared" si="4"/>
        <v>1.2600534870359749E-7</v>
      </c>
      <c r="R36" s="9">
        <f t="shared" si="4"/>
        <v>1.2589886667373376E-7</v>
      </c>
      <c r="S36" s="9">
        <f t="shared" si="4"/>
        <v>1.2579432101916197E-7</v>
      </c>
      <c r="T36" s="9">
        <f t="shared" si="4"/>
        <v>1.256918726966883E-7</v>
      </c>
      <c r="U36" s="9">
        <f t="shared" si="4"/>
        <v>1.2559125980402378E-7</v>
      </c>
      <c r="V36" s="9">
        <f t="shared" si="4"/>
        <v>1.2533987640226263E-7</v>
      </c>
      <c r="W36" s="9">
        <f t="shared" si="4"/>
        <v>1.2508725372149613E-7</v>
      </c>
      <c r="X36" s="9">
        <f t="shared" si="4"/>
        <v>1.2482734225015377E-7</v>
      </c>
      <c r="Y36" s="9">
        <f t="shared" si="4"/>
        <v>1.2456796750745595E-7</v>
      </c>
      <c r="Z36" s="9">
        <f t="shared" si="4"/>
        <v>1.2430893804431591E-7</v>
      </c>
      <c r="AA36" s="9">
        <f t="shared" si="4"/>
        <v>1.240502598317765E-7</v>
      </c>
      <c r="AB36" s="9">
        <f t="shared" si="4"/>
        <v>1.2379210024806955E-7</v>
      </c>
      <c r="AC36" s="9">
        <f t="shared" si="4"/>
        <v>1.2353456910624776E-7</v>
      </c>
      <c r="AD36" s="9">
        <f t="shared" si="4"/>
        <v>1.2327725694515767E-7</v>
      </c>
      <c r="AE36" s="9">
        <f t="shared" si="4"/>
        <v>1.2302031142996156E-7</v>
      </c>
      <c r="AF36" s="9">
        <f t="shared" si="4"/>
        <v>1.227640017079561E-7</v>
      </c>
      <c r="AG36" s="9">
        <f t="shared" si="4"/>
        <v>1.2250806059240387E-7</v>
      </c>
      <c r="AH36" s="9">
        <f t="shared" si="4"/>
        <v>1.2225256456957641E-7</v>
      </c>
      <c r="AI36" s="9">
        <f t="shared" si="4"/>
        <v>1.2199759574948124E-7</v>
      </c>
      <c r="AJ36" s="9">
        <f t="shared" si="4"/>
        <v>1.2174307352261679E-7</v>
      </c>
    </row>
    <row r="38" spans="1:36">
      <c r="A38" t="s">
        <v>637</v>
      </c>
      <c r="B38" s="89">
        <f>$B$33/B32/2</f>
        <v>1.4335118474354786E-7</v>
      </c>
      <c r="C38" s="89">
        <f t="shared" ref="C38:AJ38" si="5">$B$33/C32/2</f>
        <v>1.4239921582236432E-7</v>
      </c>
      <c r="D38" s="89">
        <f t="shared" si="5"/>
        <v>1.4143891198377077E-7</v>
      </c>
      <c r="E38" s="89">
        <f t="shared" si="5"/>
        <v>1.4047269427421272E-7</v>
      </c>
      <c r="F38" s="89">
        <f t="shared" si="5"/>
        <v>1.2843804892510383E-7</v>
      </c>
      <c r="G38" s="89">
        <f t="shared" si="5"/>
        <v>1.1601489844040514E-7</v>
      </c>
      <c r="H38" s="89">
        <f t="shared" si="5"/>
        <v>1.0590068546983221E-7</v>
      </c>
      <c r="I38" s="89">
        <f t="shared" si="5"/>
        <v>9.75183428248228E-8</v>
      </c>
      <c r="J38" s="89">
        <f t="shared" si="5"/>
        <v>9.048949924897805E-8</v>
      </c>
      <c r="K38" s="89">
        <f t="shared" si="5"/>
        <v>8.4399771200372729E-8</v>
      </c>
      <c r="L38" s="89">
        <f t="shared" si="5"/>
        <v>7.9098991883155375E-8</v>
      </c>
      <c r="M38" s="89">
        <f t="shared" si="5"/>
        <v>7.4402429288576119E-8</v>
      </c>
      <c r="N38" s="89">
        <f t="shared" si="5"/>
        <v>7.021249617174659E-8</v>
      </c>
      <c r="O38" s="89">
        <f t="shared" si="5"/>
        <v>6.645154540953852E-8</v>
      </c>
      <c r="P38" s="89">
        <f t="shared" si="5"/>
        <v>6.3057024550419322E-8</v>
      </c>
      <c r="Q38" s="89">
        <f t="shared" si="5"/>
        <v>6.3002674351798744E-8</v>
      </c>
      <c r="R38" s="89">
        <f t="shared" si="5"/>
        <v>6.2949433336866882E-8</v>
      </c>
      <c r="S38" s="89">
        <f t="shared" si="5"/>
        <v>6.2897160509580985E-8</v>
      </c>
      <c r="T38" s="89">
        <f t="shared" si="5"/>
        <v>6.2845936348344151E-8</v>
      </c>
      <c r="U38" s="89">
        <f t="shared" si="5"/>
        <v>6.279562990201189E-8</v>
      </c>
      <c r="V38" s="89">
        <f t="shared" si="5"/>
        <v>6.2669938201131313E-8</v>
      </c>
      <c r="W38" s="89">
        <f t="shared" si="5"/>
        <v>6.2543626860748066E-8</v>
      </c>
      <c r="X38" s="89">
        <f t="shared" si="5"/>
        <v>6.2413671125076885E-8</v>
      </c>
      <c r="Y38" s="89">
        <f t="shared" si="5"/>
        <v>6.2283983753727975E-8</v>
      </c>
      <c r="Z38" s="89">
        <f t="shared" si="5"/>
        <v>6.2154469022157954E-8</v>
      </c>
      <c r="AA38" s="89">
        <f t="shared" si="5"/>
        <v>6.2025129915888248E-8</v>
      </c>
      <c r="AB38" s="89">
        <f t="shared" si="5"/>
        <v>6.1896050124034777E-8</v>
      </c>
      <c r="AC38" s="89">
        <f t="shared" si="5"/>
        <v>6.1767284553123881E-8</v>
      </c>
      <c r="AD38" s="89">
        <f t="shared" si="5"/>
        <v>6.1638628472578833E-8</v>
      </c>
      <c r="AE38" s="89">
        <f t="shared" si="5"/>
        <v>6.1510155714980781E-8</v>
      </c>
      <c r="AF38" s="89">
        <f t="shared" si="5"/>
        <v>6.1382000853978048E-8</v>
      </c>
      <c r="AG38" s="89">
        <f t="shared" si="5"/>
        <v>6.1254030296201933E-8</v>
      </c>
      <c r="AH38" s="89">
        <f t="shared" si="5"/>
        <v>6.1126282284788205E-8</v>
      </c>
      <c r="AI38" s="89">
        <f t="shared" si="5"/>
        <v>6.099879787474062E-8</v>
      </c>
      <c r="AJ38" s="89">
        <f t="shared" si="5"/>
        <v>6.0871536761308397E-8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zoomScaleNormal="100" workbookViewId="0">
      <selection activeCell="A85" sqref="A85"/>
    </sheetView>
  </sheetViews>
  <sheetFormatPr defaultRowHeight="15"/>
  <sheetData>
    <row r="1" spans="1:1">
      <c r="A1" s="104" t="s">
        <v>898</v>
      </c>
    </row>
    <row r="3" spans="1:1">
      <c r="A3" t="s">
        <v>896</v>
      </c>
    </row>
    <row r="4" spans="1:1">
      <c r="A4" t="s">
        <v>897</v>
      </c>
    </row>
    <row r="7" spans="1:1">
      <c r="A7" s="104" t="s">
        <v>915</v>
      </c>
    </row>
    <row r="9" spans="1:1">
      <c r="A9" t="s">
        <v>916</v>
      </c>
    </row>
    <row r="11" spans="1:1">
      <c r="A11" t="s">
        <v>917</v>
      </c>
    </row>
    <row r="13" spans="1:1">
      <c r="A13" t="s">
        <v>918</v>
      </c>
    </row>
    <row r="15" spans="1:1">
      <c r="A15" t="s">
        <v>919</v>
      </c>
    </row>
    <row r="17" spans="1:1">
      <c r="A17" s="104" t="s">
        <v>906</v>
      </c>
    </row>
    <row r="19" spans="1:1">
      <c r="A19" t="s">
        <v>899</v>
      </c>
    </row>
    <row r="20" spans="1:1">
      <c r="A20" t="s">
        <v>900</v>
      </c>
    </row>
    <row r="22" spans="1:1">
      <c r="A22" t="s">
        <v>901</v>
      </c>
    </row>
    <row r="24" spans="1:1">
      <c r="A24" t="s">
        <v>902</v>
      </c>
    </row>
    <row r="25" spans="1:1">
      <c r="A25" t="s">
        <v>903</v>
      </c>
    </row>
    <row r="27" spans="1:1">
      <c r="A27" t="s">
        <v>904</v>
      </c>
    </row>
    <row r="28" spans="1:1">
      <c r="A28" t="s">
        <v>905</v>
      </c>
    </row>
    <row r="30" spans="1:1">
      <c r="A30" s="104" t="s">
        <v>920</v>
      </c>
    </row>
    <row r="31" spans="1:1">
      <c r="A31" t="s">
        <v>921</v>
      </c>
    </row>
    <row r="33" spans="1:6">
      <c r="A33" t="s">
        <v>922</v>
      </c>
    </row>
    <row r="34" spans="1:6">
      <c r="A34" s="194" t="s">
        <v>923</v>
      </c>
    </row>
    <row r="35" spans="1:6">
      <c r="A35" s="3" t="s">
        <v>740</v>
      </c>
    </row>
    <row r="37" spans="1:6">
      <c r="A37" s="104" t="s">
        <v>924</v>
      </c>
    </row>
    <row r="38" spans="1:6">
      <c r="A38" s="194" t="s">
        <v>657</v>
      </c>
    </row>
    <row r="40" spans="1:6" s="194" customFormat="1"/>
    <row r="41" spans="1:6" s="194" customFormat="1"/>
    <row r="42" spans="1:6" s="194" customFormat="1"/>
    <row r="43" spans="1:6">
      <c r="A43" s="118" t="s">
        <v>507</v>
      </c>
      <c r="B43" s="90"/>
      <c r="C43" s="90"/>
      <c r="D43" s="90"/>
      <c r="E43" s="90"/>
      <c r="F43" s="90"/>
    </row>
    <row r="46" spans="1:6">
      <c r="A46" t="s">
        <v>879</v>
      </c>
      <c r="D46">
        <f>0.817</f>
        <v>0.81699999999999995</v>
      </c>
    </row>
    <row r="47" spans="1:6">
      <c r="A47" t="s">
        <v>913</v>
      </c>
    </row>
    <row r="88" spans="1:1">
      <c r="A88">
        <v>1</v>
      </c>
    </row>
    <row r="89" spans="1:1">
      <c r="A89" s="96" t="s">
        <v>449</v>
      </c>
    </row>
    <row r="90" spans="1:1">
      <c r="A90" t="s">
        <v>453</v>
      </c>
    </row>
    <row r="92" spans="1:1">
      <c r="A92">
        <v>2</v>
      </c>
    </row>
    <row r="94" spans="1:1">
      <c r="A94" s="55" t="s">
        <v>472</v>
      </c>
    </row>
    <row r="95" spans="1:1">
      <c r="A95" s="57" t="s">
        <v>471</v>
      </c>
    </row>
    <row r="97" spans="1:1">
      <c r="A97" t="s">
        <v>467</v>
      </c>
    </row>
    <row r="98" spans="1:1">
      <c r="A98" t="s">
        <v>456</v>
      </c>
    </row>
    <row r="99" spans="1:1">
      <c r="A99" t="s">
        <v>455</v>
      </c>
    </row>
    <row r="100" spans="1:1">
      <c r="A100" t="s">
        <v>454</v>
      </c>
    </row>
    <row r="102" spans="1:1">
      <c r="A102">
        <v>3</v>
      </c>
    </row>
    <row r="103" spans="1:1">
      <c r="A103" t="s">
        <v>464</v>
      </c>
    </row>
    <row r="104" spans="1:1">
      <c r="A104" t="s">
        <v>469</v>
      </c>
    </row>
    <row r="105" spans="1:1">
      <c r="A105" t="s">
        <v>470</v>
      </c>
    </row>
    <row r="107" spans="1:1">
      <c r="A107">
        <v>4</v>
      </c>
    </row>
    <row r="108" spans="1:1">
      <c r="A108" t="s">
        <v>466</v>
      </c>
    </row>
    <row r="109" spans="1:1">
      <c r="A109" s="97">
        <v>43070</v>
      </c>
    </row>
    <row r="111" spans="1:1">
      <c r="A111" t="s">
        <v>460</v>
      </c>
    </row>
    <row r="112" spans="1:1">
      <c r="A112" t="s">
        <v>461</v>
      </c>
    </row>
    <row r="114" spans="1:1">
      <c r="A114" t="s">
        <v>465</v>
      </c>
    </row>
    <row r="116" spans="1:1">
      <c r="A116" s="55" t="s">
        <v>462</v>
      </c>
    </row>
    <row r="120" spans="1:1">
      <c r="A120" s="124" t="s">
        <v>463</v>
      </c>
    </row>
    <row r="121" spans="1:1">
      <c r="A121" s="124"/>
    </row>
    <row r="122" spans="1:1">
      <c r="A122" s="124" t="s">
        <v>468</v>
      </c>
    </row>
    <row r="123" spans="1:1">
      <c r="A123" s="124"/>
    </row>
    <row r="124" spans="1:1">
      <c r="A124" s="101" t="s">
        <v>654</v>
      </c>
    </row>
    <row r="125" spans="1:1">
      <c r="A125" s="102" t="s">
        <v>459</v>
      </c>
    </row>
  </sheetData>
  <hyperlinks>
    <hyperlink ref="A35" r:id="rId1"/>
    <hyperlink ref="A111" r:id="rId2" location="gs.=0=RJPQ" display="gs.=0=RJPQ"/>
    <hyperlink ref="A112" r:id="rId3" location="gs.iShKKiE" display="https://www.greentechmedia.com/articles/read/glasspoint-is-building-the-worlds-largest-solar-project-in-an-omani-oilfie - gs.iShKKiE"/>
    <hyperlink ref="A95" r:id="rId4"/>
  </hyperlinks>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A15" sqref="A15"/>
    </sheetView>
  </sheetViews>
  <sheetFormatPr defaultRowHeight="15"/>
  <cols>
    <col min="1" max="1" width="35.85546875" customWidth="1"/>
    <col min="2" max="2" width="12" bestFit="1" customWidth="1"/>
  </cols>
  <sheetData>
    <row r="1" spans="1:2">
      <c r="A1" t="str">
        <f>'Production and earnings'!A4</f>
        <v>sum of earnings</v>
      </c>
      <c r="B1">
        <f>'Production and earnings'!B4</f>
        <v>11882566230.110159</v>
      </c>
    </row>
    <row r="3" spans="1:2">
      <c r="A3" t="str">
        <f>Equity!A13</f>
        <v>Equity costs</v>
      </c>
      <c r="B3">
        <f>Equity!B13</f>
        <v>6944000000</v>
      </c>
    </row>
    <row r="4" spans="1:2">
      <c r="A4" t="s">
        <v>878</v>
      </c>
      <c r="B4">
        <f>Taxes!$B$1</f>
        <v>1872203819.1425903</v>
      </c>
    </row>
    <row r="5" spans="1:2">
      <c r="A5" s="132" t="s">
        <v>763</v>
      </c>
      <c r="B5" s="132">
        <f>Debt!$B$24</f>
        <v>7893286784.7150784</v>
      </c>
    </row>
    <row r="7" spans="1:2">
      <c r="A7" t="s">
        <v>765</v>
      </c>
      <c r="B7">
        <f>B3+B4+B5</f>
        <v>16709490603.857668</v>
      </c>
    </row>
    <row r="9" spans="1:2">
      <c r="A9" t="s">
        <v>766</v>
      </c>
      <c r="B9">
        <f>B7-B1</f>
        <v>4826924373.747509</v>
      </c>
    </row>
    <row r="11" spans="1:2">
      <c r="A11" t="s">
        <v>767</v>
      </c>
      <c r="B11">
        <f>'Production and earnings'!$B$16</f>
        <v>980000000000000</v>
      </c>
    </row>
    <row r="13" spans="1:2">
      <c r="A13" t="s">
        <v>771</v>
      </c>
      <c r="B13">
        <f>B9/B11</f>
        <v>4.9254330344362335E-6</v>
      </c>
    </row>
    <row r="15" spans="1:2">
      <c r="A15" t="str">
        <f>'Solar steam agency cost'!A1</f>
        <v>Estimated program implementation cost ($/Btu)</v>
      </c>
      <c r="B15">
        <f>'Solar steam agency cost'!B1</f>
        <v>8.4480393448932492E-7</v>
      </c>
    </row>
    <row r="17" spans="1:7">
      <c r="A17" t="s">
        <v>876</v>
      </c>
      <c r="B17">
        <f>B13+B15</f>
        <v>5.7702369689255585E-6</v>
      </c>
    </row>
    <row r="18" spans="1:7">
      <c r="D18" s="104"/>
      <c r="E18" s="104"/>
      <c r="F18" s="104"/>
      <c r="G1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G5" sqref="G5"/>
    </sheetView>
  </sheetViews>
  <sheetFormatPr defaultRowHeight="15"/>
  <sheetData>
    <row r="1" spans="1:1">
      <c r="A1" t="s">
        <v>914</v>
      </c>
    </row>
    <row r="3" spans="1:1">
      <c r="A3" s="3" t="s">
        <v>715</v>
      </c>
    </row>
  </sheetData>
  <hyperlinks>
    <hyperlink ref="A3"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65"/>
  <sheetViews>
    <sheetView topLeftCell="A13" workbookViewId="0">
      <selection activeCell="A44" sqref="A44"/>
    </sheetView>
  </sheetViews>
  <sheetFormatPr defaultRowHeight="15"/>
  <cols>
    <col min="1" max="1" width="56.42578125" customWidth="1"/>
    <col min="2" max="2" width="20" bestFit="1" customWidth="1"/>
    <col min="3" max="3" width="18" bestFit="1" customWidth="1"/>
    <col min="6" max="6" width="22.85546875" customWidth="1"/>
    <col min="7" max="7" width="54.85546875" customWidth="1"/>
    <col min="8" max="8" width="17.5703125" customWidth="1"/>
    <col min="12" max="12" width="14.5703125" customWidth="1"/>
  </cols>
  <sheetData>
    <row r="1" spans="1:28">
      <c r="B1">
        <f>F26</f>
        <v>1</v>
      </c>
      <c r="C1" s="124">
        <f t="shared" ref="C1:U1" si="0">G26</f>
        <v>2</v>
      </c>
      <c r="D1" s="124">
        <f t="shared" si="0"/>
        <v>3</v>
      </c>
      <c r="E1" s="124">
        <f t="shared" si="0"/>
        <v>4</v>
      </c>
      <c r="F1" s="124">
        <f t="shared" si="0"/>
        <v>5</v>
      </c>
      <c r="G1" s="124">
        <f t="shared" si="0"/>
        <v>6</v>
      </c>
      <c r="H1" s="124">
        <f t="shared" si="0"/>
        <v>7</v>
      </c>
      <c r="I1" s="124">
        <f t="shared" si="0"/>
        <v>8</v>
      </c>
      <c r="J1" s="124">
        <f t="shared" si="0"/>
        <v>9</v>
      </c>
      <c r="K1" s="124">
        <f t="shared" si="0"/>
        <v>10</v>
      </c>
      <c r="L1" s="124">
        <f t="shared" si="0"/>
        <v>11</v>
      </c>
      <c r="M1" s="124">
        <f t="shared" si="0"/>
        <v>12</v>
      </c>
      <c r="N1" s="124">
        <f t="shared" si="0"/>
        <v>13</v>
      </c>
      <c r="O1" s="124">
        <f t="shared" si="0"/>
        <v>14</v>
      </c>
      <c r="P1" s="124">
        <f t="shared" si="0"/>
        <v>15</v>
      </c>
      <c r="Q1" s="124">
        <f t="shared" si="0"/>
        <v>16</v>
      </c>
      <c r="R1" s="124">
        <f t="shared" si="0"/>
        <v>17</v>
      </c>
      <c r="S1" s="124">
        <f t="shared" si="0"/>
        <v>18</v>
      </c>
      <c r="T1" s="124">
        <f t="shared" si="0"/>
        <v>19</v>
      </c>
      <c r="U1" s="124">
        <f t="shared" si="0"/>
        <v>20</v>
      </c>
      <c r="V1" s="124"/>
      <c r="W1" s="124"/>
      <c r="X1" s="124"/>
      <c r="Y1" s="124"/>
      <c r="Z1" s="124"/>
      <c r="AA1" s="124"/>
      <c r="AB1" s="124"/>
    </row>
    <row r="2" spans="1:28" s="124" customFormat="1">
      <c r="A2" s="124" t="s">
        <v>738</v>
      </c>
      <c r="B2" s="109">
        <f>F39</f>
        <v>443355581.39534891</v>
      </c>
      <c r="C2" s="109">
        <f t="shared" ref="C2:U2" si="1">G39</f>
        <v>464708665.85067326</v>
      </c>
      <c r="D2" s="109">
        <f t="shared" si="1"/>
        <v>482463818.84944928</v>
      </c>
      <c r="E2" s="109">
        <f t="shared" si="1"/>
        <v>506215924.11260712</v>
      </c>
      <c r="F2" s="109">
        <f t="shared" si="1"/>
        <v>526370097.91921675</v>
      </c>
      <c r="G2" s="109">
        <f t="shared" si="1"/>
        <v>544127050.18359852</v>
      </c>
      <c r="H2" s="109">
        <f t="shared" si="1"/>
        <v>563829008.56793141</v>
      </c>
      <c r="I2" s="109">
        <f t="shared" si="1"/>
        <v>570342350.06119955</v>
      </c>
      <c r="J2" s="109">
        <f t="shared" si="1"/>
        <v>578055201.95838439</v>
      </c>
      <c r="K2" s="109">
        <f t="shared" si="1"/>
        <v>587567319.46144438</v>
      </c>
      <c r="L2" s="109">
        <f t="shared" si="1"/>
        <v>594080660.95471239</v>
      </c>
      <c r="M2" s="109">
        <f t="shared" si="1"/>
        <v>612073317.01346397</v>
      </c>
      <c r="N2" s="109">
        <f t="shared" si="1"/>
        <v>627067197.06242359</v>
      </c>
      <c r="O2" s="109">
        <f t="shared" si="1"/>
        <v>642061077.1113832</v>
      </c>
      <c r="P2" s="109">
        <f t="shared" si="1"/>
        <v>654056181.15055084</v>
      </c>
      <c r="Q2" s="109">
        <f t="shared" si="1"/>
        <v>666051285.18971848</v>
      </c>
      <c r="R2" s="109">
        <f t="shared" si="1"/>
        <v>684043941.24847007</v>
      </c>
      <c r="S2" s="109">
        <f t="shared" si="1"/>
        <v>690041493.26805389</v>
      </c>
      <c r="T2" s="109">
        <f t="shared" si="1"/>
        <v>708034149.32680547</v>
      </c>
      <c r="U2" s="109">
        <f t="shared" si="1"/>
        <v>738021909.4247247</v>
      </c>
    </row>
    <row r="3" spans="1:28" s="124" customFormat="1"/>
    <row r="4" spans="1:28" s="124" customFormat="1">
      <c r="A4" s="124" t="s">
        <v>764</v>
      </c>
      <c r="B4" s="109">
        <f>SUM(B2:U2)</f>
        <v>11882566230.110159</v>
      </c>
    </row>
    <row r="5" spans="1:28" s="124" customFormat="1"/>
    <row r="6" spans="1:28" s="124" customFormat="1"/>
    <row r="7" spans="1:28" s="124" customFormat="1"/>
    <row r="8" spans="1:28" s="124" customFormat="1"/>
    <row r="9" spans="1:28">
      <c r="A9" t="s">
        <v>722</v>
      </c>
    </row>
    <row r="10" spans="1:28">
      <c r="A10" t="s">
        <v>723</v>
      </c>
    </row>
    <row r="11" spans="1:28">
      <c r="A11" t="s">
        <v>724</v>
      </c>
    </row>
    <row r="13" spans="1:28">
      <c r="A13" t="s">
        <v>717</v>
      </c>
      <c r="B13" t="s">
        <v>716</v>
      </c>
      <c r="E13" t="s">
        <v>718</v>
      </c>
    </row>
    <row r="14" spans="1:28" s="124" customFormat="1">
      <c r="B14" s="110">
        <f>49*1000000</f>
        <v>49000000</v>
      </c>
      <c r="C14" s="124" t="s">
        <v>720</v>
      </c>
    </row>
    <row r="15" spans="1:28">
      <c r="B15" s="109">
        <f>B14*1000000</f>
        <v>49000000000000</v>
      </c>
      <c r="C15" t="s">
        <v>721</v>
      </c>
    </row>
    <row r="16" spans="1:28" s="124" customFormat="1">
      <c r="B16" s="109">
        <f>B15*20</f>
        <v>980000000000000</v>
      </c>
      <c r="C16" s="124" t="s">
        <v>770</v>
      </c>
    </row>
    <row r="17" spans="1:26" s="124" customFormat="1">
      <c r="B17" s="109"/>
    </row>
    <row r="18" spans="1:26" s="90" customFormat="1">
      <c r="A18" s="118" t="s">
        <v>739</v>
      </c>
    </row>
    <row r="19" spans="1:26" s="194" customFormat="1">
      <c r="A19" s="105" t="s">
        <v>909</v>
      </c>
      <c r="B19"/>
    </row>
    <row r="20" spans="1:26" s="194" customFormat="1">
      <c r="A20" t="str">
        <f>Debt!A2</f>
        <v>Total capital cost (installed)</v>
      </c>
      <c r="B20">
        <f>Debt!B2</f>
        <v>5600000000</v>
      </c>
    </row>
    <row r="21" spans="1:26" s="194" customFormat="1">
      <c r="A21" s="105" t="s">
        <v>907</v>
      </c>
      <c r="B21" s="110">
        <f>0.01*B20</f>
        <v>56000000</v>
      </c>
    </row>
    <row r="22" spans="1:26" s="194" customFormat="1">
      <c r="B22" s="109"/>
    </row>
    <row r="23" spans="1:26" s="194" customFormat="1">
      <c r="B23" s="109"/>
    </row>
    <row r="24" spans="1:26" s="90" customFormat="1">
      <c r="A24" s="118" t="s">
        <v>722</v>
      </c>
      <c r="B24" s="130"/>
    </row>
    <row r="25" spans="1:26" s="124" customFormat="1"/>
    <row r="26" spans="1:26">
      <c r="A26" t="s">
        <v>727</v>
      </c>
      <c r="F26">
        <v>1</v>
      </c>
      <c r="G26">
        <f>F26+1</f>
        <v>2</v>
      </c>
      <c r="H26" s="124">
        <f t="shared" ref="H26:X26" si="2">G26+1</f>
        <v>3</v>
      </c>
      <c r="I26" s="124">
        <f t="shared" si="2"/>
        <v>4</v>
      </c>
      <c r="J26" s="124">
        <f t="shared" si="2"/>
        <v>5</v>
      </c>
      <c r="K26" s="124">
        <f t="shared" si="2"/>
        <v>6</v>
      </c>
      <c r="L26" s="124">
        <f t="shared" si="2"/>
        <v>7</v>
      </c>
      <c r="M26" s="124">
        <f t="shared" si="2"/>
        <v>8</v>
      </c>
      <c r="N26" s="124">
        <f t="shared" si="2"/>
        <v>9</v>
      </c>
      <c r="O26" s="124">
        <f t="shared" si="2"/>
        <v>10</v>
      </c>
      <c r="P26" s="124">
        <f t="shared" si="2"/>
        <v>11</v>
      </c>
      <c r="Q26" s="124">
        <f t="shared" si="2"/>
        <v>12</v>
      </c>
      <c r="R26" s="124">
        <f t="shared" si="2"/>
        <v>13</v>
      </c>
      <c r="S26" s="124">
        <f t="shared" si="2"/>
        <v>14</v>
      </c>
      <c r="T26" s="124">
        <f t="shared" si="2"/>
        <v>15</v>
      </c>
      <c r="U26" s="124">
        <f t="shared" si="2"/>
        <v>16</v>
      </c>
      <c r="V26" s="124">
        <f>U26+1</f>
        <v>17</v>
      </c>
      <c r="W26" s="124">
        <f t="shared" si="2"/>
        <v>18</v>
      </c>
      <c r="X26" s="124">
        <f t="shared" si="2"/>
        <v>19</v>
      </c>
      <c r="Y26" s="124">
        <f>X26+1</f>
        <v>20</v>
      </c>
    </row>
    <row r="27" spans="1:26">
      <c r="A27" t="s">
        <v>719</v>
      </c>
      <c r="F27" s="109">
        <f>$B$15</f>
        <v>49000000000000</v>
      </c>
      <c r="G27" s="109">
        <f t="shared" ref="G27:Y27" si="3">$B$15</f>
        <v>49000000000000</v>
      </c>
      <c r="H27" s="109">
        <f t="shared" si="3"/>
        <v>49000000000000</v>
      </c>
      <c r="I27" s="109">
        <f t="shared" si="3"/>
        <v>49000000000000</v>
      </c>
      <c r="J27" s="109">
        <f t="shared" si="3"/>
        <v>49000000000000</v>
      </c>
      <c r="K27" s="109">
        <f t="shared" si="3"/>
        <v>49000000000000</v>
      </c>
      <c r="L27" s="109">
        <f t="shared" si="3"/>
        <v>49000000000000</v>
      </c>
      <c r="M27" s="109">
        <f t="shared" si="3"/>
        <v>49000000000000</v>
      </c>
      <c r="N27" s="109">
        <f t="shared" si="3"/>
        <v>49000000000000</v>
      </c>
      <c r="O27" s="109">
        <f t="shared" si="3"/>
        <v>49000000000000</v>
      </c>
      <c r="P27" s="109">
        <f t="shared" si="3"/>
        <v>49000000000000</v>
      </c>
      <c r="Q27" s="109">
        <f t="shared" si="3"/>
        <v>49000000000000</v>
      </c>
      <c r="R27" s="109">
        <f t="shared" si="3"/>
        <v>49000000000000</v>
      </c>
      <c r="S27" s="109">
        <f t="shared" si="3"/>
        <v>49000000000000</v>
      </c>
      <c r="T27" s="109">
        <f t="shared" si="3"/>
        <v>49000000000000</v>
      </c>
      <c r="U27" s="109">
        <f t="shared" si="3"/>
        <v>49000000000000</v>
      </c>
      <c r="V27" s="109">
        <f t="shared" si="3"/>
        <v>49000000000000</v>
      </c>
      <c r="W27" s="109">
        <f t="shared" si="3"/>
        <v>49000000000000</v>
      </c>
      <c r="X27" s="109">
        <f t="shared" si="3"/>
        <v>49000000000000</v>
      </c>
      <c r="Y27" s="109">
        <f t="shared" si="3"/>
        <v>49000000000000</v>
      </c>
      <c r="Z27" s="109"/>
    </row>
    <row r="28" spans="1:26" s="124" customFormat="1" ht="45">
      <c r="A28" s="8" t="s">
        <v>768</v>
      </c>
      <c r="F28" s="109">
        <f t="shared" ref="F28:Y28" si="4">F27/$B$31</f>
        <v>59975520195838.437</v>
      </c>
      <c r="G28" s="109">
        <f t="shared" si="4"/>
        <v>59975520195838.437</v>
      </c>
      <c r="H28" s="109">
        <f t="shared" si="4"/>
        <v>59975520195838.437</v>
      </c>
      <c r="I28" s="109">
        <f t="shared" si="4"/>
        <v>59975520195838.437</v>
      </c>
      <c r="J28" s="109">
        <f t="shared" si="4"/>
        <v>59975520195838.437</v>
      </c>
      <c r="K28" s="109">
        <f t="shared" si="4"/>
        <v>59975520195838.437</v>
      </c>
      <c r="L28" s="109">
        <f t="shared" si="4"/>
        <v>59975520195838.437</v>
      </c>
      <c r="M28" s="109">
        <f t="shared" si="4"/>
        <v>59975520195838.437</v>
      </c>
      <c r="N28" s="109">
        <f t="shared" si="4"/>
        <v>59975520195838.437</v>
      </c>
      <c r="O28" s="109">
        <f t="shared" si="4"/>
        <v>59975520195838.437</v>
      </c>
      <c r="P28" s="109">
        <f t="shared" si="4"/>
        <v>59975520195838.437</v>
      </c>
      <c r="Q28" s="109">
        <f t="shared" si="4"/>
        <v>59975520195838.437</v>
      </c>
      <c r="R28" s="109">
        <f t="shared" si="4"/>
        <v>59975520195838.437</v>
      </c>
      <c r="S28" s="109">
        <f t="shared" si="4"/>
        <v>59975520195838.437</v>
      </c>
      <c r="T28" s="109">
        <f t="shared" si="4"/>
        <v>59975520195838.437</v>
      </c>
      <c r="U28" s="109">
        <f t="shared" si="4"/>
        <v>59975520195838.437</v>
      </c>
      <c r="V28" s="109">
        <f t="shared" si="4"/>
        <v>59975520195838.437</v>
      </c>
      <c r="W28" s="109">
        <f t="shared" si="4"/>
        <v>59975520195838.437</v>
      </c>
      <c r="X28" s="109">
        <f t="shared" si="4"/>
        <v>59975520195838.437</v>
      </c>
      <c r="Y28" s="109">
        <f t="shared" si="4"/>
        <v>59975520195838.437</v>
      </c>
    </row>
    <row r="29" spans="1:26" s="124" customFormat="1">
      <c r="A29" s="8"/>
      <c r="F29" s="109"/>
      <c r="G29" s="109"/>
      <c r="H29" s="109"/>
      <c r="I29" s="109"/>
      <c r="J29" s="109"/>
      <c r="K29" s="109"/>
      <c r="L29" s="109"/>
      <c r="M29" s="109"/>
      <c r="N29" s="109"/>
      <c r="O29" s="109"/>
      <c r="P29" s="109"/>
      <c r="Q29" s="109"/>
      <c r="R29" s="109"/>
      <c r="S29" s="109"/>
      <c r="T29" s="109"/>
      <c r="U29" s="109"/>
      <c r="V29" s="109"/>
      <c r="W29" s="109"/>
      <c r="X29" s="109"/>
      <c r="Y29" s="109"/>
    </row>
    <row r="30" spans="1:26" s="124" customFormat="1">
      <c r="F30" s="109"/>
      <c r="G30" s="109"/>
      <c r="H30" s="109"/>
      <c r="I30" s="109"/>
      <c r="J30" s="109"/>
      <c r="K30" s="109"/>
      <c r="L30" s="109"/>
      <c r="M30" s="109"/>
      <c r="N30" s="109"/>
      <c r="O30" s="109"/>
      <c r="P30" s="109"/>
      <c r="Q30" s="109"/>
      <c r="R30" s="109"/>
      <c r="S30" s="109"/>
      <c r="T30" s="109"/>
      <c r="U30" s="109"/>
      <c r="V30" s="109"/>
      <c r="W30" s="109"/>
      <c r="X30" s="109"/>
      <c r="Y30" s="109"/>
    </row>
    <row r="31" spans="1:26">
      <c r="A31" s="124" t="s">
        <v>912</v>
      </c>
      <c r="B31">
        <f>Method!D46</f>
        <v>0.81699999999999995</v>
      </c>
    </row>
    <row r="32" spans="1:26" s="124" customFormat="1"/>
    <row r="33" spans="1:36" ht="15.75" customHeight="1">
      <c r="A33" t="s">
        <v>725</v>
      </c>
      <c r="B33" t="s">
        <v>726</v>
      </c>
      <c r="C33">
        <v>2017</v>
      </c>
      <c r="D33">
        <v>2018</v>
      </c>
      <c r="E33">
        <v>2019</v>
      </c>
      <c r="F33">
        <v>2020</v>
      </c>
      <c r="G33">
        <v>2021</v>
      </c>
      <c r="H33">
        <v>2022</v>
      </c>
      <c r="I33">
        <v>2023</v>
      </c>
      <c r="J33">
        <v>2024</v>
      </c>
      <c r="K33">
        <v>2025</v>
      </c>
      <c r="L33">
        <v>2026</v>
      </c>
      <c r="M33">
        <v>2027</v>
      </c>
      <c r="N33">
        <v>2028</v>
      </c>
      <c r="O33">
        <v>2029</v>
      </c>
      <c r="P33">
        <v>2030</v>
      </c>
      <c r="Q33">
        <v>2031</v>
      </c>
      <c r="R33">
        <v>2032</v>
      </c>
      <c r="S33">
        <v>2033</v>
      </c>
      <c r="T33">
        <v>2034</v>
      </c>
      <c r="U33">
        <v>2035</v>
      </c>
      <c r="V33">
        <v>2036</v>
      </c>
      <c r="W33">
        <v>2037</v>
      </c>
      <c r="X33">
        <v>2038</v>
      </c>
      <c r="Y33">
        <v>2039</v>
      </c>
      <c r="Z33">
        <v>2040</v>
      </c>
      <c r="AA33">
        <v>2041</v>
      </c>
      <c r="AB33">
        <v>2042</v>
      </c>
      <c r="AC33">
        <v>2043</v>
      </c>
      <c r="AD33">
        <v>2044</v>
      </c>
      <c r="AE33">
        <v>2045</v>
      </c>
      <c r="AF33">
        <v>2046</v>
      </c>
      <c r="AG33">
        <v>2047</v>
      </c>
      <c r="AH33">
        <v>2048</v>
      </c>
      <c r="AI33">
        <v>2049</v>
      </c>
      <c r="AJ33">
        <v>2050</v>
      </c>
    </row>
    <row r="35" spans="1:36">
      <c r="A35" t="s">
        <v>908</v>
      </c>
      <c r="C35" s="195">
        <v>6.8855399999999998E-6</v>
      </c>
      <c r="D35" s="195">
        <v>7.2349900000000003E-6</v>
      </c>
      <c r="E35" s="195">
        <v>7.7599600000000008E-6</v>
      </c>
      <c r="F35" s="195">
        <v>8.3259900000000006E-6</v>
      </c>
      <c r="G35" s="195">
        <v>8.6820200000000006E-6</v>
      </c>
      <c r="H35" s="195">
        <v>8.9780600000000002E-6</v>
      </c>
      <c r="I35" s="195">
        <v>9.3740899999999999E-6</v>
      </c>
      <c r="J35" s="195">
        <v>9.7101300000000008E-6</v>
      </c>
      <c r="K35" s="195">
        <v>1.0006199999999999E-5</v>
      </c>
      <c r="L35" s="195">
        <v>1.0334699999999999E-5</v>
      </c>
      <c r="M35" s="195">
        <v>1.04433E-5</v>
      </c>
      <c r="N35" s="195">
        <v>1.05719E-5</v>
      </c>
      <c r="O35" s="195">
        <v>1.07305E-5</v>
      </c>
      <c r="P35" s="195">
        <v>1.0839099999999999E-5</v>
      </c>
      <c r="Q35" s="195">
        <v>1.11391E-5</v>
      </c>
      <c r="R35" s="195">
        <v>1.1389100000000001E-5</v>
      </c>
      <c r="S35" s="195">
        <v>1.16391E-5</v>
      </c>
      <c r="T35" s="195">
        <v>1.18391E-5</v>
      </c>
      <c r="U35" s="195">
        <v>1.20391E-5</v>
      </c>
      <c r="V35" s="195">
        <v>1.23391E-5</v>
      </c>
      <c r="W35" s="195">
        <v>1.2439099999999999E-5</v>
      </c>
      <c r="X35" s="195">
        <v>1.27391E-5</v>
      </c>
      <c r="Y35" s="195">
        <v>1.32391E-5</v>
      </c>
      <c r="Z35" s="195">
        <v>1.37391E-5</v>
      </c>
      <c r="AA35" s="195">
        <v>1.41391E-5</v>
      </c>
      <c r="AB35" s="195">
        <v>1.44391E-5</v>
      </c>
      <c r="AC35" s="195">
        <v>1.48391E-5</v>
      </c>
      <c r="AD35" s="195">
        <v>1.5239099999999999E-5</v>
      </c>
      <c r="AE35" s="195">
        <v>1.5639100000000001E-5</v>
      </c>
      <c r="AF35" s="195">
        <v>1.60391E-5</v>
      </c>
      <c r="AG35" s="195">
        <v>1.64391E-5</v>
      </c>
      <c r="AH35" s="195">
        <v>1.6839099999999999E-5</v>
      </c>
      <c r="AI35" s="195">
        <v>1.7239099999999999E-5</v>
      </c>
      <c r="AJ35" s="195">
        <v>1.7739100000000001E-5</v>
      </c>
    </row>
    <row r="36" spans="1:36">
      <c r="A36" s="194"/>
      <c r="B36" s="194"/>
      <c r="C36" s="195"/>
      <c r="D36" s="195"/>
      <c r="E36" s="195"/>
      <c r="F36" s="195"/>
      <c r="G36" s="195"/>
      <c r="H36" s="195"/>
      <c r="I36" s="195"/>
      <c r="J36" s="195"/>
      <c r="K36" s="195"/>
      <c r="L36" s="195"/>
      <c r="M36" s="195"/>
      <c r="N36" s="195"/>
      <c r="O36" s="195"/>
      <c r="P36" s="195"/>
      <c r="Q36" s="195"/>
      <c r="R36" s="195"/>
      <c r="S36" s="195"/>
      <c r="T36" s="195"/>
      <c r="U36" s="195"/>
      <c r="V36" s="195"/>
      <c r="W36" s="195"/>
      <c r="X36" s="195"/>
      <c r="Y36" s="195"/>
      <c r="Z36" s="195"/>
      <c r="AA36" s="195"/>
      <c r="AB36" s="195"/>
      <c r="AC36" s="195"/>
      <c r="AD36" s="195"/>
      <c r="AE36" s="195"/>
      <c r="AF36" s="195"/>
      <c r="AG36" s="195"/>
      <c r="AH36" s="195"/>
      <c r="AI36" s="195"/>
      <c r="AJ36" s="195"/>
    </row>
    <row r="38" spans="1:36">
      <c r="A38" t="s">
        <v>910</v>
      </c>
      <c r="F38" s="93">
        <f t="shared" ref="F38:Y38" si="5">F28*F35</f>
        <v>499355581.39534891</v>
      </c>
      <c r="G38" s="93">
        <f t="shared" si="5"/>
        <v>520708665.85067326</v>
      </c>
      <c r="H38" s="93">
        <f t="shared" si="5"/>
        <v>538463818.84944928</v>
      </c>
      <c r="I38" s="93">
        <f t="shared" si="5"/>
        <v>562215924.11260712</v>
      </c>
      <c r="J38" s="93">
        <f t="shared" si="5"/>
        <v>582370097.91921675</v>
      </c>
      <c r="K38" s="93">
        <f t="shared" si="5"/>
        <v>600127050.18359852</v>
      </c>
      <c r="L38" s="93">
        <f t="shared" si="5"/>
        <v>619829008.56793141</v>
      </c>
      <c r="M38" s="93">
        <f t="shared" si="5"/>
        <v>626342350.06119955</v>
      </c>
      <c r="N38" s="93">
        <f t="shared" si="5"/>
        <v>634055201.95838439</v>
      </c>
      <c r="O38" s="93">
        <f t="shared" si="5"/>
        <v>643567319.46144438</v>
      </c>
      <c r="P38" s="93">
        <f t="shared" si="5"/>
        <v>650080660.95471239</v>
      </c>
      <c r="Q38" s="93">
        <f t="shared" si="5"/>
        <v>668073317.01346397</v>
      </c>
      <c r="R38" s="93">
        <f t="shared" si="5"/>
        <v>683067197.06242359</v>
      </c>
      <c r="S38" s="93">
        <f t="shared" si="5"/>
        <v>698061077.1113832</v>
      </c>
      <c r="T38" s="93">
        <f t="shared" si="5"/>
        <v>710056181.15055084</v>
      </c>
      <c r="U38" s="93">
        <f t="shared" si="5"/>
        <v>722051285.18971848</v>
      </c>
      <c r="V38" s="93">
        <f t="shared" si="5"/>
        <v>740043941.24847007</v>
      </c>
      <c r="W38" s="93">
        <f t="shared" si="5"/>
        <v>746041493.26805389</v>
      </c>
      <c r="X38" s="93">
        <f t="shared" si="5"/>
        <v>764034149.32680547</v>
      </c>
      <c r="Y38" s="93">
        <f t="shared" si="5"/>
        <v>794021909.4247247</v>
      </c>
      <c r="Z38" s="109"/>
    </row>
    <row r="39" spans="1:36">
      <c r="A39" t="s">
        <v>911</v>
      </c>
      <c r="F39" s="93">
        <f>F38-$B$21</f>
        <v>443355581.39534891</v>
      </c>
      <c r="G39" s="93">
        <f t="shared" ref="G39:Y39" si="6">G38-$B$21</f>
        <v>464708665.85067326</v>
      </c>
      <c r="H39" s="93">
        <f t="shared" si="6"/>
        <v>482463818.84944928</v>
      </c>
      <c r="I39" s="93">
        <f t="shared" si="6"/>
        <v>506215924.11260712</v>
      </c>
      <c r="J39" s="93">
        <f t="shared" si="6"/>
        <v>526370097.91921675</v>
      </c>
      <c r="K39" s="93">
        <f t="shared" si="6"/>
        <v>544127050.18359852</v>
      </c>
      <c r="L39" s="93">
        <f t="shared" si="6"/>
        <v>563829008.56793141</v>
      </c>
      <c r="M39" s="93">
        <f t="shared" si="6"/>
        <v>570342350.06119955</v>
      </c>
      <c r="N39" s="93">
        <f t="shared" si="6"/>
        <v>578055201.95838439</v>
      </c>
      <c r="O39" s="93">
        <f t="shared" si="6"/>
        <v>587567319.46144438</v>
      </c>
      <c r="P39" s="93">
        <f t="shared" si="6"/>
        <v>594080660.95471239</v>
      </c>
      <c r="Q39" s="93">
        <f t="shared" si="6"/>
        <v>612073317.01346397</v>
      </c>
      <c r="R39" s="93">
        <f t="shared" si="6"/>
        <v>627067197.06242359</v>
      </c>
      <c r="S39" s="93">
        <f t="shared" si="6"/>
        <v>642061077.1113832</v>
      </c>
      <c r="T39" s="93">
        <f t="shared" si="6"/>
        <v>654056181.15055084</v>
      </c>
      <c r="U39" s="93">
        <f t="shared" si="6"/>
        <v>666051285.18971848</v>
      </c>
      <c r="V39" s="93">
        <f t="shared" si="6"/>
        <v>684043941.24847007</v>
      </c>
      <c r="W39" s="93">
        <f t="shared" si="6"/>
        <v>690041493.26805389</v>
      </c>
      <c r="X39" s="93">
        <f t="shared" si="6"/>
        <v>708034149.32680547</v>
      </c>
      <c r="Y39" s="93">
        <f t="shared" si="6"/>
        <v>738021909.4247247</v>
      </c>
    </row>
    <row r="40" spans="1:36" s="124" customFormat="1"/>
    <row r="49" spans="1:21" s="124" customFormat="1">
      <c r="A49"/>
    </row>
    <row r="50" spans="1:21">
      <c r="B50" s="110"/>
    </row>
    <row r="54" spans="1:21">
      <c r="H54" s="195"/>
      <c r="I54" s="195"/>
      <c r="J54" s="195"/>
      <c r="K54" s="195"/>
      <c r="L54" s="195"/>
      <c r="M54" s="195"/>
      <c r="N54" s="195"/>
      <c r="O54" s="195"/>
      <c r="P54" s="195"/>
      <c r="Q54" s="195"/>
      <c r="R54" s="195"/>
      <c r="S54" s="195"/>
      <c r="T54" s="195"/>
      <c r="U54" s="195"/>
    </row>
    <row r="55" spans="1:21">
      <c r="H55" s="195"/>
      <c r="I55" s="195"/>
      <c r="J55" s="195"/>
      <c r="K55" s="195"/>
      <c r="L55" s="195"/>
      <c r="M55" s="195"/>
      <c r="N55" s="195"/>
      <c r="O55" s="195"/>
      <c r="P55" s="195"/>
      <c r="Q55" s="195"/>
      <c r="R55" s="195"/>
      <c r="S55" s="195"/>
      <c r="T55" s="195"/>
      <c r="U55" s="195"/>
    </row>
    <row r="56" spans="1:21">
      <c r="H56" s="195"/>
      <c r="I56" s="195"/>
      <c r="J56" s="195"/>
      <c r="K56" s="195"/>
      <c r="L56" s="195"/>
      <c r="M56" s="195"/>
      <c r="N56" s="195"/>
      <c r="O56" s="195"/>
      <c r="P56" s="195"/>
      <c r="Q56" s="195"/>
      <c r="R56" s="195"/>
      <c r="S56" s="195"/>
      <c r="T56" s="195"/>
      <c r="U56" s="195"/>
    </row>
    <row r="57" spans="1:21">
      <c r="H57" s="195"/>
      <c r="I57" s="195"/>
      <c r="J57" s="195"/>
      <c r="K57" s="195"/>
      <c r="L57" s="195"/>
      <c r="M57" s="195"/>
      <c r="N57" s="195"/>
      <c r="O57" s="195"/>
      <c r="P57" s="195"/>
      <c r="Q57" s="195"/>
      <c r="R57" s="195"/>
      <c r="S57" s="195"/>
      <c r="T57" s="195"/>
      <c r="U57" s="195"/>
    </row>
    <row r="58" spans="1:21">
      <c r="H58" s="195"/>
      <c r="I58" s="195"/>
      <c r="J58" s="195"/>
      <c r="K58" s="195"/>
      <c r="L58" s="195"/>
      <c r="M58" s="195"/>
      <c r="N58" s="195"/>
      <c r="O58" s="195"/>
      <c r="P58" s="195"/>
      <c r="Q58" s="195"/>
      <c r="R58" s="195"/>
      <c r="S58" s="195"/>
      <c r="T58" s="195"/>
      <c r="U58" s="195"/>
    </row>
    <row r="59" spans="1:21">
      <c r="H59" s="195"/>
      <c r="I59" s="195"/>
      <c r="J59" s="195"/>
      <c r="K59" s="195"/>
      <c r="L59" s="195"/>
      <c r="M59" s="195"/>
      <c r="N59" s="195"/>
      <c r="O59" s="195"/>
      <c r="P59" s="195"/>
      <c r="Q59" s="195"/>
      <c r="R59" s="195"/>
      <c r="S59" s="195"/>
      <c r="T59" s="195"/>
      <c r="U59" s="195"/>
    </row>
    <row r="62" spans="1:21">
      <c r="H62" s="195"/>
      <c r="I62" s="195"/>
      <c r="J62" s="195"/>
      <c r="K62" s="195"/>
      <c r="L62" s="195"/>
      <c r="M62" s="195"/>
      <c r="N62" s="195"/>
      <c r="O62" s="195"/>
      <c r="P62" s="195"/>
      <c r="Q62" s="195"/>
      <c r="R62" s="195"/>
      <c r="S62" s="195"/>
      <c r="T62" s="195"/>
      <c r="U62" s="195"/>
    </row>
    <row r="63" spans="1:21">
      <c r="H63" s="195"/>
      <c r="I63" s="195"/>
      <c r="J63" s="195"/>
      <c r="K63" s="195"/>
      <c r="L63" s="195"/>
      <c r="M63" s="195"/>
      <c r="N63" s="195"/>
      <c r="O63" s="195"/>
      <c r="P63" s="195"/>
      <c r="Q63" s="195"/>
      <c r="R63" s="195"/>
      <c r="S63" s="195"/>
      <c r="T63" s="195"/>
      <c r="U63" s="195"/>
    </row>
    <row r="64" spans="1:21">
      <c r="H64" s="195"/>
      <c r="I64" s="195"/>
      <c r="J64" s="195"/>
      <c r="K64" s="195"/>
      <c r="L64" s="195"/>
      <c r="M64" s="195"/>
      <c r="N64" s="195"/>
      <c r="O64" s="195"/>
      <c r="P64" s="195"/>
      <c r="Q64" s="195"/>
      <c r="R64" s="195"/>
      <c r="S64" s="195"/>
      <c r="T64" s="195"/>
      <c r="U64" s="195"/>
    </row>
    <row r="65" spans="8:21">
      <c r="H65" s="195"/>
      <c r="I65" s="195"/>
      <c r="J65" s="195"/>
      <c r="K65" s="195"/>
      <c r="L65" s="195"/>
      <c r="M65" s="195"/>
      <c r="N65" s="195"/>
      <c r="O65" s="195"/>
      <c r="P65" s="195"/>
      <c r="Q65" s="195"/>
      <c r="R65" s="195"/>
      <c r="S65" s="195"/>
      <c r="T65" s="195"/>
      <c r="U65" s="19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
  <sheetViews>
    <sheetView workbookViewId="0">
      <selection activeCell="B2" sqref="A2:B2"/>
    </sheetView>
  </sheetViews>
  <sheetFormatPr defaultRowHeight="15"/>
  <cols>
    <col min="1" max="1" width="39.85546875" bestFit="1" customWidth="1"/>
    <col min="2" max="2" width="18" bestFit="1" customWidth="1"/>
    <col min="3" max="3" width="16.42578125" bestFit="1" customWidth="1"/>
    <col min="20" max="21" width="15.5703125" bestFit="1" customWidth="1"/>
  </cols>
  <sheetData>
    <row r="1" spans="1:21">
      <c r="A1" t="s">
        <v>728</v>
      </c>
      <c r="B1" s="111">
        <v>0.6</v>
      </c>
    </row>
    <row r="2" spans="1:21">
      <c r="A2" t="s">
        <v>741</v>
      </c>
      <c r="B2" s="127">
        <v>5600000000</v>
      </c>
    </row>
    <row r="3" spans="1:21">
      <c r="A3" t="s">
        <v>729</v>
      </c>
      <c r="B3" s="128">
        <f>B1*B2</f>
        <v>3360000000</v>
      </c>
    </row>
    <row r="4" spans="1:21">
      <c r="A4" t="s">
        <v>731</v>
      </c>
      <c r="B4">
        <v>0.1</v>
      </c>
    </row>
    <row r="5" spans="1:21">
      <c r="A5" t="s">
        <v>732</v>
      </c>
      <c r="B5">
        <v>20</v>
      </c>
    </row>
    <row r="6" spans="1:21">
      <c r="A6" t="s">
        <v>733</v>
      </c>
      <c r="B6">
        <v>1</v>
      </c>
    </row>
    <row r="9" spans="1:21">
      <c r="A9" t="s">
        <v>734</v>
      </c>
      <c r="B9" s="129">
        <f>PMT(B4,B5,B3)</f>
        <v>-394664339.23575383</v>
      </c>
    </row>
    <row r="10" spans="1:21">
      <c r="A10" t="s">
        <v>737</v>
      </c>
    </row>
    <row r="11" spans="1:21">
      <c r="B11" s="129"/>
    </row>
    <row r="12" spans="1:21">
      <c r="B12">
        <f>'Production and earnings'!B1</f>
        <v>1</v>
      </c>
      <c r="C12">
        <f>'Production and earnings'!C1</f>
        <v>2</v>
      </c>
      <c r="D12">
        <f>'Production and earnings'!D1</f>
        <v>3</v>
      </c>
      <c r="E12">
        <f>'Production and earnings'!E1</f>
        <v>4</v>
      </c>
      <c r="F12">
        <f>'Production and earnings'!F1</f>
        <v>5</v>
      </c>
      <c r="G12">
        <f>'Production and earnings'!G1</f>
        <v>6</v>
      </c>
      <c r="H12">
        <f>'Production and earnings'!H1</f>
        <v>7</v>
      </c>
      <c r="I12">
        <f>'Production and earnings'!I1</f>
        <v>8</v>
      </c>
      <c r="J12">
        <f>'Production and earnings'!J1</f>
        <v>9</v>
      </c>
      <c r="K12">
        <f>'Production and earnings'!K1</f>
        <v>10</v>
      </c>
      <c r="L12">
        <f>'Production and earnings'!L1</f>
        <v>11</v>
      </c>
      <c r="M12">
        <f>'Production and earnings'!M1</f>
        <v>12</v>
      </c>
      <c r="N12">
        <f>'Production and earnings'!N1</f>
        <v>13</v>
      </c>
      <c r="O12">
        <f>'Production and earnings'!O1</f>
        <v>14</v>
      </c>
      <c r="P12">
        <f>'Production and earnings'!P1</f>
        <v>15</v>
      </c>
      <c r="Q12">
        <f>'Production and earnings'!Q1</f>
        <v>16</v>
      </c>
      <c r="R12">
        <f>'Production and earnings'!R1</f>
        <v>17</v>
      </c>
      <c r="S12">
        <f>'Production and earnings'!S1</f>
        <v>18</v>
      </c>
      <c r="T12">
        <f>'Production and earnings'!T1</f>
        <v>19</v>
      </c>
      <c r="U12">
        <f>'Production and earnings'!U1</f>
        <v>20</v>
      </c>
    </row>
    <row r="13" spans="1:21">
      <c r="A13" t="s">
        <v>745</v>
      </c>
      <c r="B13" s="128">
        <f>$B$2/20</f>
        <v>280000000</v>
      </c>
      <c r="C13" s="128">
        <f t="shared" ref="C13:U13" si="0">$B$2/20</f>
        <v>280000000</v>
      </c>
      <c r="D13" s="128">
        <f t="shared" si="0"/>
        <v>280000000</v>
      </c>
      <c r="E13" s="128">
        <f t="shared" si="0"/>
        <v>280000000</v>
      </c>
      <c r="F13" s="128">
        <f t="shared" si="0"/>
        <v>280000000</v>
      </c>
      <c r="G13" s="128">
        <f t="shared" si="0"/>
        <v>280000000</v>
      </c>
      <c r="H13" s="128">
        <f t="shared" si="0"/>
        <v>280000000</v>
      </c>
      <c r="I13" s="128">
        <f t="shared" si="0"/>
        <v>280000000</v>
      </c>
      <c r="J13" s="128">
        <f t="shared" si="0"/>
        <v>280000000</v>
      </c>
      <c r="K13" s="128">
        <f t="shared" si="0"/>
        <v>280000000</v>
      </c>
      <c r="L13" s="128">
        <f t="shared" si="0"/>
        <v>280000000</v>
      </c>
      <c r="M13" s="128">
        <f t="shared" si="0"/>
        <v>280000000</v>
      </c>
      <c r="N13" s="128">
        <f t="shared" si="0"/>
        <v>280000000</v>
      </c>
      <c r="O13" s="128">
        <f t="shared" si="0"/>
        <v>280000000</v>
      </c>
      <c r="P13" s="128">
        <f t="shared" si="0"/>
        <v>280000000</v>
      </c>
      <c r="Q13" s="128">
        <f t="shared" si="0"/>
        <v>280000000</v>
      </c>
      <c r="R13" s="128">
        <f t="shared" si="0"/>
        <v>280000000</v>
      </c>
      <c r="S13" s="128">
        <f t="shared" si="0"/>
        <v>280000000</v>
      </c>
      <c r="T13" s="128">
        <f t="shared" si="0"/>
        <v>280000000</v>
      </c>
      <c r="U13" s="128">
        <f t="shared" si="0"/>
        <v>280000000</v>
      </c>
    </row>
    <row r="14" spans="1:21">
      <c r="A14" t="s">
        <v>746</v>
      </c>
    </row>
    <row r="16" spans="1:21">
      <c r="A16" t="s">
        <v>747</v>
      </c>
      <c r="B16" s="128">
        <f>B3</f>
        <v>3360000000</v>
      </c>
      <c r="C16" s="131">
        <f>B16-B18</f>
        <v>3301335660.764246</v>
      </c>
      <c r="D16" s="131">
        <f t="shared" ref="D16:U16" si="1">C16-C18</f>
        <v>3236804887.6049166</v>
      </c>
      <c r="E16" s="131">
        <f t="shared" si="1"/>
        <v>3165821037.1296544</v>
      </c>
      <c r="F16" s="131">
        <f t="shared" si="1"/>
        <v>3087738801.6068659</v>
      </c>
      <c r="G16" s="131">
        <f t="shared" si="1"/>
        <v>3001848342.5317988</v>
      </c>
      <c r="H16" s="131">
        <f t="shared" si="1"/>
        <v>2907368837.5492249</v>
      </c>
      <c r="I16" s="131">
        <f t="shared" si="1"/>
        <v>2803441382.0683937</v>
      </c>
      <c r="J16" s="131">
        <f t="shared" si="1"/>
        <v>2689121181.0394793</v>
      </c>
      <c r="K16" s="131">
        <f t="shared" si="1"/>
        <v>2563368959.9076734</v>
      </c>
      <c r="L16" s="131">
        <f t="shared" si="1"/>
        <v>2425041516.6626868</v>
      </c>
      <c r="M16" s="131">
        <f t="shared" si="1"/>
        <v>2272881329.0932016</v>
      </c>
      <c r="N16" s="131">
        <f t="shared" si="1"/>
        <v>2105505122.766768</v>
      </c>
      <c r="O16" s="131">
        <f t="shared" si="1"/>
        <v>1921391295.8076909</v>
      </c>
      <c r="P16" s="131">
        <f t="shared" si="1"/>
        <v>1718866086.1527061</v>
      </c>
      <c r="Q16" s="131">
        <f t="shared" si="1"/>
        <v>1496088355.532223</v>
      </c>
      <c r="R16" s="131">
        <f t="shared" si="1"/>
        <v>1251032851.8496914</v>
      </c>
      <c r="S16" s="131">
        <f t="shared" si="1"/>
        <v>981471797.79890668</v>
      </c>
      <c r="T16" s="131">
        <f t="shared" si="1"/>
        <v>684954638.34304357</v>
      </c>
      <c r="U16" s="131">
        <f t="shared" si="1"/>
        <v>358785762.94159412</v>
      </c>
    </row>
    <row r="17" spans="1:21">
      <c r="A17" t="s">
        <v>746</v>
      </c>
      <c r="B17" s="128">
        <f>$B$4*B16</f>
        <v>336000000</v>
      </c>
      <c r="C17" s="128">
        <f>$B$4*C16</f>
        <v>330133566.0764246</v>
      </c>
      <c r="D17" s="128">
        <f t="shared" ref="D17:U17" si="2">$B$4*D16</f>
        <v>323680488.76049167</v>
      </c>
      <c r="E17" s="128">
        <f t="shared" si="2"/>
        <v>316582103.71296543</v>
      </c>
      <c r="F17" s="128">
        <f t="shared" si="2"/>
        <v>308773880.16068661</v>
      </c>
      <c r="G17" s="128">
        <f t="shared" si="2"/>
        <v>300184834.25317991</v>
      </c>
      <c r="H17" s="128">
        <f t="shared" si="2"/>
        <v>290736883.75492251</v>
      </c>
      <c r="I17" s="128">
        <f t="shared" si="2"/>
        <v>280344138.20683938</v>
      </c>
      <c r="J17" s="128">
        <f t="shared" si="2"/>
        <v>268912118.10394794</v>
      </c>
      <c r="K17" s="128">
        <f t="shared" si="2"/>
        <v>256336895.99076736</v>
      </c>
      <c r="L17" s="128">
        <f t="shared" si="2"/>
        <v>242504151.66626871</v>
      </c>
      <c r="M17" s="128">
        <f t="shared" si="2"/>
        <v>227288132.90932018</v>
      </c>
      <c r="N17" s="128">
        <f t="shared" si="2"/>
        <v>210550512.2766768</v>
      </c>
      <c r="O17" s="128">
        <f t="shared" si="2"/>
        <v>192139129.58076909</v>
      </c>
      <c r="P17" s="128">
        <f t="shared" si="2"/>
        <v>171886608.61527061</v>
      </c>
      <c r="Q17" s="128">
        <f t="shared" si="2"/>
        <v>149608835.5532223</v>
      </c>
      <c r="R17" s="128">
        <f t="shared" si="2"/>
        <v>125103285.18496914</v>
      </c>
      <c r="S17" s="128">
        <f t="shared" si="2"/>
        <v>98147179.779890671</v>
      </c>
      <c r="T17" s="128">
        <f t="shared" si="2"/>
        <v>68495463.834304363</v>
      </c>
      <c r="U17" s="128">
        <f t="shared" si="2"/>
        <v>35878576.294159412</v>
      </c>
    </row>
    <row r="18" spans="1:21">
      <c r="A18" t="s">
        <v>748</v>
      </c>
      <c r="B18" s="129">
        <f>-(B17+$B$9)</f>
        <v>58664339.235753834</v>
      </c>
      <c r="C18" s="129">
        <f>-(C17+$B$9)</f>
        <v>64530773.159329236</v>
      </c>
      <c r="D18" s="129">
        <f t="shared" ref="D18:U18" si="3">-(D17+$B$9)</f>
        <v>70983850.475262165</v>
      </c>
      <c r="E18" s="129">
        <f t="shared" si="3"/>
        <v>78082235.522788405</v>
      </c>
      <c r="F18" s="129">
        <f t="shared" si="3"/>
        <v>85890459.075067222</v>
      </c>
      <c r="G18" s="129">
        <f t="shared" si="3"/>
        <v>94479504.982573926</v>
      </c>
      <c r="H18" s="129">
        <f t="shared" si="3"/>
        <v>103927455.48083133</v>
      </c>
      <c r="I18" s="129">
        <f t="shared" si="3"/>
        <v>114320201.02891445</v>
      </c>
      <c r="J18" s="129">
        <f t="shared" si="3"/>
        <v>125752221.1318059</v>
      </c>
      <c r="K18" s="129">
        <f t="shared" si="3"/>
        <v>138327443.24498647</v>
      </c>
      <c r="L18" s="129">
        <f t="shared" si="3"/>
        <v>152160187.56948513</v>
      </c>
      <c r="M18" s="129">
        <f t="shared" si="3"/>
        <v>167376206.32643366</v>
      </c>
      <c r="N18" s="129">
        <f t="shared" si="3"/>
        <v>184113826.95907703</v>
      </c>
      <c r="O18" s="129">
        <f t="shared" si="3"/>
        <v>202525209.65498474</v>
      </c>
      <c r="P18" s="129">
        <f t="shared" si="3"/>
        <v>222777730.62048322</v>
      </c>
      <c r="Q18" s="129">
        <f t="shared" si="3"/>
        <v>245055503.68253154</v>
      </c>
      <c r="R18" s="129">
        <f t="shared" si="3"/>
        <v>269561054.05078471</v>
      </c>
      <c r="S18" s="129">
        <f t="shared" si="3"/>
        <v>296517159.45586318</v>
      </c>
      <c r="T18" s="129">
        <f t="shared" si="3"/>
        <v>326168875.40144944</v>
      </c>
      <c r="U18" s="129">
        <f t="shared" si="3"/>
        <v>358785762.94159442</v>
      </c>
    </row>
    <row r="21" spans="1:21">
      <c r="A21" t="s">
        <v>749</v>
      </c>
    </row>
    <row r="23" spans="1:21">
      <c r="A23" t="s">
        <v>750</v>
      </c>
      <c r="B23" s="129">
        <f>-20*B9</f>
        <v>7893286784.7150764</v>
      </c>
    </row>
    <row r="24" spans="1:21">
      <c r="A24" t="s">
        <v>751</v>
      </c>
      <c r="B24" s="131">
        <f>SUM(B17:U17)+SUM(B18:U18)</f>
        <v>7893286784.7150784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workbookViewId="0">
      <selection activeCell="H25" sqref="H25"/>
    </sheetView>
  </sheetViews>
  <sheetFormatPr defaultRowHeight="15"/>
  <cols>
    <col min="1" max="1" width="26.28515625" customWidth="1"/>
  </cols>
  <sheetData>
    <row r="1" spans="1:24">
      <c r="I1" s="124"/>
      <c r="J1" s="189">
        <v>43220</v>
      </c>
      <c r="K1" s="134"/>
      <c r="L1" s="134"/>
      <c r="M1" s="134"/>
      <c r="N1" s="134"/>
      <c r="O1" s="134"/>
      <c r="P1" s="134"/>
      <c r="Q1" s="134"/>
      <c r="R1" s="134"/>
      <c r="S1" s="134"/>
      <c r="T1" s="134"/>
      <c r="U1" s="134"/>
      <c r="V1" s="134"/>
      <c r="W1" s="134"/>
      <c r="X1" s="134"/>
    </row>
    <row r="2" spans="1:24">
      <c r="A2" t="s">
        <v>873</v>
      </c>
      <c r="B2">
        <f>K11-B4</f>
        <v>2.2845000000000004</v>
      </c>
      <c r="I2" s="124"/>
      <c r="J2" s="190" t="s">
        <v>774</v>
      </c>
      <c r="K2" s="135"/>
      <c r="L2" s="135"/>
      <c r="M2" s="135"/>
      <c r="N2" s="135"/>
      <c r="O2" s="135"/>
      <c r="P2" s="135"/>
      <c r="Q2" s="135"/>
      <c r="R2" s="135"/>
      <c r="S2" s="135"/>
      <c r="T2" s="135"/>
      <c r="U2" s="135"/>
      <c r="V2" s="135"/>
      <c r="W2" s="135"/>
      <c r="X2" s="135"/>
    </row>
    <row r="3" spans="1:24" ht="15.75" thickBot="1">
      <c r="I3" s="124"/>
      <c r="J3" s="134"/>
      <c r="K3" s="134"/>
      <c r="L3" s="134"/>
      <c r="M3" s="134"/>
      <c r="N3" s="134"/>
      <c r="O3" s="134"/>
      <c r="P3" s="134"/>
      <c r="Q3" s="134"/>
      <c r="R3" s="134"/>
      <c r="S3" s="134"/>
      <c r="T3" s="134"/>
      <c r="U3" s="134"/>
      <c r="V3" s="134"/>
      <c r="W3" s="134"/>
      <c r="X3" s="134"/>
    </row>
    <row r="4" spans="1:24" ht="15.75" thickTop="1">
      <c r="A4" t="s">
        <v>872</v>
      </c>
      <c r="B4">
        <f>AVERAGE(B7:B55)</f>
        <v>6.5554999999999994</v>
      </c>
      <c r="I4" s="124"/>
      <c r="J4" s="136"/>
      <c r="K4" s="199" t="s">
        <v>775</v>
      </c>
      <c r="L4" s="199" t="s">
        <v>776</v>
      </c>
      <c r="M4" s="203" t="s">
        <v>777</v>
      </c>
      <c r="N4" s="204"/>
      <c r="O4" s="205"/>
      <c r="P4" s="199" t="s">
        <v>778</v>
      </c>
      <c r="Q4" s="199" t="s">
        <v>779</v>
      </c>
      <c r="R4" s="199" t="s">
        <v>780</v>
      </c>
      <c r="S4" s="199" t="s">
        <v>781</v>
      </c>
      <c r="T4" s="201" t="s">
        <v>782</v>
      </c>
      <c r="U4" s="201" t="s">
        <v>783</v>
      </c>
      <c r="V4" s="201" t="s">
        <v>784</v>
      </c>
      <c r="W4" s="201" t="s">
        <v>785</v>
      </c>
      <c r="X4" s="201" t="s">
        <v>786</v>
      </c>
    </row>
    <row r="5" spans="1:24">
      <c r="I5" s="124"/>
      <c r="J5" s="137"/>
      <c r="K5" s="200"/>
      <c r="L5" s="200"/>
      <c r="M5" s="138" t="s">
        <v>787</v>
      </c>
      <c r="N5" s="138" t="s">
        <v>788</v>
      </c>
      <c r="O5" s="138" t="s">
        <v>789</v>
      </c>
      <c r="P5" s="200"/>
      <c r="Q5" s="200"/>
      <c r="R5" s="200"/>
      <c r="S5" s="200"/>
      <c r="T5" s="202"/>
      <c r="U5" s="202"/>
      <c r="V5" s="202"/>
      <c r="W5" s="202"/>
      <c r="X5" s="202"/>
    </row>
    <row r="6" spans="1:24">
      <c r="B6" t="s">
        <v>870</v>
      </c>
      <c r="I6" s="124"/>
      <c r="J6" s="139"/>
      <c r="K6" s="139"/>
      <c r="L6" s="140"/>
      <c r="M6" s="140"/>
      <c r="N6" s="140"/>
      <c r="O6" s="140"/>
      <c r="P6" s="140"/>
      <c r="Q6" s="140"/>
      <c r="R6" s="140"/>
      <c r="S6" s="141"/>
      <c r="T6" s="141"/>
      <c r="U6" s="141"/>
      <c r="V6" s="141"/>
      <c r="W6" s="141"/>
      <c r="X6" s="141"/>
    </row>
    <row r="7" spans="1:24">
      <c r="A7" s="133" t="str">
        <f t="shared" ref="A7:A38" si="0">J7</f>
        <v>Alabama</v>
      </c>
      <c r="B7">
        <f>K7</f>
        <v>6.5</v>
      </c>
      <c r="I7" s="124"/>
      <c r="J7" s="142" t="s">
        <v>790</v>
      </c>
      <c r="K7" s="143">
        <v>6.5</v>
      </c>
      <c r="L7" s="144"/>
      <c r="M7" s="145">
        <v>0.5</v>
      </c>
      <c r="N7" s="145">
        <v>0.25</v>
      </c>
      <c r="O7" s="145">
        <v>0.25</v>
      </c>
      <c r="P7" s="144"/>
      <c r="Q7" s="143" t="s">
        <v>791</v>
      </c>
      <c r="R7" s="143" t="s">
        <v>791</v>
      </c>
      <c r="S7" s="146">
        <v>15</v>
      </c>
      <c r="T7" s="146">
        <v>2</v>
      </c>
      <c r="U7" s="147"/>
      <c r="V7" s="148"/>
      <c r="W7" s="148"/>
      <c r="X7" s="148"/>
    </row>
    <row r="8" spans="1:24" ht="84.75">
      <c r="A8" s="133" t="str">
        <f t="shared" si="0"/>
        <v>Alaska</v>
      </c>
      <c r="I8" s="124"/>
      <c r="J8" s="149" t="s">
        <v>792</v>
      </c>
      <c r="K8" s="143" t="s">
        <v>793</v>
      </c>
      <c r="L8" s="143"/>
      <c r="M8" s="150">
        <v>0.33</v>
      </c>
      <c r="N8" s="150">
        <v>0.33</v>
      </c>
      <c r="O8" s="150">
        <v>0.33</v>
      </c>
      <c r="P8" s="151"/>
      <c r="Q8" s="143" t="s">
        <v>791</v>
      </c>
      <c r="R8" s="143" t="s">
        <v>794</v>
      </c>
      <c r="S8" s="152">
        <v>20</v>
      </c>
      <c r="T8" s="152">
        <v>2</v>
      </c>
      <c r="U8" s="153" t="s">
        <v>791</v>
      </c>
      <c r="V8" s="153" t="s">
        <v>795</v>
      </c>
      <c r="W8" s="143" t="s">
        <v>794</v>
      </c>
      <c r="X8" s="154" t="s">
        <v>796</v>
      </c>
    </row>
    <row r="9" spans="1:24" ht="72">
      <c r="A9" s="133" t="str">
        <f t="shared" si="0"/>
        <v>Arizona</v>
      </c>
      <c r="B9">
        <f>K9</f>
        <v>4.9000000000000004</v>
      </c>
      <c r="I9" s="124"/>
      <c r="J9" s="149" t="s">
        <v>242</v>
      </c>
      <c r="K9" s="143">
        <v>4.9000000000000004</v>
      </c>
      <c r="L9" s="155">
        <v>100</v>
      </c>
      <c r="M9" s="150">
        <v>0.5</v>
      </c>
      <c r="N9" s="150">
        <v>0.25</v>
      </c>
      <c r="O9" s="150">
        <v>0.25</v>
      </c>
      <c r="P9" s="156" t="s">
        <v>797</v>
      </c>
      <c r="Q9" s="143" t="s">
        <v>794</v>
      </c>
      <c r="R9" s="143" t="s">
        <v>794</v>
      </c>
      <c r="S9" s="152">
        <v>20</v>
      </c>
      <c r="T9" s="152">
        <v>0</v>
      </c>
      <c r="U9" s="153" t="s">
        <v>791</v>
      </c>
      <c r="V9" s="153" t="s">
        <v>798</v>
      </c>
      <c r="W9" s="143" t="s">
        <v>794</v>
      </c>
      <c r="X9" s="157" t="s">
        <v>799</v>
      </c>
    </row>
    <row r="10" spans="1:24">
      <c r="A10" s="133" t="str">
        <f t="shared" si="0"/>
        <v>Arkansas</v>
      </c>
      <c r="I10" s="124"/>
      <c r="J10" s="142" t="s">
        <v>800</v>
      </c>
      <c r="K10" s="143" t="s">
        <v>801</v>
      </c>
      <c r="L10" s="155"/>
      <c r="M10" s="145">
        <v>0.5</v>
      </c>
      <c r="N10" s="145">
        <v>0.25</v>
      </c>
      <c r="O10" s="145">
        <v>0.25</v>
      </c>
      <c r="P10" s="144"/>
      <c r="Q10" s="143" t="s">
        <v>791</v>
      </c>
      <c r="R10" s="143" t="s">
        <v>791</v>
      </c>
      <c r="S10" s="146">
        <v>5</v>
      </c>
      <c r="T10" s="146">
        <v>0</v>
      </c>
      <c r="U10" s="147"/>
      <c r="V10" s="148"/>
      <c r="W10" s="148"/>
      <c r="X10" s="148"/>
    </row>
    <row r="11" spans="1:24">
      <c r="A11" s="133" t="str">
        <f t="shared" si="0"/>
        <v>California</v>
      </c>
      <c r="I11" s="124"/>
      <c r="J11" s="142" t="s">
        <v>248</v>
      </c>
      <c r="K11" s="143">
        <v>8.84</v>
      </c>
      <c r="L11" s="155">
        <v>800</v>
      </c>
      <c r="M11" s="145">
        <v>1</v>
      </c>
      <c r="N11" s="145">
        <v>0</v>
      </c>
      <c r="O11" s="145">
        <v>0</v>
      </c>
      <c r="P11" s="144"/>
      <c r="Q11" s="143" t="s">
        <v>791</v>
      </c>
      <c r="R11" s="143" t="s">
        <v>794</v>
      </c>
      <c r="S11" s="146">
        <v>20</v>
      </c>
      <c r="T11" s="146">
        <v>2</v>
      </c>
      <c r="U11" s="153" t="s">
        <v>791</v>
      </c>
      <c r="V11" s="153" t="s">
        <v>798</v>
      </c>
      <c r="W11" s="153" t="s">
        <v>802</v>
      </c>
      <c r="X11" s="148"/>
    </row>
    <row r="12" spans="1:24">
      <c r="A12" s="133" t="str">
        <f t="shared" si="0"/>
        <v>Colorado</v>
      </c>
      <c r="B12" s="124">
        <f>K12</f>
        <v>4.63</v>
      </c>
      <c r="I12" s="124"/>
      <c r="J12" s="142" t="s">
        <v>250</v>
      </c>
      <c r="K12" s="143">
        <v>4.63</v>
      </c>
      <c r="L12" s="155"/>
      <c r="M12" s="145">
        <v>1</v>
      </c>
      <c r="N12" s="145">
        <v>0</v>
      </c>
      <c r="O12" s="145">
        <v>0</v>
      </c>
      <c r="P12" s="144"/>
      <c r="Q12" s="143" t="s">
        <v>791</v>
      </c>
      <c r="R12" s="143" t="s">
        <v>794</v>
      </c>
      <c r="S12" s="146">
        <v>20</v>
      </c>
      <c r="T12" s="146">
        <v>0</v>
      </c>
      <c r="U12" s="153" t="s">
        <v>791</v>
      </c>
      <c r="V12" s="153" t="s">
        <v>795</v>
      </c>
      <c r="W12" s="143" t="s">
        <v>794</v>
      </c>
      <c r="X12" s="148"/>
    </row>
    <row r="13" spans="1:24" ht="72">
      <c r="A13" s="133" t="str">
        <f t="shared" si="0"/>
        <v>Connecticut</v>
      </c>
      <c r="B13">
        <f>8</f>
        <v>8</v>
      </c>
      <c r="I13" s="124"/>
      <c r="J13" s="149" t="s">
        <v>803</v>
      </c>
      <c r="K13" s="158" t="s">
        <v>804</v>
      </c>
      <c r="L13" s="155">
        <v>250</v>
      </c>
      <c r="M13" s="150">
        <v>1</v>
      </c>
      <c r="N13" s="150">
        <v>0</v>
      </c>
      <c r="O13" s="150">
        <v>0</v>
      </c>
      <c r="P13" s="156" t="s">
        <v>805</v>
      </c>
      <c r="Q13" s="143" t="s">
        <v>794</v>
      </c>
      <c r="R13" s="143" t="s">
        <v>791</v>
      </c>
      <c r="S13" s="152">
        <v>20</v>
      </c>
      <c r="T13" s="152">
        <v>0</v>
      </c>
      <c r="U13" s="159"/>
      <c r="V13" s="157"/>
      <c r="W13" s="157"/>
      <c r="X13" s="148"/>
    </row>
    <row r="14" spans="1:24">
      <c r="A14" s="133" t="str">
        <f t="shared" si="0"/>
        <v>Delaware (3)</v>
      </c>
      <c r="C14" t="s">
        <v>871</v>
      </c>
      <c r="I14" s="124"/>
      <c r="J14" s="142" t="s">
        <v>806</v>
      </c>
      <c r="K14" s="160"/>
      <c r="L14" s="161"/>
      <c r="M14" s="145">
        <v>0.6</v>
      </c>
      <c r="N14" s="145">
        <v>0.2</v>
      </c>
      <c r="O14" s="145">
        <v>0.2</v>
      </c>
      <c r="P14" s="144"/>
      <c r="Q14" s="143" t="s">
        <v>794</v>
      </c>
      <c r="R14" s="143" t="s">
        <v>791</v>
      </c>
      <c r="S14" s="146">
        <v>20</v>
      </c>
      <c r="T14" s="146">
        <v>2</v>
      </c>
      <c r="U14" s="147"/>
      <c r="V14" s="148"/>
      <c r="W14" s="148"/>
      <c r="X14" s="148"/>
    </row>
    <row r="15" spans="1:24">
      <c r="A15" s="133" t="str">
        <f t="shared" si="0"/>
        <v>Florida</v>
      </c>
      <c r="B15">
        <f>K15</f>
        <v>5.5</v>
      </c>
      <c r="I15" s="124"/>
      <c r="J15" s="142" t="s">
        <v>807</v>
      </c>
      <c r="K15" s="143">
        <v>5.5</v>
      </c>
      <c r="L15" s="155"/>
      <c r="M15" s="145">
        <v>0.5</v>
      </c>
      <c r="N15" s="145">
        <v>0.25</v>
      </c>
      <c r="O15" s="145">
        <v>0.25</v>
      </c>
      <c r="P15" s="144"/>
      <c r="Q15" s="143" t="s">
        <v>794</v>
      </c>
      <c r="R15" s="143" t="s">
        <v>794</v>
      </c>
      <c r="S15" s="146">
        <v>20</v>
      </c>
      <c r="T15" s="146">
        <v>0</v>
      </c>
      <c r="U15" s="147"/>
      <c r="V15" s="148"/>
      <c r="W15" s="148"/>
      <c r="X15" s="148"/>
    </row>
    <row r="16" spans="1:24">
      <c r="A16" s="133" t="str">
        <f t="shared" si="0"/>
        <v>Georgia</v>
      </c>
      <c r="B16" s="124">
        <f t="shared" ref="B16:B55" si="1">K16</f>
        <v>6</v>
      </c>
      <c r="I16" s="124"/>
      <c r="J16" s="142" t="s">
        <v>808</v>
      </c>
      <c r="K16" s="143">
        <v>6</v>
      </c>
      <c r="L16" s="155"/>
      <c r="M16" s="145">
        <v>1</v>
      </c>
      <c r="N16" s="145">
        <v>0</v>
      </c>
      <c r="O16" s="145">
        <v>0</v>
      </c>
      <c r="P16" s="144"/>
      <c r="Q16" s="143" t="s">
        <v>794</v>
      </c>
      <c r="R16" s="143" t="s">
        <v>791</v>
      </c>
      <c r="S16" s="146">
        <v>20</v>
      </c>
      <c r="T16" s="146">
        <v>2</v>
      </c>
      <c r="U16" s="147"/>
      <c r="V16" s="148"/>
      <c r="W16" s="148"/>
      <c r="X16" s="148"/>
    </row>
    <row r="17" spans="1:24">
      <c r="A17" s="133" t="str">
        <f t="shared" si="0"/>
        <v>Hawaii</v>
      </c>
      <c r="B17" s="124">
        <v>5.4</v>
      </c>
      <c r="I17" s="124"/>
      <c r="J17" s="142" t="s">
        <v>809</v>
      </c>
      <c r="K17" s="143" t="s">
        <v>810</v>
      </c>
      <c r="L17" s="155"/>
      <c r="M17" s="145">
        <v>0.33</v>
      </c>
      <c r="N17" s="145">
        <v>0.33</v>
      </c>
      <c r="O17" s="145">
        <v>0.33</v>
      </c>
      <c r="P17" s="162"/>
      <c r="Q17" s="143" t="s">
        <v>791</v>
      </c>
      <c r="R17" s="143" t="s">
        <v>794</v>
      </c>
      <c r="S17" s="146">
        <v>20</v>
      </c>
      <c r="T17" s="146">
        <v>2</v>
      </c>
      <c r="U17" s="153" t="s">
        <v>791</v>
      </c>
      <c r="V17" s="153" t="s">
        <v>795</v>
      </c>
      <c r="W17" s="143" t="s">
        <v>794</v>
      </c>
      <c r="X17" s="148"/>
    </row>
    <row r="18" spans="1:24">
      <c r="A18" s="133" t="str">
        <f t="shared" si="0"/>
        <v>Idaho</v>
      </c>
      <c r="B18" s="124">
        <f t="shared" si="1"/>
        <v>7.4</v>
      </c>
      <c r="I18" s="124"/>
      <c r="J18" s="142" t="s">
        <v>251</v>
      </c>
      <c r="K18" s="143">
        <v>7.4</v>
      </c>
      <c r="L18" s="155">
        <v>20</v>
      </c>
      <c r="M18" s="145">
        <v>0.5</v>
      </c>
      <c r="N18" s="145">
        <v>0.25</v>
      </c>
      <c r="O18" s="145">
        <v>0.25</v>
      </c>
      <c r="P18" s="162"/>
      <c r="Q18" s="143" t="s">
        <v>791</v>
      </c>
      <c r="R18" s="143" t="s">
        <v>794</v>
      </c>
      <c r="S18" s="146">
        <v>20</v>
      </c>
      <c r="T18" s="146">
        <v>2</v>
      </c>
      <c r="U18" s="153" t="s">
        <v>791</v>
      </c>
      <c r="V18" s="153" t="s">
        <v>795</v>
      </c>
      <c r="W18" s="153" t="s">
        <v>802</v>
      </c>
      <c r="X18" s="148"/>
    </row>
    <row r="19" spans="1:24">
      <c r="A19" s="133" t="str">
        <f t="shared" si="0"/>
        <v>Illinois</v>
      </c>
      <c r="B19" s="124">
        <f t="shared" si="1"/>
        <v>9.5</v>
      </c>
      <c r="I19" s="124"/>
      <c r="J19" s="142" t="s">
        <v>811</v>
      </c>
      <c r="K19" s="143">
        <v>9.5</v>
      </c>
      <c r="L19" s="155"/>
      <c r="M19" s="145">
        <v>1</v>
      </c>
      <c r="N19" s="145">
        <v>0</v>
      </c>
      <c r="O19" s="145">
        <v>0</v>
      </c>
      <c r="P19" s="162"/>
      <c r="Q19" s="143" t="s">
        <v>791</v>
      </c>
      <c r="R19" s="143" t="s">
        <v>791</v>
      </c>
      <c r="S19" s="146">
        <v>12</v>
      </c>
      <c r="T19" s="146">
        <v>0</v>
      </c>
      <c r="U19" s="153" t="s">
        <v>791</v>
      </c>
      <c r="V19" s="153" t="s">
        <v>795</v>
      </c>
      <c r="W19" s="143" t="s">
        <v>794</v>
      </c>
      <c r="X19" s="148"/>
    </row>
    <row r="20" spans="1:24">
      <c r="A20" s="133" t="str">
        <f t="shared" si="0"/>
        <v>Indiana</v>
      </c>
      <c r="B20" s="124">
        <f t="shared" si="1"/>
        <v>6</v>
      </c>
      <c r="I20" s="124"/>
      <c r="J20" s="142" t="s">
        <v>812</v>
      </c>
      <c r="K20" s="143">
        <v>6</v>
      </c>
      <c r="L20" s="163"/>
      <c r="M20" s="145">
        <v>1</v>
      </c>
      <c r="N20" s="145">
        <v>0</v>
      </c>
      <c r="O20" s="145">
        <v>0</v>
      </c>
      <c r="P20" s="144"/>
      <c r="Q20" s="143" t="s">
        <v>791</v>
      </c>
      <c r="R20" s="143" t="s">
        <v>791</v>
      </c>
      <c r="S20" s="146">
        <v>20</v>
      </c>
      <c r="T20" s="146">
        <v>0</v>
      </c>
      <c r="U20" s="147"/>
      <c r="V20" s="148"/>
      <c r="W20" s="148"/>
      <c r="X20" s="148"/>
    </row>
    <row r="21" spans="1:24">
      <c r="A21" s="133" t="str">
        <f t="shared" si="0"/>
        <v>Iowa</v>
      </c>
      <c r="B21" s="124">
        <v>9</v>
      </c>
      <c r="I21" s="124"/>
      <c r="J21" s="142" t="s">
        <v>813</v>
      </c>
      <c r="K21" s="143" t="s">
        <v>814</v>
      </c>
      <c r="L21" s="163"/>
      <c r="M21" s="145">
        <v>1</v>
      </c>
      <c r="N21" s="145">
        <v>0</v>
      </c>
      <c r="O21" s="145">
        <v>0</v>
      </c>
      <c r="P21" s="144"/>
      <c r="Q21" s="143" t="s">
        <v>794</v>
      </c>
      <c r="R21" s="143" t="s">
        <v>794</v>
      </c>
      <c r="S21" s="146">
        <v>20</v>
      </c>
      <c r="T21" s="146">
        <v>0</v>
      </c>
      <c r="U21" s="147"/>
      <c r="V21" s="148"/>
      <c r="W21" s="148"/>
      <c r="X21" s="148"/>
    </row>
    <row r="22" spans="1:24">
      <c r="A22" s="133" t="str">
        <f t="shared" si="0"/>
        <v>Kansas</v>
      </c>
      <c r="B22" s="124">
        <v>5.5</v>
      </c>
      <c r="I22" s="124"/>
      <c r="J22" s="142" t="s">
        <v>815</v>
      </c>
      <c r="K22" s="143" t="s">
        <v>816</v>
      </c>
      <c r="L22" s="164"/>
      <c r="M22" s="145">
        <v>0.33</v>
      </c>
      <c r="N22" s="145">
        <v>0.33</v>
      </c>
      <c r="O22" s="145">
        <v>0.33</v>
      </c>
      <c r="P22" s="144"/>
      <c r="Q22" s="143" t="s">
        <v>791</v>
      </c>
      <c r="R22" s="143" t="s">
        <v>794</v>
      </c>
      <c r="S22" s="146">
        <v>10</v>
      </c>
      <c r="T22" s="146">
        <v>2</v>
      </c>
      <c r="U22" s="153" t="s">
        <v>791</v>
      </c>
      <c r="V22" s="153" t="s">
        <v>798</v>
      </c>
      <c r="W22" s="143" t="s">
        <v>794</v>
      </c>
      <c r="X22" s="148"/>
    </row>
    <row r="23" spans="1:24">
      <c r="A23" s="133" t="str">
        <f t="shared" si="0"/>
        <v>Kentucky</v>
      </c>
      <c r="B23" s="124">
        <v>5</v>
      </c>
      <c r="I23" s="124"/>
      <c r="J23" s="142" t="s">
        <v>817</v>
      </c>
      <c r="K23" s="143" t="s">
        <v>818</v>
      </c>
      <c r="L23" s="144"/>
      <c r="M23" s="145">
        <v>0.5</v>
      </c>
      <c r="N23" s="145">
        <v>0.25</v>
      </c>
      <c r="O23" s="145">
        <v>0.25</v>
      </c>
      <c r="P23" s="144"/>
      <c r="Q23" s="143" t="s">
        <v>794</v>
      </c>
      <c r="R23" s="143" t="s">
        <v>791</v>
      </c>
      <c r="S23" s="146">
        <v>20</v>
      </c>
      <c r="T23" s="146">
        <v>0</v>
      </c>
      <c r="U23" s="147"/>
      <c r="V23" s="148"/>
      <c r="W23" s="148"/>
      <c r="X23" s="148"/>
    </row>
    <row r="24" spans="1:24">
      <c r="A24" s="133" t="str">
        <f t="shared" si="0"/>
        <v>Louisiana</v>
      </c>
      <c r="B24" s="124">
        <v>6</v>
      </c>
      <c r="I24" s="124"/>
      <c r="J24" s="142" t="s">
        <v>819</v>
      </c>
      <c r="K24" s="143" t="s">
        <v>820</v>
      </c>
      <c r="L24" s="144"/>
      <c r="M24" s="145">
        <v>1</v>
      </c>
      <c r="N24" s="145">
        <v>0</v>
      </c>
      <c r="O24" s="145">
        <v>0</v>
      </c>
      <c r="P24" s="144"/>
      <c r="Q24" s="143" t="s">
        <v>794</v>
      </c>
      <c r="R24" s="143" t="s">
        <v>794</v>
      </c>
      <c r="S24" s="146">
        <v>20</v>
      </c>
      <c r="T24" s="146">
        <v>0</v>
      </c>
      <c r="U24" s="147"/>
      <c r="V24" s="148"/>
      <c r="W24" s="148"/>
      <c r="X24" s="148"/>
    </row>
    <row r="25" spans="1:24">
      <c r="A25" s="133" t="str">
        <f t="shared" si="0"/>
        <v>Maine</v>
      </c>
      <c r="B25" s="124">
        <v>5</v>
      </c>
      <c r="I25" s="124"/>
      <c r="J25" s="142" t="s">
        <v>821</v>
      </c>
      <c r="K25" s="143" t="s">
        <v>822</v>
      </c>
      <c r="L25" s="144"/>
      <c r="M25" s="145">
        <v>1</v>
      </c>
      <c r="N25" s="145">
        <v>0</v>
      </c>
      <c r="O25" s="145">
        <v>0</v>
      </c>
      <c r="P25" s="144"/>
      <c r="Q25" s="143" t="s">
        <v>791</v>
      </c>
      <c r="R25" s="143" t="s">
        <v>794</v>
      </c>
      <c r="S25" s="146">
        <v>20</v>
      </c>
      <c r="T25" s="146">
        <v>0</v>
      </c>
      <c r="U25" s="153" t="s">
        <v>791</v>
      </c>
      <c r="V25" s="153" t="s">
        <v>795</v>
      </c>
      <c r="W25" s="143" t="s">
        <v>794</v>
      </c>
      <c r="X25" s="148"/>
    </row>
    <row r="26" spans="1:24">
      <c r="A26" s="133" t="str">
        <f t="shared" si="0"/>
        <v>Maryland</v>
      </c>
      <c r="B26" s="124">
        <f t="shared" si="1"/>
        <v>8.25</v>
      </c>
      <c r="I26" s="124"/>
      <c r="J26" s="142" t="s">
        <v>823</v>
      </c>
      <c r="K26" s="143">
        <v>8.25</v>
      </c>
      <c r="L26" s="144"/>
      <c r="M26" s="145">
        <v>0.5</v>
      </c>
      <c r="N26" s="145">
        <v>0.25</v>
      </c>
      <c r="O26" s="145">
        <v>0.25</v>
      </c>
      <c r="P26" s="143" t="s">
        <v>824</v>
      </c>
      <c r="Q26" s="143" t="s">
        <v>794</v>
      </c>
      <c r="R26" s="143" t="s">
        <v>791</v>
      </c>
      <c r="S26" s="146">
        <v>20</v>
      </c>
      <c r="T26" s="146">
        <v>2</v>
      </c>
      <c r="U26" s="147"/>
      <c r="V26" s="148"/>
      <c r="W26" s="148"/>
      <c r="X26" s="148"/>
    </row>
    <row r="27" spans="1:24">
      <c r="A27" s="133" t="str">
        <f t="shared" si="0"/>
        <v>Massachusetts</v>
      </c>
      <c r="B27" s="124">
        <f t="shared" si="1"/>
        <v>8</v>
      </c>
      <c r="I27" s="124"/>
      <c r="J27" s="142" t="s">
        <v>825</v>
      </c>
      <c r="K27" s="143">
        <v>8</v>
      </c>
      <c r="L27" s="144"/>
      <c r="M27" s="145">
        <v>0.5</v>
      </c>
      <c r="N27" s="145">
        <v>0.25</v>
      </c>
      <c r="O27" s="145">
        <v>0.25</v>
      </c>
      <c r="P27" s="143" t="s">
        <v>824</v>
      </c>
      <c r="Q27" s="143" t="s">
        <v>791</v>
      </c>
      <c r="R27" s="143" t="s">
        <v>791</v>
      </c>
      <c r="S27" s="146">
        <v>20</v>
      </c>
      <c r="T27" s="146">
        <v>0</v>
      </c>
      <c r="U27" s="153" t="s">
        <v>791</v>
      </c>
      <c r="V27" s="153" t="s">
        <v>798</v>
      </c>
      <c r="W27" s="143" t="s">
        <v>826</v>
      </c>
      <c r="X27" s="148"/>
    </row>
    <row r="28" spans="1:24">
      <c r="A28" s="133" t="str">
        <f t="shared" si="0"/>
        <v>Michigan</v>
      </c>
      <c r="B28" s="124">
        <f t="shared" si="1"/>
        <v>6</v>
      </c>
      <c r="I28" s="124"/>
      <c r="J28" s="142" t="s">
        <v>827</v>
      </c>
      <c r="K28" s="143">
        <v>6</v>
      </c>
      <c r="L28" s="144"/>
      <c r="M28" s="145">
        <v>1</v>
      </c>
      <c r="N28" s="145">
        <v>0</v>
      </c>
      <c r="O28" s="145">
        <v>0</v>
      </c>
      <c r="P28" s="144"/>
      <c r="Q28" s="143" t="s">
        <v>794</v>
      </c>
      <c r="R28" s="143" t="s">
        <v>791</v>
      </c>
      <c r="S28" s="146">
        <v>10</v>
      </c>
      <c r="T28" s="146">
        <v>0</v>
      </c>
      <c r="U28" s="153" t="s">
        <v>791</v>
      </c>
      <c r="V28" s="153" t="s">
        <v>798</v>
      </c>
      <c r="W28" s="143" t="s">
        <v>794</v>
      </c>
      <c r="X28" s="148"/>
    </row>
    <row r="29" spans="1:24">
      <c r="A29" s="133" t="str">
        <f t="shared" si="0"/>
        <v>Minnesota</v>
      </c>
      <c r="B29" s="124">
        <f t="shared" si="1"/>
        <v>9.8000000000000007</v>
      </c>
      <c r="I29" s="124"/>
      <c r="J29" s="142" t="s">
        <v>828</v>
      </c>
      <c r="K29" s="143">
        <v>9.8000000000000007</v>
      </c>
      <c r="L29" s="144"/>
      <c r="M29" s="145">
        <v>1</v>
      </c>
      <c r="N29" s="145">
        <v>0</v>
      </c>
      <c r="O29" s="145">
        <v>0</v>
      </c>
      <c r="P29" s="144"/>
      <c r="Q29" s="143" t="s">
        <v>794</v>
      </c>
      <c r="R29" s="143" t="s">
        <v>794</v>
      </c>
      <c r="S29" s="146">
        <v>15</v>
      </c>
      <c r="T29" s="146">
        <v>0</v>
      </c>
      <c r="U29" s="153" t="s">
        <v>791</v>
      </c>
      <c r="V29" s="153" t="s">
        <v>795</v>
      </c>
      <c r="W29" s="143" t="s">
        <v>794</v>
      </c>
      <c r="X29" s="148" t="s">
        <v>799</v>
      </c>
    </row>
    <row r="30" spans="1:24">
      <c r="A30" s="133" t="str">
        <f t="shared" si="0"/>
        <v>Mississippi</v>
      </c>
      <c r="B30" s="124">
        <v>4</v>
      </c>
      <c r="I30" s="124"/>
      <c r="J30" s="142" t="s">
        <v>829</v>
      </c>
      <c r="K30" s="143" t="s">
        <v>830</v>
      </c>
      <c r="L30" s="144"/>
      <c r="M30" s="145">
        <v>1</v>
      </c>
      <c r="N30" s="145">
        <v>0</v>
      </c>
      <c r="O30" s="145">
        <v>0</v>
      </c>
      <c r="P30" s="144"/>
      <c r="Q30" s="143" t="s">
        <v>791</v>
      </c>
      <c r="R30" s="143" t="s">
        <v>791</v>
      </c>
      <c r="S30" s="146">
        <v>20</v>
      </c>
      <c r="T30" s="146">
        <v>2</v>
      </c>
      <c r="U30" s="147"/>
      <c r="V30" s="147"/>
      <c r="W30" s="147"/>
      <c r="X30" s="165"/>
    </row>
    <row r="31" spans="1:24">
      <c r="A31" s="133" t="str">
        <f t="shared" si="0"/>
        <v>Missouri</v>
      </c>
      <c r="B31" s="124">
        <f t="shared" si="1"/>
        <v>6.25</v>
      </c>
      <c r="I31" s="124"/>
      <c r="J31" s="142" t="s">
        <v>831</v>
      </c>
      <c r="K31" s="143">
        <v>6.25</v>
      </c>
      <c r="L31" s="144"/>
      <c r="M31" s="145">
        <v>0.33</v>
      </c>
      <c r="N31" s="145">
        <v>0.33</v>
      </c>
      <c r="O31" s="145">
        <v>0.33</v>
      </c>
      <c r="P31" s="144"/>
      <c r="Q31" s="143" t="s">
        <v>791</v>
      </c>
      <c r="R31" s="143" t="s">
        <v>794</v>
      </c>
      <c r="S31" s="146">
        <v>20</v>
      </c>
      <c r="T31" s="146">
        <v>2</v>
      </c>
      <c r="U31" s="147"/>
      <c r="V31" s="147"/>
      <c r="W31" s="147"/>
      <c r="X31" s="165"/>
    </row>
    <row r="32" spans="1:24">
      <c r="A32" s="133" t="str">
        <f t="shared" si="0"/>
        <v>Montana</v>
      </c>
      <c r="B32" s="124">
        <f t="shared" si="1"/>
        <v>6.75</v>
      </c>
      <c r="I32" s="124"/>
      <c r="J32" s="142" t="s">
        <v>252</v>
      </c>
      <c r="K32" s="143">
        <v>6.75</v>
      </c>
      <c r="L32" s="166">
        <v>50</v>
      </c>
      <c r="M32" s="145">
        <v>0.33</v>
      </c>
      <c r="N32" s="145">
        <v>0.33</v>
      </c>
      <c r="O32" s="145">
        <v>0.33</v>
      </c>
      <c r="P32" s="144"/>
      <c r="Q32" s="143" t="s">
        <v>791</v>
      </c>
      <c r="R32" s="143" t="s">
        <v>794</v>
      </c>
      <c r="S32" s="146">
        <v>7</v>
      </c>
      <c r="T32" s="146">
        <v>3</v>
      </c>
      <c r="U32" s="153" t="s">
        <v>791</v>
      </c>
      <c r="V32" s="153" t="s">
        <v>795</v>
      </c>
      <c r="W32" s="153" t="s">
        <v>802</v>
      </c>
      <c r="X32" s="165"/>
    </row>
    <row r="33" spans="1:24">
      <c r="A33" s="133" t="str">
        <f t="shared" si="0"/>
        <v>Nebraska</v>
      </c>
      <c r="B33" s="124">
        <f>(5.8+7.8)/2</f>
        <v>6.8</v>
      </c>
      <c r="I33" s="124"/>
      <c r="J33" s="142" t="s">
        <v>832</v>
      </c>
      <c r="K33" s="143" t="s">
        <v>833</v>
      </c>
      <c r="L33" s="144"/>
      <c r="M33" s="145">
        <v>1</v>
      </c>
      <c r="N33" s="145">
        <v>0</v>
      </c>
      <c r="O33" s="145">
        <v>0</v>
      </c>
      <c r="P33" s="144"/>
      <c r="Q33" s="143" t="s">
        <v>794</v>
      </c>
      <c r="R33" s="143" t="s">
        <v>794</v>
      </c>
      <c r="S33" s="146">
        <v>20</v>
      </c>
      <c r="T33" s="146">
        <v>0</v>
      </c>
      <c r="U33" s="153" t="s">
        <v>791</v>
      </c>
      <c r="V33" s="147"/>
      <c r="W33" s="143" t="s">
        <v>794</v>
      </c>
      <c r="X33" s="165"/>
    </row>
    <row r="34" spans="1:24">
      <c r="A34" s="133" t="str">
        <f t="shared" si="0"/>
        <v>Nevada</v>
      </c>
      <c r="B34" s="124"/>
      <c r="I34" s="124"/>
      <c r="J34" s="142" t="s">
        <v>254</v>
      </c>
      <c r="K34" s="196" t="s">
        <v>834</v>
      </c>
      <c r="L34" s="197"/>
      <c r="M34" s="197"/>
      <c r="N34" s="197"/>
      <c r="O34" s="197"/>
      <c r="P34" s="197"/>
      <c r="Q34" s="197"/>
      <c r="R34" s="197"/>
      <c r="S34" s="197"/>
      <c r="T34" s="197"/>
      <c r="U34" s="197"/>
      <c r="V34" s="197"/>
      <c r="W34" s="198"/>
      <c r="X34" s="134"/>
    </row>
    <row r="35" spans="1:24">
      <c r="A35" s="133" t="str">
        <f t="shared" si="0"/>
        <v>New Hampshire</v>
      </c>
      <c r="B35" s="124">
        <f t="shared" si="1"/>
        <v>8.1999999999999993</v>
      </c>
      <c r="I35" s="124"/>
      <c r="J35" s="142" t="s">
        <v>835</v>
      </c>
      <c r="K35" s="143">
        <v>8.1999999999999993</v>
      </c>
      <c r="L35" s="144"/>
      <c r="M35" s="145">
        <v>0.5</v>
      </c>
      <c r="N35" s="145">
        <v>0.25</v>
      </c>
      <c r="O35" s="145">
        <v>0.25</v>
      </c>
      <c r="P35" s="144"/>
      <c r="Q35" s="143" t="s">
        <v>791</v>
      </c>
      <c r="R35" s="143" t="s">
        <v>794</v>
      </c>
      <c r="S35" s="146">
        <v>10</v>
      </c>
      <c r="T35" s="146">
        <v>0</v>
      </c>
      <c r="U35" s="153" t="s">
        <v>791</v>
      </c>
      <c r="V35" s="153" t="s">
        <v>795</v>
      </c>
      <c r="W35" s="143" t="s">
        <v>794</v>
      </c>
      <c r="X35" s="165"/>
    </row>
    <row r="36" spans="1:24">
      <c r="A36" s="133" t="str">
        <f t="shared" si="0"/>
        <v>New Jersey</v>
      </c>
      <c r="B36" s="124">
        <f t="shared" si="1"/>
        <v>9</v>
      </c>
      <c r="I36" s="124"/>
      <c r="J36" s="142" t="s">
        <v>836</v>
      </c>
      <c r="K36" s="143">
        <v>9</v>
      </c>
      <c r="L36" s="167"/>
      <c r="M36" s="145">
        <v>1</v>
      </c>
      <c r="N36" s="145">
        <v>0</v>
      </c>
      <c r="O36" s="145">
        <v>0</v>
      </c>
      <c r="P36" s="144"/>
      <c r="Q36" s="143" t="s">
        <v>791</v>
      </c>
      <c r="R36" s="143" t="s">
        <v>791</v>
      </c>
      <c r="S36" s="146">
        <v>20</v>
      </c>
      <c r="T36" s="146">
        <v>0</v>
      </c>
      <c r="U36" s="147"/>
      <c r="V36" s="147"/>
      <c r="W36" s="147"/>
      <c r="X36" s="165"/>
    </row>
    <row r="37" spans="1:24" ht="84">
      <c r="A37" s="133" t="str">
        <f t="shared" si="0"/>
        <v>New Mexico</v>
      </c>
      <c r="B37" s="124">
        <v>5.5</v>
      </c>
      <c r="I37" s="124"/>
      <c r="J37" s="149" t="s">
        <v>253</v>
      </c>
      <c r="K37" s="143" t="s">
        <v>837</v>
      </c>
      <c r="L37" s="151"/>
      <c r="M37" s="150">
        <v>1</v>
      </c>
      <c r="N37" s="150">
        <v>0</v>
      </c>
      <c r="O37" s="150">
        <v>0</v>
      </c>
      <c r="P37" s="158"/>
      <c r="Q37" s="143" t="s">
        <v>791</v>
      </c>
      <c r="R37" s="143" t="s">
        <v>794</v>
      </c>
      <c r="S37" s="152">
        <v>20</v>
      </c>
      <c r="T37" s="152">
        <v>0</v>
      </c>
      <c r="U37" s="153" t="s">
        <v>791</v>
      </c>
      <c r="V37" s="153" t="s">
        <v>795</v>
      </c>
      <c r="W37" s="143" t="s">
        <v>794</v>
      </c>
      <c r="X37" s="168" t="s">
        <v>838</v>
      </c>
    </row>
    <row r="38" spans="1:24">
      <c r="A38" s="133" t="str">
        <f t="shared" si="0"/>
        <v>New York</v>
      </c>
      <c r="B38" s="124">
        <f t="shared" si="1"/>
        <v>6.5</v>
      </c>
      <c r="I38" s="124"/>
      <c r="J38" s="142" t="s">
        <v>839</v>
      </c>
      <c r="K38" s="143">
        <v>6.5</v>
      </c>
      <c r="L38" s="169" t="s">
        <v>840</v>
      </c>
      <c r="M38" s="145">
        <v>1</v>
      </c>
      <c r="N38" s="145">
        <v>0</v>
      </c>
      <c r="O38" s="145">
        <v>0</v>
      </c>
      <c r="P38" s="144"/>
      <c r="Q38" s="143" t="s">
        <v>794</v>
      </c>
      <c r="R38" s="143" t="s">
        <v>841</v>
      </c>
      <c r="S38" s="146">
        <v>20</v>
      </c>
      <c r="T38" s="146">
        <v>0</v>
      </c>
      <c r="U38" s="153" t="s">
        <v>791</v>
      </c>
      <c r="V38" s="153" t="s">
        <v>798</v>
      </c>
      <c r="W38" s="143" t="s">
        <v>794</v>
      </c>
      <c r="X38" s="165"/>
    </row>
    <row r="39" spans="1:24">
      <c r="A39" s="133" t="str">
        <f t="shared" ref="A39:A56" si="2">J39</f>
        <v>North Carolina</v>
      </c>
      <c r="B39" s="124">
        <f t="shared" si="1"/>
        <v>3</v>
      </c>
      <c r="I39" s="124"/>
      <c r="J39" s="142" t="s">
        <v>842</v>
      </c>
      <c r="K39" s="143">
        <v>3</v>
      </c>
      <c r="L39" s="144"/>
      <c r="M39" s="145">
        <v>1</v>
      </c>
      <c r="N39" s="145">
        <v>0</v>
      </c>
      <c r="O39" s="145">
        <v>0</v>
      </c>
      <c r="P39" s="144"/>
      <c r="Q39" s="144"/>
      <c r="R39" s="143" t="s">
        <v>841</v>
      </c>
      <c r="S39" s="146">
        <v>15</v>
      </c>
      <c r="T39" s="146">
        <v>0</v>
      </c>
      <c r="U39" s="147"/>
      <c r="V39" s="147"/>
      <c r="W39" s="147"/>
      <c r="X39" s="165"/>
    </row>
    <row r="40" spans="1:24">
      <c r="A40" s="133" t="str">
        <f t="shared" si="2"/>
        <v>North Dakota</v>
      </c>
      <c r="B40" s="124">
        <f>(1.4+4.3)</f>
        <v>5.6999999999999993</v>
      </c>
      <c r="I40" s="124"/>
      <c r="J40" s="142" t="s">
        <v>843</v>
      </c>
      <c r="K40" s="143" t="s">
        <v>844</v>
      </c>
      <c r="L40" s="164" t="s">
        <v>845</v>
      </c>
      <c r="M40" s="145">
        <v>0.75</v>
      </c>
      <c r="N40" s="191">
        <v>0.125</v>
      </c>
      <c r="O40" s="191">
        <v>0.125</v>
      </c>
      <c r="P40" s="144"/>
      <c r="Q40" s="143" t="s">
        <v>791</v>
      </c>
      <c r="R40" s="143" t="s">
        <v>794</v>
      </c>
      <c r="S40" s="146">
        <v>20</v>
      </c>
      <c r="T40" s="146">
        <v>0</v>
      </c>
      <c r="U40" s="153" t="s">
        <v>791</v>
      </c>
      <c r="V40" s="153" t="s">
        <v>795</v>
      </c>
      <c r="W40" s="153" t="s">
        <v>802</v>
      </c>
      <c r="X40" s="165"/>
    </row>
    <row r="41" spans="1:24">
      <c r="A41" s="133" t="str">
        <f t="shared" si="2"/>
        <v>Ohio</v>
      </c>
      <c r="B41" s="124"/>
      <c r="I41" s="124"/>
      <c r="J41" s="149" t="s">
        <v>846</v>
      </c>
      <c r="K41" s="206" t="s">
        <v>847</v>
      </c>
      <c r="L41" s="207"/>
      <c r="M41" s="150"/>
      <c r="N41" s="150"/>
      <c r="O41" s="150"/>
      <c r="P41" s="144"/>
      <c r="Q41" s="143" t="s">
        <v>794</v>
      </c>
      <c r="R41" s="143"/>
      <c r="S41" s="143"/>
      <c r="T41" s="143"/>
      <c r="U41" s="153" t="s">
        <v>791</v>
      </c>
      <c r="V41" s="143"/>
      <c r="W41" s="153" t="s">
        <v>791</v>
      </c>
      <c r="X41" s="134"/>
    </row>
    <row r="42" spans="1:24">
      <c r="A42" s="133" t="str">
        <f t="shared" si="2"/>
        <v>Oklahoma</v>
      </c>
      <c r="B42" s="124">
        <f t="shared" si="1"/>
        <v>6</v>
      </c>
      <c r="I42" s="124"/>
      <c r="J42" s="142" t="s">
        <v>848</v>
      </c>
      <c r="K42" s="143">
        <v>6</v>
      </c>
      <c r="L42" s="144"/>
      <c r="M42" s="145">
        <v>0.33</v>
      </c>
      <c r="N42" s="145">
        <v>0.33</v>
      </c>
      <c r="O42" s="145">
        <v>0.33</v>
      </c>
      <c r="P42" s="144"/>
      <c r="Q42" s="143" t="s">
        <v>791</v>
      </c>
      <c r="R42" s="143" t="s">
        <v>794</v>
      </c>
      <c r="S42" s="170">
        <v>20</v>
      </c>
      <c r="T42" s="170">
        <v>2</v>
      </c>
      <c r="U42" s="147"/>
      <c r="V42" s="147"/>
      <c r="W42" s="147"/>
      <c r="X42" s="165"/>
    </row>
    <row r="43" spans="1:24">
      <c r="A43" s="133" t="str">
        <f t="shared" si="2"/>
        <v>Oregon</v>
      </c>
      <c r="B43" s="124">
        <f>7</f>
        <v>7</v>
      </c>
      <c r="I43" s="124"/>
      <c r="J43" s="142" t="s">
        <v>255</v>
      </c>
      <c r="K43" s="143" t="s">
        <v>849</v>
      </c>
      <c r="L43" s="169" t="s">
        <v>850</v>
      </c>
      <c r="M43" s="145">
        <v>1</v>
      </c>
      <c r="N43" s="145">
        <v>0</v>
      </c>
      <c r="O43" s="145">
        <v>0</v>
      </c>
      <c r="P43" s="144"/>
      <c r="Q43" s="143" t="s">
        <v>791</v>
      </c>
      <c r="R43" s="143" t="s">
        <v>791</v>
      </c>
      <c r="S43" s="170">
        <v>15</v>
      </c>
      <c r="T43" s="152">
        <v>0</v>
      </c>
      <c r="U43" s="153" t="s">
        <v>791</v>
      </c>
      <c r="V43" s="153" t="s">
        <v>795</v>
      </c>
      <c r="W43" s="147"/>
      <c r="X43" s="165"/>
    </row>
    <row r="44" spans="1:24">
      <c r="A44" s="133" t="str">
        <f t="shared" si="2"/>
        <v>Pennsylvania</v>
      </c>
      <c r="B44" s="124">
        <f t="shared" si="1"/>
        <v>9.99</v>
      </c>
      <c r="I44" s="124"/>
      <c r="J44" s="142" t="s">
        <v>851</v>
      </c>
      <c r="K44" s="143">
        <v>9.99</v>
      </c>
      <c r="L44" s="164"/>
      <c r="M44" s="145">
        <v>1</v>
      </c>
      <c r="N44" s="145">
        <v>0</v>
      </c>
      <c r="O44" s="145">
        <v>0</v>
      </c>
      <c r="P44" s="144"/>
      <c r="Q44" s="143" t="s">
        <v>794</v>
      </c>
      <c r="R44" s="143" t="s">
        <v>794</v>
      </c>
      <c r="S44" s="170">
        <v>20</v>
      </c>
      <c r="T44" s="152">
        <v>0</v>
      </c>
      <c r="U44" s="147"/>
      <c r="V44" s="147"/>
      <c r="W44" s="147"/>
      <c r="X44" s="165"/>
    </row>
    <row r="45" spans="1:24">
      <c r="A45" s="133" t="str">
        <f t="shared" si="2"/>
        <v>Rhode Island</v>
      </c>
      <c r="B45" s="124">
        <f t="shared" si="1"/>
        <v>7</v>
      </c>
      <c r="I45" s="124"/>
      <c r="J45" s="142" t="s">
        <v>852</v>
      </c>
      <c r="K45" s="143">
        <v>7</v>
      </c>
      <c r="L45" s="166">
        <v>500</v>
      </c>
      <c r="M45" s="145">
        <v>1</v>
      </c>
      <c r="N45" s="145">
        <v>0</v>
      </c>
      <c r="O45" s="145">
        <v>0</v>
      </c>
      <c r="P45" s="144"/>
      <c r="Q45" s="143" t="s">
        <v>791</v>
      </c>
      <c r="R45" s="143" t="s">
        <v>794</v>
      </c>
      <c r="S45" s="170">
        <v>5</v>
      </c>
      <c r="T45" s="152">
        <v>0</v>
      </c>
      <c r="U45" s="147"/>
      <c r="V45" s="147"/>
      <c r="W45" s="147"/>
      <c r="X45" s="165"/>
    </row>
    <row r="46" spans="1:24">
      <c r="A46" s="133" t="str">
        <f t="shared" si="2"/>
        <v>South Carolina</v>
      </c>
      <c r="B46" s="124">
        <f t="shared" si="1"/>
        <v>5</v>
      </c>
      <c r="I46" s="124"/>
      <c r="J46" s="142" t="s">
        <v>853</v>
      </c>
      <c r="K46" s="143">
        <v>5</v>
      </c>
      <c r="L46" s="144"/>
      <c r="M46" s="145">
        <v>1</v>
      </c>
      <c r="N46" s="145">
        <v>0</v>
      </c>
      <c r="O46" s="145">
        <v>0</v>
      </c>
      <c r="P46" s="144"/>
      <c r="Q46" s="143" t="s">
        <v>794</v>
      </c>
      <c r="R46" s="143" t="s">
        <v>791</v>
      </c>
      <c r="S46" s="170">
        <v>20</v>
      </c>
      <c r="T46" s="152">
        <v>0</v>
      </c>
      <c r="U46" s="147"/>
      <c r="V46" s="147"/>
      <c r="W46" s="147"/>
      <c r="X46" s="165"/>
    </row>
    <row r="47" spans="1:24">
      <c r="A47" s="133" t="str">
        <f t="shared" si="2"/>
        <v xml:space="preserve">South Dakota </v>
      </c>
      <c r="B47" s="124"/>
      <c r="I47" s="124"/>
      <c r="J47" s="142" t="s">
        <v>854</v>
      </c>
      <c r="K47" s="196" t="s">
        <v>834</v>
      </c>
      <c r="L47" s="197"/>
      <c r="M47" s="197"/>
      <c r="N47" s="197"/>
      <c r="O47" s="197"/>
      <c r="P47" s="197"/>
      <c r="Q47" s="197"/>
      <c r="R47" s="197"/>
      <c r="S47" s="197"/>
      <c r="T47" s="197"/>
      <c r="U47" s="197"/>
      <c r="V47" s="197"/>
      <c r="W47" s="198"/>
      <c r="X47" s="134"/>
    </row>
    <row r="48" spans="1:24" ht="144.75">
      <c r="A48" s="133" t="str">
        <f t="shared" si="2"/>
        <v>Tennessee</v>
      </c>
      <c r="B48" s="124">
        <f t="shared" si="1"/>
        <v>6.5</v>
      </c>
      <c r="I48" s="124"/>
      <c r="J48" s="149" t="s">
        <v>855</v>
      </c>
      <c r="K48" s="143">
        <v>6.5</v>
      </c>
      <c r="L48" s="151"/>
      <c r="M48" s="150">
        <v>0.6</v>
      </c>
      <c r="N48" s="150">
        <v>0.2</v>
      </c>
      <c r="O48" s="150">
        <v>0.2</v>
      </c>
      <c r="P48" s="151"/>
      <c r="Q48" s="143" t="s">
        <v>794</v>
      </c>
      <c r="R48" s="143" t="s">
        <v>791</v>
      </c>
      <c r="S48" s="171">
        <v>15</v>
      </c>
      <c r="T48" s="152">
        <v>0</v>
      </c>
      <c r="U48" s="153" t="s">
        <v>791</v>
      </c>
      <c r="V48" s="159"/>
      <c r="W48" s="153" t="s">
        <v>791</v>
      </c>
      <c r="X48" s="172" t="s">
        <v>856</v>
      </c>
    </row>
    <row r="49" spans="1:24">
      <c r="A49" s="133" t="str">
        <f t="shared" si="2"/>
        <v>Texas</v>
      </c>
      <c r="B49" s="124"/>
      <c r="I49" s="124"/>
      <c r="J49" s="142" t="s">
        <v>256</v>
      </c>
      <c r="K49" s="206" t="s">
        <v>857</v>
      </c>
      <c r="L49" s="207"/>
      <c r="M49" s="150">
        <v>1</v>
      </c>
      <c r="N49" s="150">
        <v>0</v>
      </c>
      <c r="O49" s="150">
        <v>0</v>
      </c>
      <c r="P49" s="144"/>
      <c r="Q49" s="143" t="s">
        <v>791</v>
      </c>
      <c r="R49" s="143" t="s">
        <v>794</v>
      </c>
      <c r="S49" s="143"/>
      <c r="T49" s="143"/>
      <c r="U49" s="153" t="s">
        <v>791</v>
      </c>
      <c r="V49" s="143"/>
      <c r="W49" s="153" t="s">
        <v>794</v>
      </c>
      <c r="X49" s="134"/>
    </row>
    <row r="50" spans="1:24">
      <c r="A50" s="133" t="str">
        <f t="shared" si="2"/>
        <v>Utah</v>
      </c>
      <c r="B50" s="124">
        <f t="shared" si="1"/>
        <v>5</v>
      </c>
      <c r="I50" s="124"/>
      <c r="J50" s="142" t="s">
        <v>257</v>
      </c>
      <c r="K50" s="143">
        <v>5</v>
      </c>
      <c r="L50" s="173">
        <v>100</v>
      </c>
      <c r="M50" s="145">
        <v>1</v>
      </c>
      <c r="N50" s="145">
        <v>0</v>
      </c>
      <c r="O50" s="145">
        <v>0</v>
      </c>
      <c r="P50" s="144"/>
      <c r="Q50" s="143" t="s">
        <v>791</v>
      </c>
      <c r="R50" s="143" t="s">
        <v>794</v>
      </c>
      <c r="S50" s="170">
        <v>15</v>
      </c>
      <c r="T50" s="170">
        <v>3</v>
      </c>
      <c r="U50" s="153" t="s">
        <v>791</v>
      </c>
      <c r="V50" s="153" t="s">
        <v>798</v>
      </c>
      <c r="W50" s="143" t="s">
        <v>826</v>
      </c>
      <c r="X50" s="165"/>
    </row>
    <row r="51" spans="1:24">
      <c r="A51" s="133" t="str">
        <f t="shared" si="2"/>
        <v>Vermont</v>
      </c>
      <c r="B51" s="124">
        <f>(6+8.5)/2</f>
        <v>7.25</v>
      </c>
      <c r="I51" s="124"/>
      <c r="J51" s="142" t="s">
        <v>858</v>
      </c>
      <c r="K51" s="143" t="s">
        <v>859</v>
      </c>
      <c r="L51" s="166">
        <v>250</v>
      </c>
      <c r="M51" s="145">
        <v>0.5</v>
      </c>
      <c r="N51" s="145">
        <v>0.25</v>
      </c>
      <c r="O51" s="145">
        <v>0.25</v>
      </c>
      <c r="P51" s="144"/>
      <c r="Q51" s="143" t="s">
        <v>791</v>
      </c>
      <c r="R51" s="143" t="s">
        <v>794</v>
      </c>
      <c r="S51" s="170">
        <v>10</v>
      </c>
      <c r="T51" s="152">
        <v>0</v>
      </c>
      <c r="U51" s="153" t="s">
        <v>791</v>
      </c>
      <c r="V51" s="153" t="s">
        <v>795</v>
      </c>
      <c r="W51" s="143" t="s">
        <v>794</v>
      </c>
      <c r="X51" s="165"/>
    </row>
    <row r="52" spans="1:24">
      <c r="A52" s="133" t="str">
        <f t="shared" si="2"/>
        <v>Virginia</v>
      </c>
      <c r="B52" s="124">
        <f t="shared" si="1"/>
        <v>6</v>
      </c>
      <c r="I52" s="124"/>
      <c r="J52" s="142" t="s">
        <v>860</v>
      </c>
      <c r="K52" s="143">
        <v>6</v>
      </c>
      <c r="L52" s="167"/>
      <c r="M52" s="145">
        <v>0.5</v>
      </c>
      <c r="N52" s="145">
        <v>0.25</v>
      </c>
      <c r="O52" s="145">
        <v>0.25</v>
      </c>
      <c r="P52" s="144"/>
      <c r="Q52" s="143" t="s">
        <v>794</v>
      </c>
      <c r="R52" s="143" t="s">
        <v>791</v>
      </c>
      <c r="S52" s="170">
        <v>20</v>
      </c>
      <c r="T52" s="170">
        <v>2</v>
      </c>
      <c r="U52" s="147"/>
      <c r="V52" s="147"/>
      <c r="W52" s="147"/>
      <c r="X52" s="165"/>
    </row>
    <row r="53" spans="1:24">
      <c r="A53" s="133" t="str">
        <f t="shared" si="2"/>
        <v>Washington</v>
      </c>
      <c r="B53" s="124"/>
      <c r="I53" s="124"/>
      <c r="J53" s="142" t="s">
        <v>258</v>
      </c>
      <c r="K53" s="196" t="s">
        <v>834</v>
      </c>
      <c r="L53" s="197"/>
      <c r="M53" s="197"/>
      <c r="N53" s="197"/>
      <c r="O53" s="197"/>
      <c r="P53" s="197"/>
      <c r="Q53" s="197"/>
      <c r="R53" s="197"/>
      <c r="S53" s="197"/>
      <c r="T53" s="197"/>
      <c r="U53" s="197"/>
      <c r="V53" s="197"/>
      <c r="W53" s="198"/>
      <c r="X53" s="165"/>
    </row>
    <row r="54" spans="1:24">
      <c r="A54" s="133" t="str">
        <f t="shared" si="2"/>
        <v>West Virginia</v>
      </c>
      <c r="B54" s="124">
        <f t="shared" si="1"/>
        <v>6.5</v>
      </c>
      <c r="I54" s="124"/>
      <c r="J54" s="142" t="s">
        <v>861</v>
      </c>
      <c r="K54" s="143">
        <v>6.5</v>
      </c>
      <c r="L54" s="144"/>
      <c r="M54" s="145">
        <v>0.5</v>
      </c>
      <c r="N54" s="145">
        <v>0.25</v>
      </c>
      <c r="O54" s="145">
        <v>0.25</v>
      </c>
      <c r="P54" s="144"/>
      <c r="Q54" s="143" t="s">
        <v>791</v>
      </c>
      <c r="R54" s="143" t="s">
        <v>791</v>
      </c>
      <c r="S54" s="170">
        <v>20</v>
      </c>
      <c r="T54" s="170">
        <v>2</v>
      </c>
      <c r="U54" s="153" t="s">
        <v>791</v>
      </c>
      <c r="V54" s="153" t="s">
        <v>795</v>
      </c>
      <c r="W54" s="143" t="s">
        <v>826</v>
      </c>
      <c r="X54" s="165"/>
    </row>
    <row r="55" spans="1:24">
      <c r="A55" s="133" t="str">
        <f t="shared" si="2"/>
        <v>Wisconsin</v>
      </c>
      <c r="B55" s="124">
        <f t="shared" si="1"/>
        <v>7.9</v>
      </c>
      <c r="I55" s="124"/>
      <c r="J55" s="142" t="s">
        <v>862</v>
      </c>
      <c r="K55" s="143">
        <v>7.9</v>
      </c>
      <c r="L55" s="164"/>
      <c r="M55" s="145">
        <v>1</v>
      </c>
      <c r="N55" s="145">
        <v>0</v>
      </c>
      <c r="O55" s="145">
        <v>0</v>
      </c>
      <c r="P55" s="144"/>
      <c r="Q55" s="143" t="s">
        <v>791</v>
      </c>
      <c r="R55" s="143" t="s">
        <v>791</v>
      </c>
      <c r="S55" s="170">
        <v>20</v>
      </c>
      <c r="T55" s="152">
        <v>0</v>
      </c>
      <c r="U55" s="153" t="s">
        <v>791</v>
      </c>
      <c r="V55" s="153" t="s">
        <v>798</v>
      </c>
      <c r="W55" s="143" t="s">
        <v>794</v>
      </c>
      <c r="X55" s="165"/>
    </row>
    <row r="56" spans="1:24">
      <c r="A56" s="133" t="str">
        <f t="shared" si="2"/>
        <v>Wyoming</v>
      </c>
      <c r="B56" s="124"/>
      <c r="I56" s="124"/>
      <c r="J56" s="142" t="s">
        <v>259</v>
      </c>
      <c r="K56" s="196" t="s">
        <v>834</v>
      </c>
      <c r="L56" s="197"/>
      <c r="M56" s="197"/>
      <c r="N56" s="197"/>
      <c r="O56" s="197"/>
      <c r="P56" s="197"/>
      <c r="Q56" s="197"/>
      <c r="R56" s="197"/>
      <c r="S56" s="197"/>
      <c r="T56" s="197"/>
      <c r="U56" s="197"/>
      <c r="V56" s="197"/>
      <c r="W56" s="198"/>
      <c r="X56" s="165"/>
    </row>
    <row r="57" spans="1:24">
      <c r="A57" s="133"/>
      <c r="B57" s="124"/>
      <c r="I57" s="124"/>
      <c r="J57" s="174" t="s">
        <v>863</v>
      </c>
      <c r="K57" s="175">
        <v>8.25</v>
      </c>
      <c r="L57" s="176">
        <v>100</v>
      </c>
      <c r="M57" s="177">
        <v>1</v>
      </c>
      <c r="N57" s="177">
        <v>0</v>
      </c>
      <c r="O57" s="177">
        <v>0</v>
      </c>
      <c r="P57" s="178"/>
      <c r="Q57" s="175" t="s">
        <v>791</v>
      </c>
      <c r="R57" s="175" t="s">
        <v>791</v>
      </c>
      <c r="S57" s="179">
        <v>20</v>
      </c>
      <c r="T57" s="180">
        <v>0</v>
      </c>
      <c r="U57" s="175" t="s">
        <v>791</v>
      </c>
      <c r="V57" s="175" t="s">
        <v>795</v>
      </c>
      <c r="W57" s="175" t="s">
        <v>794</v>
      </c>
      <c r="X57" s="181"/>
    </row>
    <row r="58" spans="1:24">
      <c r="I58" s="124"/>
      <c r="J58" s="182" t="s">
        <v>1</v>
      </c>
      <c r="K58" s="183"/>
      <c r="L58" s="183"/>
      <c r="M58" s="145"/>
      <c r="N58" s="183"/>
      <c r="O58" s="184"/>
      <c r="P58" s="184"/>
      <c r="Q58" s="185"/>
      <c r="R58" s="186"/>
      <c r="S58" s="186"/>
      <c r="T58" s="165"/>
      <c r="U58" s="165"/>
      <c r="V58" s="165"/>
      <c r="W58" s="165"/>
      <c r="X58" s="165"/>
    </row>
    <row r="59" spans="1:24">
      <c r="I59" s="124"/>
      <c r="J59" s="182" t="s">
        <v>864</v>
      </c>
      <c r="K59" s="183"/>
      <c r="L59" s="183"/>
      <c r="M59" s="187"/>
      <c r="N59" s="183"/>
      <c r="O59" s="184"/>
      <c r="P59" s="184"/>
      <c r="Q59" s="185"/>
      <c r="R59" s="186"/>
      <c r="S59" s="186"/>
      <c r="T59" s="165"/>
      <c r="U59" s="165"/>
      <c r="V59" s="165"/>
      <c r="W59" s="165"/>
      <c r="X59" s="165"/>
    </row>
    <row r="60" spans="1:24">
      <c r="I60" s="124"/>
      <c r="J60" s="182" t="s">
        <v>865</v>
      </c>
      <c r="K60" s="183"/>
      <c r="L60" s="183"/>
      <c r="M60" s="187"/>
      <c r="N60" s="183"/>
      <c r="O60" s="184"/>
      <c r="P60" s="184"/>
      <c r="Q60" s="185"/>
      <c r="R60" s="186"/>
      <c r="S60" s="186"/>
      <c r="T60" s="165"/>
      <c r="U60" s="165"/>
      <c r="V60" s="165"/>
      <c r="W60" s="165"/>
      <c r="X60" s="165"/>
    </row>
    <row r="61" spans="1:24">
      <c r="I61" s="124"/>
      <c r="J61" s="182" t="s">
        <v>866</v>
      </c>
      <c r="K61" s="184"/>
      <c r="L61" s="184"/>
      <c r="M61" s="184"/>
      <c r="N61" s="184"/>
      <c r="O61" s="184"/>
      <c r="P61" s="184"/>
      <c r="Q61" s="184"/>
      <c r="R61" s="186"/>
      <c r="S61" s="186"/>
      <c r="T61" s="165"/>
      <c r="U61" s="165"/>
      <c r="V61" s="165"/>
      <c r="W61" s="165"/>
      <c r="X61" s="165"/>
    </row>
    <row r="62" spans="1:24">
      <c r="I62" s="124"/>
      <c r="J62" s="182" t="s">
        <v>867</v>
      </c>
      <c r="K62" s="184"/>
      <c r="L62" s="184"/>
      <c r="M62" s="184"/>
      <c r="N62" s="184"/>
      <c r="O62" s="184"/>
      <c r="P62" s="184"/>
      <c r="Q62" s="184"/>
      <c r="R62" s="186"/>
      <c r="S62" s="186"/>
      <c r="T62" s="165"/>
      <c r="U62" s="165"/>
      <c r="V62" s="165"/>
      <c r="W62" s="165"/>
      <c r="X62" s="165"/>
    </row>
    <row r="63" spans="1:24">
      <c r="I63" s="124"/>
      <c r="J63" s="182" t="s">
        <v>868</v>
      </c>
      <c r="K63" s="184"/>
      <c r="L63" s="184"/>
      <c r="M63" s="184"/>
      <c r="N63" s="184"/>
      <c r="O63" s="184"/>
      <c r="P63" s="184"/>
      <c r="Q63" s="184"/>
      <c r="R63" s="186"/>
      <c r="S63" s="186"/>
      <c r="T63" s="165"/>
      <c r="U63" s="165"/>
      <c r="V63" s="165"/>
      <c r="W63" s="165"/>
      <c r="X63" s="165"/>
    </row>
    <row r="64" spans="1:24">
      <c r="I64" s="124"/>
      <c r="J64" s="182"/>
      <c r="K64" s="184"/>
      <c r="L64" s="184"/>
      <c r="M64" s="184"/>
      <c r="N64" s="184"/>
      <c r="O64" s="184"/>
      <c r="P64" s="184"/>
      <c r="Q64" s="184"/>
      <c r="R64" s="186"/>
      <c r="S64" s="186"/>
      <c r="T64" s="165"/>
      <c r="U64" s="165"/>
      <c r="V64" s="165"/>
      <c r="W64" s="165"/>
      <c r="X64" s="165"/>
    </row>
    <row r="65" spans="9:24">
      <c r="I65" s="124"/>
      <c r="J65" s="182" t="s">
        <v>869</v>
      </c>
      <c r="K65" s="184"/>
      <c r="L65" s="184"/>
      <c r="M65" s="184"/>
      <c r="N65" s="184"/>
      <c r="O65" s="184"/>
      <c r="P65" s="184"/>
      <c r="Q65" s="184"/>
      <c r="R65" s="186"/>
      <c r="S65" s="186"/>
      <c r="T65" s="165"/>
      <c r="U65" s="165"/>
      <c r="V65" s="165"/>
      <c r="W65" s="165"/>
      <c r="X65" s="165"/>
    </row>
    <row r="66" spans="9:24">
      <c r="I66" s="124"/>
      <c r="J66" s="134"/>
      <c r="K66" s="183"/>
      <c r="L66" s="183"/>
      <c r="M66" s="183"/>
      <c r="N66" s="183"/>
      <c r="O66" s="184"/>
      <c r="P66" s="184"/>
      <c r="Q66" s="184"/>
      <c r="R66" s="184"/>
      <c r="S66" s="184"/>
      <c r="T66" s="184"/>
      <c r="U66" s="184"/>
      <c r="V66" s="184"/>
      <c r="W66" s="184"/>
      <c r="X66" s="184"/>
    </row>
    <row r="67" spans="9:24">
      <c r="I67" s="124"/>
      <c r="J67" s="134"/>
      <c r="K67" s="188"/>
      <c r="L67" s="188"/>
      <c r="M67" s="188"/>
      <c r="N67" s="188"/>
      <c r="O67" s="188"/>
      <c r="P67" s="188"/>
      <c r="Q67" s="188"/>
      <c r="R67" s="188"/>
      <c r="S67" s="188"/>
      <c r="T67" s="188"/>
      <c r="U67" s="188"/>
      <c r="V67" s="188"/>
      <c r="W67" s="188"/>
      <c r="X67" s="188"/>
    </row>
    <row r="68" spans="9:24">
      <c r="I68" s="124"/>
      <c r="J68" s="134"/>
      <c r="K68" s="188"/>
      <c r="L68" s="188"/>
      <c r="M68" s="188"/>
      <c r="N68" s="188"/>
      <c r="O68" s="188"/>
      <c r="P68" s="188"/>
      <c r="Q68" s="188"/>
      <c r="R68" s="188"/>
      <c r="S68" s="188"/>
      <c r="T68" s="188"/>
      <c r="U68" s="188"/>
      <c r="V68" s="188"/>
      <c r="W68" s="188"/>
      <c r="X68" s="188"/>
    </row>
  </sheetData>
  <mergeCells count="18">
    <mergeCell ref="X4:X5"/>
    <mergeCell ref="K4:K5"/>
    <mergeCell ref="L4:L5"/>
    <mergeCell ref="M4:O4"/>
    <mergeCell ref="P4:P5"/>
    <mergeCell ref="Q4:Q5"/>
    <mergeCell ref="R4:R5"/>
    <mergeCell ref="W4:W5"/>
    <mergeCell ref="K56:W56"/>
    <mergeCell ref="S4:S5"/>
    <mergeCell ref="T4:T5"/>
    <mergeCell ref="U4:U5"/>
    <mergeCell ref="V4:V5"/>
    <mergeCell ref="K53:W53"/>
    <mergeCell ref="K34:W34"/>
    <mergeCell ref="K41:L41"/>
    <mergeCell ref="K47:W47"/>
    <mergeCell ref="K49:L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About</vt:lpstr>
      <vt:lpstr>CtIEPpUESoS</vt:lpstr>
      <vt:lpstr>natural gas fuel switch</vt:lpstr>
      <vt:lpstr>Method</vt:lpstr>
      <vt:lpstr>Calculate cost solar steam Btu</vt:lpstr>
      <vt:lpstr>Finance Model</vt:lpstr>
      <vt:lpstr>Production and earnings</vt:lpstr>
      <vt:lpstr>Debt</vt:lpstr>
      <vt:lpstr>Adjust state corporate tax</vt:lpstr>
      <vt:lpstr>Taxes</vt:lpstr>
      <vt:lpstr>Equity</vt:lpstr>
      <vt:lpstr>Solar steam agency cost</vt:lpstr>
      <vt:lpstr>petroleum refining</vt:lpstr>
      <vt:lpstr>Efficiency adjustment to Morrow</vt:lpstr>
      <vt:lpstr>Efficiency background</vt:lpstr>
      <vt:lpstr>Morrow et al supply curve</vt:lpstr>
      <vt:lpstr>GREET data</vt:lpstr>
      <vt:lpstr>cost multiplier</vt:lpstr>
      <vt:lpstr>Summarize refinery energy use</vt:lpstr>
      <vt:lpstr>Refinery waste heat reduction</vt:lpstr>
      <vt:lpstr>Refinery-Potential EE standards</vt:lpstr>
      <vt:lpstr>oil and gas extraction (OGE)</vt:lpstr>
      <vt:lpstr>Pathways OGE enrgy+EE potential</vt:lpstr>
      <vt:lpstr>OGE - EE cost</vt:lpstr>
      <vt:lpstr>other industry</vt:lpstr>
      <vt:lpstr>Cost of EE in Other Industry</vt:lpstr>
      <vt:lpstr>NGPS potential</vt:lpstr>
      <vt:lpstr>Pathways sector energy demand</vt:lpstr>
      <vt:lpstr>Agriculture</vt:lpstr>
      <vt:lpstr>Other industry energy use+cost</vt:lpstr>
      <vt:lpstr>overview of ind EE potential</vt:lpstr>
      <vt:lpstr>Estimate EE implementation cost</vt:lpstr>
      <vt:lpstr>Weighted avg energy efficiency</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2014-03-25T01:31:56Z</dcterms:created>
  <dcterms:modified xsi:type="dcterms:W3CDTF">2019-07-01T21:06:51Z</dcterms:modified>
</cp:coreProperties>
</file>