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20" windowWidth="18830" windowHeight="6560" activeTab="2"/>
  </bookViews>
  <sheets>
    <sheet name="About" sheetId="1" r:id="rId1"/>
    <sheet name="Calculations" sheetId="4" r:id="rId2"/>
    <sheet name="CApULAbIFM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2" i="3" l="1"/>
  <c r="C23" i="4"/>
  <c r="B23" i="4" l="1"/>
  <c r="C16" i="4"/>
  <c r="C15" i="4"/>
  <c r="B7" i="4"/>
  <c r="C7" i="4"/>
  <c r="C6" i="4"/>
  <c r="C5" i="4"/>
</calcChain>
</file>

<file path=xl/sharedStrings.xml><?xml version="1.0" encoding="utf-8"?>
<sst xmlns="http://schemas.openxmlformats.org/spreadsheetml/2006/main" count="31" uniqueCount="27">
  <si>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</si>
  <si>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</si>
  <si>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</si>
  <si>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</si>
  <si>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</si>
  <si>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Dick Cameron, David Marvin, Jon Remucal, and Michelle Passero,</t>
  </si>
  <si>
    <t>"Ecosystem management and land conservation can</t>
  </si>
  <si>
    <t>substantially contribute to California’s climate</t>
  </si>
  <si>
    <t>mitigation goals," Proceeding of the National Academy of Science</t>
  </si>
  <si>
    <t>www.pnas.org/cgi/doi/10.1073/pnas.1707811114</t>
  </si>
  <si>
    <t xml:space="preserve">Table S2. </t>
  </si>
  <si>
    <t>Ha / yr to 2050</t>
  </si>
  <si>
    <t>CFM-Redwood</t>
  </si>
  <si>
    <t>CFM - Mixed conifer</t>
  </si>
  <si>
    <t>total</t>
  </si>
  <si>
    <t>acre</t>
  </si>
  <si>
    <t>ha</t>
  </si>
  <si>
    <t xml:space="preserve">conversion </t>
  </si>
  <si>
    <t>acre / yr to 2050</t>
  </si>
  <si>
    <t>MT CO2e / ha / yr to 2050</t>
  </si>
  <si>
    <t>MT</t>
  </si>
  <si>
    <t>grams</t>
  </si>
  <si>
    <t>Conversion</t>
  </si>
  <si>
    <t>g CO2e / ha/yr</t>
  </si>
  <si>
    <t xml:space="preserve">Average </t>
  </si>
  <si>
    <t>For weighting of types, use area share</t>
  </si>
  <si>
    <t>g CO2e /acre/yr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</si>
</sst>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2" fillId="0" borderId="0" xfId="1"/>
    <xf numFmtId="0" fontId="4" fillId="0" borderId="0" xfId="0" applyFont="1" applyAlignment="1"/>
    <xf numFmtId="164" fontId="0" fillId="0" borderId="0" xfId="2" applyNumberFormat="1" applyFont="1"/>
    <xf numFmtId="164" fontId="0" fillId="0" borderId="0" xfId="0" applyNumberFormat="1"/>
    <xf numFmtId="164" fontId="0" fillId="0" borderId="0" xfId="0" applyNumberFormat="1" applyAlignment="1">
      <alignment horizontal="left" indent="2"/>
    </xf>
    <xf numFmtId="0" fontId="0" fillId="2" borderId="0" xfId="0" applyFill="1"/>
    <xf numFmtId="11" fontId="0" fillId="2" borderId="0" xfId="0" applyNumberFormat="1" applyFill="1"/>
    <xf numFmtId="0" fontId="0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nas.org/cgi/doi/10.1073/pnas.17078111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35" sqref="J35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5</v>
      </c>
    </row>
    <row r="4" spans="1:2" x14ac:dyDescent="0.35">
      <c r="A4" s="1"/>
      <c r="B4" s="5" t="s">
        <v>6</v>
      </c>
    </row>
    <row r="5" spans="1:2" x14ac:dyDescent="0.35">
      <c r="A5" s="1"/>
      <c r="B5" s="5" t="s">
        <v>7</v>
      </c>
    </row>
    <row r="6" spans="1:2" x14ac:dyDescent="0.35">
      <c r="A6" s="1"/>
      <c r="B6" s="5" t="s">
        <v>8</v>
      </c>
    </row>
    <row r="7" spans="1:2" x14ac:dyDescent="0.35">
      <c r="A7" s="1"/>
      <c r="B7" s="4" t="s">
        <v>9</v>
      </c>
    </row>
    <row r="9" spans="1:2" x14ac:dyDescent="0.35">
      <c r="A9" s="1"/>
      <c r="B9" s="5" t="s">
        <v>10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7" sqref="A4:C7"/>
    </sheetView>
  </sheetViews>
  <sheetFormatPr defaultRowHeight="14.5" x14ac:dyDescent="0.35"/>
  <cols>
    <col min="1" max="1" width="20.08984375" customWidth="1"/>
    <col min="2" max="2" width="22.54296875" bestFit="1" customWidth="1"/>
    <col min="3" max="3" width="16.08984375" customWidth="1"/>
  </cols>
  <sheetData>
    <row r="1" spans="1:4" ht="15" x14ac:dyDescent="0.25">
      <c r="A1" s="1" t="s">
        <v>4</v>
      </c>
    </row>
    <row r="2" spans="1:4" x14ac:dyDescent="0.35">
      <c r="A2" s="1"/>
    </row>
    <row r="3" spans="1:4" x14ac:dyDescent="0.35">
      <c r="A3" s="11" t="s">
        <v>25</v>
      </c>
    </row>
    <row r="4" spans="1:4" x14ac:dyDescent="0.35">
      <c r="B4" t="s">
        <v>11</v>
      </c>
      <c r="C4" t="s">
        <v>18</v>
      </c>
    </row>
    <row r="5" spans="1:4" x14ac:dyDescent="0.35">
      <c r="A5" t="s">
        <v>12</v>
      </c>
      <c r="B5" s="6">
        <v>20484</v>
      </c>
      <c r="C5" s="8">
        <f>B5*$B$12</f>
        <v>50616.9882</v>
      </c>
    </row>
    <row r="6" spans="1:4" x14ac:dyDescent="0.35">
      <c r="A6" t="s">
        <v>13</v>
      </c>
      <c r="B6" s="6">
        <v>19377</v>
      </c>
      <c r="C6" s="8">
        <f>B6*$B$12</f>
        <v>47881.53585</v>
      </c>
    </row>
    <row r="7" spans="1:4" x14ac:dyDescent="0.35">
      <c r="A7" t="s">
        <v>14</v>
      </c>
      <c r="B7" s="7">
        <f>SUM(B5:B6)</f>
        <v>39861</v>
      </c>
      <c r="C7" s="8">
        <f>SUM(C5:C6)</f>
        <v>98498.524050000007</v>
      </c>
    </row>
    <row r="10" spans="1:4" x14ac:dyDescent="0.35">
      <c r="A10" s="9" t="s">
        <v>17</v>
      </c>
      <c r="B10" s="9"/>
    </row>
    <row r="11" spans="1:4" x14ac:dyDescent="0.35">
      <c r="A11" s="9" t="s">
        <v>16</v>
      </c>
      <c r="B11" s="9" t="s">
        <v>15</v>
      </c>
    </row>
    <row r="12" spans="1:4" x14ac:dyDescent="0.35">
      <c r="A12" s="9">
        <v>1</v>
      </c>
      <c r="B12" s="9">
        <v>2.47105</v>
      </c>
    </row>
    <row r="14" spans="1:4" x14ac:dyDescent="0.35">
      <c r="B14" t="s">
        <v>19</v>
      </c>
      <c r="C14" t="s">
        <v>23</v>
      </c>
      <c r="D14" t="s">
        <v>26</v>
      </c>
    </row>
    <row r="15" spans="1:4" x14ac:dyDescent="0.35">
      <c r="A15" t="s">
        <v>12</v>
      </c>
      <c r="B15">
        <v>15</v>
      </c>
      <c r="C15" s="3">
        <f>B15*$B$20</f>
        <v>15000000</v>
      </c>
    </row>
    <row r="16" spans="1:4" x14ac:dyDescent="0.35">
      <c r="A16" t="s">
        <v>13</v>
      </c>
      <c r="B16">
        <v>8.8699999999999992</v>
      </c>
      <c r="C16" s="3">
        <f>B16*$B$20</f>
        <v>8870000</v>
      </c>
    </row>
    <row r="18" spans="1:3" x14ac:dyDescent="0.35">
      <c r="A18" t="s">
        <v>22</v>
      </c>
    </row>
    <row r="19" spans="1:3" x14ac:dyDescent="0.35">
      <c r="A19" s="10" t="s">
        <v>20</v>
      </c>
      <c r="B19" s="10" t="s">
        <v>21</v>
      </c>
    </row>
    <row r="20" spans="1:3" x14ac:dyDescent="0.35">
      <c r="A20" s="10">
        <v>1</v>
      </c>
      <c r="B20" s="10">
        <v>1000000</v>
      </c>
    </row>
    <row r="22" spans="1:3" x14ac:dyDescent="0.35">
      <c r="B22" t="s">
        <v>23</v>
      </c>
      <c r="C22" t="s">
        <v>26</v>
      </c>
    </row>
    <row r="23" spans="1:3" x14ac:dyDescent="0.35">
      <c r="A23" t="s">
        <v>24</v>
      </c>
      <c r="B23" s="3">
        <f>B5/B7*C15+B6/B7*C16</f>
        <v>12020119.665838789</v>
      </c>
      <c r="C23" s="3">
        <f>B23*B12</f>
        <v>29702316.70027094</v>
      </c>
    </row>
    <row r="34" spans="1:1" x14ac:dyDescent="0.3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L24" sqref="L24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Calculations!$C$23</f>
        <v>29702316.70027094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2017-01-27T07:34:22Z</dcterms:created>
  <dcterms:modified xsi:type="dcterms:W3CDTF">2018-06-14T22:36:08Z</dcterms:modified>
</cp:coreProperties>
</file>