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TNRbI" sheetId="4" state="visible" r:id="rId4"/>
  </sheets>
  <definedNames>
    <definedName name="currency_conv">About!$A$81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b val="1"/>
      <color theme="1"/>
      <sz val="11"/>
    </font>
    <font>
      <name val="Calibri"/>
      <color theme="1"/>
      <sz val="11"/>
    </font>
    <font>
      <sz val="11"/>
    </font>
    <font>
      <color theme="1"/>
      <sz val="11"/>
    </font>
    <font>
      <color theme="10"/>
      <sz val="11"/>
      <u val="single"/>
    </font>
    <font>
      <b val="1"/>
      <sz val="11"/>
    </font>
    <font>
      <color rgb="FF0000FF"/>
      <sz val="11"/>
      <u val="single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color rgb="FF000000"/>
      <sz val="11"/>
      <u val="single"/>
    </font>
    <font>
      <name val="Calibri"/>
      <b val="1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b val="1"/>
      <color theme="1"/>
      <sz val="11"/>
    </font>
    <font>
      <name val="Calibri"/>
      <color theme="1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applyAlignment="1" pivotButton="0" quotePrefix="0" xfId="0">
      <alignment vertical="bottom"/>
    </xf>
    <xf numFmtId="0" fontId="9" fillId="0" borderId="0" applyAlignment="1" pivotButton="0" quotePrefix="0" xfId="0">
      <alignment vertical="bottom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vertical="bottom"/>
    </xf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2" customWidth="1" style="45" min="1" max="1"/>
    <col width="56" customWidth="1" style="45" min="2" max="2"/>
    <col width="7.75" customWidth="1" style="45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45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45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45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45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45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45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45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45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45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45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45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45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45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45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45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45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45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45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45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45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45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45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45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45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45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45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45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45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45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45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45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45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45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45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45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45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45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45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45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45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45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45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45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45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45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45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45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45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45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45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45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45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45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45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45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45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45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45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45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45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45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45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45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45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45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45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45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45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45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45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45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45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45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45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4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45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45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45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45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45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45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45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45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45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4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45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45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45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45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45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45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45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45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45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4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45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45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45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45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45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45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45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45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45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4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45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45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45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45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45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45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45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45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45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4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45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45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45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45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45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45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45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45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45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45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45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45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45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45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45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45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45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45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4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45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45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45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45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45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45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45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45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45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4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45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45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45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45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45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45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45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45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45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4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45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45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45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45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45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45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45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45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45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4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45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45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45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45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45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45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45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45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45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4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45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45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45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45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45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45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45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45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45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4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45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45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45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45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45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45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45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45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45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4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45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45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45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45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45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45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 s="45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 s="45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 s="45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 s="4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 s="45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 s="45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 s="45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 s="45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 s="45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 s="45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 s="45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 s="45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 s="45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 s="4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 s="45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 s="45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 s="45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 s="45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 s="45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 s="45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 s="45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 s="45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 s="45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 s="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 s="45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 s="45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 s="45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 s="45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 s="45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 s="45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 s="45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 s="45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 s="45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 s="4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 s="45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 s="45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 s="45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 s="45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 s="45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 s="45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 s="45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 s="45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 s="45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 s="4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 s="45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 s="45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 s="45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 s="45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 s="45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 s="45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 s="45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 s="45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 s="45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 s="4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 s="45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 s="45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 s="45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 s="45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 s="45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 s="45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 s="45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 s="45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 s="45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 s="4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 s="45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 s="45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 s="45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 s="45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 s="45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 s="45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 s="45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 s="45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 s="45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 s="4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 s="45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 s="45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 s="45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 s="45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 s="45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 s="45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 s="45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 s="45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 s="45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 s="4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 s="45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 s="45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 s="45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 s="45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 s="45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 s="45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 s="45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 s="45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 s="45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 s="4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 s="45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 s="45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 s="45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 s="45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 s="45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 s="45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 s="45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 s="45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 s="45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 s="4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 s="45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 s="45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 s="45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 s="45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 s="45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 s="45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 s="45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 s="45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 s="45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 s="4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 s="45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 s="45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 s="45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 s="45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 s="45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 s="45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 s="45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 s="45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 s="45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 s="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 s="45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 s="45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 s="45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 s="45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 s="45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 s="45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 s="45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 s="45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 s="45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 s="4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 s="45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 s="45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 s="45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 s="45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 s="45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 s="45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 s="45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 s="45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 s="45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 s="4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 s="45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 s="45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 s="45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 s="45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 s="45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 s="45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 s="45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 s="45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 s="45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 s="4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 s="45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 s="45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 s="45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 s="45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 s="45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 s="45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 s="45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 s="45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 s="45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 s="4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 s="45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 s="45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 s="45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 s="45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 s="45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 s="45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 s="45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 s="45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 s="45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 s="4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 s="45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 s="45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 s="45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 s="45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 s="45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 s="45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 s="45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 s="45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 s="45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 s="4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 s="45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 s="45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 s="45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 s="45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 s="45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 s="45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 s="45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 s="45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 s="45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 s="4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 s="45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 s="45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 s="45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 s="45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 s="45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 s="45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 s="45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 s="45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 s="45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 s="4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 s="45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 s="45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 s="45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 s="45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 s="45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 s="45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 s="45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 s="45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 s="45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 s="4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 s="45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 s="45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 s="45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 s="45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 s="45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 s="45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 s="45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 s="45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 s="45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 s="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 s="45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 s="45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 s="45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 s="45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 s="45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 s="45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 s="45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 s="45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 s="45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 s="4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 s="45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 s="45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 s="45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 s="45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 s="45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 s="45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 s="45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 s="45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 s="45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 s="4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 s="45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 s="45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 s="45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 s="45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 s="45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 s="45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 s="45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 s="45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 s="45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 s="4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 s="45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 s="45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 s="45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 s="45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 s="45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 s="45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 s="45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 s="45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 s="45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 s="4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 s="45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 s="45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 s="45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 s="45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 s="45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 s="45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 s="45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 s="45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 s="45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 s="4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 s="45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 s="45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 s="45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 s="45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 s="45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 s="45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 s="45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 s="45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 s="45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 s="4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 s="45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 s="45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 s="45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 s="45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 s="45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 s="45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 s="45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 s="45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 s="45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 s="4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 s="45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 s="45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 s="45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 s="45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 s="45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 s="45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 s="45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 s="45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 s="45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 s="4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 s="45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 s="45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 s="45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 s="45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 s="45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 s="45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 s="45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 s="45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 s="45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 s="4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 s="45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 s="45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 s="45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 s="45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 s="45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 s="45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 s="45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 s="45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 s="45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 s="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 s="45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 s="45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 s="45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 s="45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 s="45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 s="45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 s="45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 s="45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 s="45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 s="4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 s="45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 s="45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 s="45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 s="45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 s="45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 s="45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 s="45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 s="45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 s="45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 s="4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 s="45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 s="45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 s="45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 s="45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 s="45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 s="45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 s="45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 s="45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 s="45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 s="4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 s="45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 s="45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 s="45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 s="45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 s="45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 s="45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 s="45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 s="45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 s="45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 s="4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 s="45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 s="45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 s="45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 s="45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 s="45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 s="45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 s="45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 s="45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 s="45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 s="4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 s="45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 s="45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 s="45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 s="45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 s="45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 s="45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 s="45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 s="45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 s="45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 s="4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 s="45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 s="45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 s="45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 s="45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 s="45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 s="45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 s="45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 s="45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 s="45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 s="4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 s="45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 s="45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 s="45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 s="45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 s="45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 s="45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 s="45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 s="45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 s="45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 s="4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 s="45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 s="45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 s="45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 s="45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 s="45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 s="45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 s="45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 s="45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 s="45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 s="4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 s="45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 s="45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 s="45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 s="45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 s="45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 s="45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 s="45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 s="45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 s="45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 s="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 s="45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 s="45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 s="45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 s="45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 s="45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 s="45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 s="45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 s="45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 s="45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 s="4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 s="45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 s="45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 s="45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 s="45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 s="45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 s="45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 s="45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 s="45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 s="45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 s="4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 s="45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 s="45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 s="45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 s="45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 s="45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 s="45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 s="45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 s="45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 s="45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 s="4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 s="45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 s="45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 s="45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 s="45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 s="45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 s="45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 s="45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 s="45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 s="45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 s="4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 s="45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 s="45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 s="45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 s="45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 s="45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 s="45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 s="45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 s="45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 s="45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 s="4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 s="45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 s="45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 s="45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 s="45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 s="45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 s="45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 s="45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 s="45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 s="45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 s="4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 s="45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 s="45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 s="45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 s="45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 s="45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 s="45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 s="45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 s="45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 s="45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 s="4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 s="45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 s="45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 s="45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 s="45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 s="45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 s="45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 s="45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 s="45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 s="45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 s="4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 s="45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 s="45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 s="45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 s="45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 s="45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 s="45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 s="45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 s="45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 s="45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 s="4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 s="45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 s="45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 s="45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 s="45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 s="45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 s="45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 s="45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 s="45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 s="45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 s="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 s="45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 s="45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 s="45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 s="45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 s="45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 s="45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 s="45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 s="45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 s="45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 s="4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 s="45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 s="45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 s="45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 s="45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 s="45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 s="45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 s="45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 s="45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 s="45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 s="4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 s="45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 s="45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 s="45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 s="45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 s="45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 s="45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 s="45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 s="45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 s="45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 s="4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 s="45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 s="45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 s="45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 s="45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 s="45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 s="45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 s="45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 s="45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 s="45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 s="4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 s="45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 s="45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 s="45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 s="45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 s="45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 s="45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 s="45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 s="45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 s="45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 s="4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 s="45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 s="45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 s="45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 s="45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 s="45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 s="45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 s="45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 s="45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 s="45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 s="4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 s="45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 s="45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 s="45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 s="45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 s="45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 s="45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 s="45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 s="45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 s="45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 s="4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 s="45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 s="45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 s="45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 s="45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 s="45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 s="45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 s="45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 s="45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 s="45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 s="4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 s="45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 s="45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 s="45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 s="45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 s="45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 s="45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 s="45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 s="45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 s="45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 s="4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 s="45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 s="45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 s="45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 s="45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 s="45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 s="45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 s="45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 s="45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 s="45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 s="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 s="45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 s="45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 s="45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 s="45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 s="45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 s="45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 s="45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 s="45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 s="45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 s="4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 s="45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 s="45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 s="45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 s="45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 s="45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 s="45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 s="45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 s="45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 s="45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 s="4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 s="45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 s="45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 s="45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 s="45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 s="45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 s="45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 s="45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 s="45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 s="45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 s="4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 s="45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 s="45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 s="45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 s="45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 s="45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 s="45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 s="45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 s="45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 s="45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 s="4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 s="45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 s="45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 s="45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 s="45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 s="45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 s="45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 s="45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 s="45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 s="45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 s="4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 s="45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 s="45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 s="45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 s="45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 s="45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 s="45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 s="45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 s="45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 s="45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 s="4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 s="45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 s="45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 s="45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 s="45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 s="45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 s="45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 s="45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 s="45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 s="45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 s="4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 s="45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 s="45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 s="45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 s="45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 s="45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 s="45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 s="45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 s="45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 s="45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 s="4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 s="45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 s="45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 s="45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 s="45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 s="45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 s="45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 s="45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 s="45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 s="45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 s="4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 s="45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 s="45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 s="45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 s="45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 s="45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 s="45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 s="45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 s="45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 s="45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 s="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 s="45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 s="45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 s="45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 s="45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 s="45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 s="45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 s="45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 s="45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 s="45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 s="4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 s="45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 s="45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 s="45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 s="45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 s="45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 s="45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 s="45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 s="45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 s="45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 s="4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 s="45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 s="45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 s="45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 s="45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 s="45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 s="45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 s="45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 s="45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 s="45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 s="4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 s="45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 s="45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 s="45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 s="45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 s="45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 s="45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 s="45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 s="45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 s="45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 s="4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 s="45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 s="45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 s="45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 s="45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 s="45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 s="45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 s="45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 s="45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 s="45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 s="4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 s="45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 s="45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 s="45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 s="45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 s="45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hidden="1" width="18.25" customWidth="1" style="45" min="1" max="1"/>
    <col width="40" customWidth="1" style="45" min="2" max="2"/>
    <col width="8" customWidth="1" style="45" min="3" max="37"/>
  </cols>
  <sheetData>
    <row r="1" ht="15" customHeight="1" s="45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 s="45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 s="45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 s="45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 s="45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 s="45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 s="45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 s="45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 s="45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 s="45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 s="45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 s="45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 s="45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 s="45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 s="45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 s="45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 s="45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 s="45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 s="45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 s="45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 s="45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 s="45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 s="45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 s="45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 s="45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 s="45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 s="45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 s="45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 s="45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 s="45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 s="45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 s="45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 s="45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 s="45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 s="45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 s="45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 s="45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 s="45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 s="45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 s="45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 s="45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 s="45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 s="45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 s="45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 s="45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 s="45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 s="45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 s="45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 s="45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 s="45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 s="45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 s="45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 s="45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 s="45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 s="45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 s="45">
      <c r="A62" s="18" t="n"/>
      <c r="B62" s="32" t="inlineStr">
        <is>
          <t xml:space="preserve">   Note:  Totals may not equal sum of components due to independent rounding.</t>
        </is>
      </c>
      <c r="C62" s="46" t="n"/>
      <c r="D62" s="46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  <c r="AA62" s="46" t="n"/>
      <c r="AB62" s="46" t="n"/>
      <c r="AC62" s="46" t="n"/>
      <c r="AD62" s="46" t="n"/>
      <c r="AE62" s="46" t="n"/>
      <c r="AF62" s="46" t="n"/>
      <c r="AG62" s="46" t="n"/>
      <c r="AH62" s="46" t="n"/>
      <c r="AI62" s="46" t="n"/>
      <c r="AJ62" s="46" t="n"/>
      <c r="AK62" s="46" t="n"/>
    </row>
    <row r="63" ht="15" customHeight="1" s="45">
      <c r="A63" s="18" t="n"/>
      <c r="B63" s="34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 s="45">
      <c r="A64" s="18" t="n"/>
      <c r="B64" s="34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 s="45">
      <c r="A65" s="18" t="n"/>
      <c r="B65" s="34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 s="45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 s="45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 s="45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 s="45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 s="45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 s="45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 s="45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 s="45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 s="45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 s="45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 s="45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 s="45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 s="45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 s="45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 s="45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 s="45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 s="45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 s="45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 s="45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 s="45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 s="45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 s="45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 s="45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 s="45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 s="45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 s="45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 s="45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 s="45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 s="45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 s="45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 s="45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 s="45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 s="45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 s="45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 s="45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 s="45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 s="45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 s="45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 s="45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 s="45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 s="45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 s="45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 s="45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 s="45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 s="45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 s="45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 s="45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 s="45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 s="45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 s="45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 s="45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 s="45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 s="45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 s="45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 s="45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 s="45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 s="45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 s="45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 s="45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 s="45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 s="45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 s="45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 s="45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 s="45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 s="45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 s="45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 s="45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 s="45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 s="45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 s="45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 s="45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 s="45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 s="45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 s="45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 s="45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 s="45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 s="45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 s="45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 s="45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 s="45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 s="45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 s="45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 s="45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 s="45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 s="45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 s="45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 s="45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 s="45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 s="45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 s="45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 s="45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 s="45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 s="45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 s="45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 s="45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 s="45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 s="45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 s="45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 s="45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 s="45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 s="45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 s="45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 s="45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 s="45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 s="45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 s="45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 s="45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 s="45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 s="45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 s="45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 s="45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 s="45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 s="45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 s="45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 s="45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 s="45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 s="45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 s="45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 s="45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 s="45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 s="45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 s="45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 s="45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 s="45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 s="45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 s="45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 s="45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 s="45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 s="45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 s="45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 s="45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 s="45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 s="45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 s="45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 s="45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 s="45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 s="45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 s="45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 s="45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 s="45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 s="45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 s="45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 s="45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 s="45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 s="45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 s="45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 s="45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 s="45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 s="45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 s="45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 s="45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 s="45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 s="45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 s="45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 s="45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 s="45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 s="45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 s="45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 s="45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 s="45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 s="45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 s="45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 s="45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 s="45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 s="45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 s="45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 s="45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 s="45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 s="45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 s="45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 s="45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 s="45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 s="45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 s="45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 s="45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 s="45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 s="45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 s="45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 s="45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 s="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 s="45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 s="45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 s="45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 s="45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 s="45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 s="45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 s="45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 s="45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 s="45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 s="4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 s="45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 s="45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 s="45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 s="45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 s="45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 s="45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 s="45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 s="45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 s="45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 s="45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 s="45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 s="45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 s="45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 s="45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 s="45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 s="45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 s="45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 s="45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 s="45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 s="45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 s="45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 s="45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 s="45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 s="45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 s="45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 s="45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 s="45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 s="45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 s="45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 s="45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 s="45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 s="45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 s="45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 s="45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 s="45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 s="45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 s="45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 s="45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 s="45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 s="45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 s="45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 s="45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 s="45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 s="45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 s="45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 s="45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 s="45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 s="45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 s="45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 s="45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 s="45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 s="45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 s="45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 s="45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 s="45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 s="45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 s="45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 s="45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 s="45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 s="45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 s="45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 s="45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 s="45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 s="45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 s="45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 s="45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 s="45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 s="45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 s="45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 s="45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 s="45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 s="45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 s="45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 s="45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 s="45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 s="45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 s="45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 s="45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 s="45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 s="45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 s="45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 s="45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 s="45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 s="45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 s="45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 s="45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 s="45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 s="45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 s="45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 s="45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 s="45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 s="45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 s="45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 s="45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 s="45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 s="45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 s="45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 s="45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 s="45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 s="45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 s="45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 s="45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 s="45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 s="45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 s="45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 s="45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 s="45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 s="45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 s="45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 s="45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 s="45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 s="45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 s="45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 s="45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 s="45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 s="45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 s="45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 s="45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 s="45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 s="45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 s="45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 s="45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 s="45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 s="45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 s="45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 s="45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 s="45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 s="45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 s="45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 s="45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 s="45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 s="45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 s="45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 s="45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 s="45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 s="45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 s="45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 s="45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 s="45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 s="45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 s="45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 s="45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 s="45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 s="45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 s="45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 s="45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 s="45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 s="45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 s="45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 s="45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 s="45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 s="45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 s="45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 s="45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 s="45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 s="45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 s="45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 s="45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 s="45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 s="45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 s="45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 s="45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 s="45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 s="45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 s="45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 s="45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 s="45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 s="45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 s="45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 s="45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 s="45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 s="45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 s="45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 s="45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 s="45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 s="45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 s="45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 s="45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 s="45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 s="45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 s="45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 s="45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 s="45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 s="45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 s="45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 s="45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 s="45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 s="45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 s="45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 s="45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 s="45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 s="45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 s="45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 s="45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 s="45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 s="45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 s="45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 s="45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 s="45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 s="45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 s="45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 s="45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 s="45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 s="45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 s="45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 s="45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 s="45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 s="45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 s="45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 s="45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 s="45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 s="45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 s="45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 s="45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 s="45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 s="45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 s="45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 s="45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 s="45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 s="45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 s="45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 s="45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 s="45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 s="45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 s="45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 s="45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 s="45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 s="45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 s="45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 s="45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 s="45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 s="45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 s="45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 s="45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 s="45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 s="45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 s="45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 s="45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 s="45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 s="45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 s="45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 s="45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 s="45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 s="45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 s="45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 s="45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 s="45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 s="45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 s="45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 s="45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 s="45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 s="45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 s="45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 s="45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 s="45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 s="45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 s="45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 s="45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 s="45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 s="45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 s="45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 s="45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 s="45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 s="45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 s="45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 s="45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 s="45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 s="45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 s="45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 s="45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 s="45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 s="45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 s="45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 s="45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 s="45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 s="45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 s="45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 s="45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 s="45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 s="45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 s="45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 s="45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 s="45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 s="45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 s="45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 s="45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 s="45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 s="45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 s="45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 s="45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 s="45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 s="45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 s="45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 s="45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 s="45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 s="45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 s="45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 s="45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 s="45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 s="45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 s="45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 s="45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 s="45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 s="45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 s="45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 s="45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 s="45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 s="45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 s="45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 s="45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 s="45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 s="45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 s="45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 s="45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 s="45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 s="45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 s="45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 s="45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 s="45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 s="45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 s="45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 s="45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 s="45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 s="45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 s="45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 s="45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 s="45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 s="45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 s="45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 s="45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 s="45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 s="45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 s="45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 s="45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 s="45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 s="45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 s="45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 s="45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 s="45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 s="45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 s="45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 s="45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 s="45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 s="45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 s="45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 s="45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 s="45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 s="45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 s="45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 s="45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 s="45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 s="45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 s="45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 s="45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 s="45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 s="45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 s="45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 s="45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 s="45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 s="45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 s="45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 s="45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 s="45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 s="45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 s="45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 s="45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 s="45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 s="45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 s="45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 s="45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 s="45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 s="45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 s="45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 s="45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 s="45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 s="45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 s="45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 s="45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 s="45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 s="45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 s="45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 s="45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 s="45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 s="45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 s="45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 s="45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 s="45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 s="45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 s="45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 s="45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 s="45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 s="45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 s="45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 s="45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 s="45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 s="45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 s="45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 s="45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 s="45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 s="45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 s="45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 s="45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 s="45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 s="45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 s="45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 s="45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 s="45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 s="45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 s="45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 s="45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 s="45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 s="45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 s="45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 s="45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 s="45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 s="45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 s="45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 s="45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 s="45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 s="45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 s="45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 s="45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 s="45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 s="45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 s="45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 s="45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 s="45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 s="45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 s="45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 s="45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 s="45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 s="45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 s="45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 s="45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 s="45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 s="45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 s="45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 s="45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 s="45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 s="45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 s="45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 s="45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 s="45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 s="45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 s="45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 s="45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 s="45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 s="45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 s="45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 s="45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 s="45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 s="45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 s="45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 s="45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 s="45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 s="45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 s="45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 s="45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 s="45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 s="45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 s="45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 s="45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 s="45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 s="45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 s="45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 s="45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 s="45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 s="45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 s="45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 s="45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 s="45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 s="45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 s="45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 s="45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 s="45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 s="45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 s="45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 s="45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 s="45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 s="45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 s="45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 s="45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 s="45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 s="45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 s="45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 s="45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 s="45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 s="45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 s="45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 s="45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 s="45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 s="45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 s="45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 s="45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 s="45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 s="45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 s="45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 s="45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 s="45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 s="45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 s="45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 s="45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 s="45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 s="45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 s="45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 s="45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 s="45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 s="45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 s="45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 s="45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 s="45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 s="45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 s="45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 s="45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 s="45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 s="45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 s="45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 s="45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 s="45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 s="45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 s="45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 s="45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 s="45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 s="45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 s="45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 s="45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 s="45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 s="45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 s="45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 s="45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 s="45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 s="45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 s="45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 s="45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 s="45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 s="45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 s="45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 s="45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 s="45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 s="45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 s="45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 s="45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 s="45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 s="45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 s="45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 s="45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 s="45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 s="45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 s="45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 s="45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 s="45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 s="45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 s="45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 s="45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 s="45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 s="45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 s="45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 s="45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 s="45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 s="45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 s="45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 s="45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 s="45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 s="45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 s="45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 s="45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 s="45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 s="45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 s="45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 s="45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 s="45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 s="45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 s="45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 s="45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 s="45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 s="45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 s="45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 s="45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 s="45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 s="45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 s="45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 s="45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 s="45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 s="45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 s="45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 s="45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 s="45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 s="45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 s="45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 s="45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 s="45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 s="45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 s="45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 s="45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 s="45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 s="45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 s="45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 s="45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 s="45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 s="45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 s="45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 s="45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 s="45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 s="45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 s="45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 s="45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 s="45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 s="45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 s="45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 s="45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 s="45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 s="45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 s="45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 s="45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 s="45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 s="45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 s="45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 s="45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 s="45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 s="45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 s="45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 s="45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 s="45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 s="45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 s="45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 s="45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 s="45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 s="45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 s="45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 s="45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 s="45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 s="45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 s="45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 s="45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 s="45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 s="45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 s="45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 s="45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 s="45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 s="45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 s="45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 s="45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 s="45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 s="45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 s="45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 s="45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 s="45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 s="45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 s="45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 s="45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 s="45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 s="45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 s="45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 s="45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 s="45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 s="45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 s="45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 s="45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 s="45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 s="45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 s="45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 s="45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 s="45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 s="45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 s="45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 s="45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 s="45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 s="45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 s="45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 s="45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 s="45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 s="45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 s="45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 s="45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 s="45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 s="45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 s="45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 s="45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 s="45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 s="45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 s="45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 s="45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 s="45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 s="45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 s="45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 s="45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 s="45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 s="45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 s="45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 s="45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 s="45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 s="45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 s="45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 s="45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 s="45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 s="45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 s="45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 s="45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 s="45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 s="45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 s="45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 s="45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 s="45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 s="45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 s="45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 s="45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 s="45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 s="45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 s="45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 s="45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 s="45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 s="45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 s="45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 s="45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 s="45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 s="45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 s="45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 s="45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 s="45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 s="45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 s="45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 s="45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 s="45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 s="45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 s="45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 s="45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 s="45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 s="45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 s="45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 s="45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 s="45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 s="45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 s="45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 s="45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 s="45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 s="45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 s="45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 s="45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 s="45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 s="45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 s="45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 s="45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 s="45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 s="45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 s="45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ColWidth="12.63" defaultRowHeight="15" customHeight="1"/>
  <cols>
    <col width="26.25" customWidth="1" style="45" min="1" max="1"/>
    <col width="13" customWidth="1" style="45" min="2" max="2"/>
    <col width="16.13" customWidth="1" style="45" min="3" max="3"/>
    <col width="10.75" customWidth="1" style="45" min="4" max="4"/>
    <col width="17" customWidth="1" style="45" min="5" max="5"/>
    <col width="7.75" customWidth="1" style="45" min="6" max="36"/>
  </cols>
  <sheetData>
    <row r="1">
      <c r="A1" s="35" t="inlineStr">
        <is>
          <t>Water Industry Revenues</t>
        </is>
      </c>
      <c r="B1" s="36" t="n"/>
      <c r="C1" s="36" t="n"/>
    </row>
    <row r="2">
      <c r="A2" s="37" t="inlineStr">
        <is>
          <t>The water industry includes drinking water treatment, water distribution, and wastewater/sewer services and treatment.</t>
        </is>
      </c>
    </row>
    <row r="4">
      <c r="A4" s="38" t="inlineStr">
        <is>
          <t>Year</t>
        </is>
      </c>
      <c r="B4" s="38" t="inlineStr">
        <is>
          <t>National Revenue</t>
        </is>
      </c>
      <c r="C4" s="38" t="inlineStr">
        <is>
          <t>Unit</t>
        </is>
      </c>
      <c r="D4" s="38" t="inlineStr">
        <is>
          <t>National Population (2017)</t>
        </is>
      </c>
      <c r="E4" s="38" t="inlineStr">
        <is>
          <t>State Population (2017)</t>
        </is>
      </c>
      <c r="F4" s="38" t="inlineStr">
        <is>
          <t>State Revenue (scaled by population)</t>
        </is>
      </c>
      <c r="G4" s="38" t="n"/>
    </row>
    <row r="5">
      <c r="A5" s="39" t="n">
        <v>2017</v>
      </c>
      <c r="B5" s="39" t="n">
        <v>172</v>
      </c>
      <c r="C5" s="37" t="inlineStr">
        <is>
          <t>billion 2018 USD</t>
        </is>
      </c>
      <c r="D5" s="37" t="n">
        <v>325084.758</v>
      </c>
      <c r="E5" s="37" t="n">
        <v>39527.962</v>
      </c>
      <c r="F5" s="37">
        <f>B5*(E5/D5)</f>
        <v/>
      </c>
      <c r="G5" s="37" t="inlineStr">
        <is>
          <t>billion 2018 USD</t>
        </is>
      </c>
    </row>
    <row r="6">
      <c r="B6" s="40">
        <f>B5/About!A83</f>
        <v/>
      </c>
      <c r="C6" s="37" t="inlineStr">
        <is>
          <t>billion 2012 USD</t>
        </is>
      </c>
      <c r="F6" s="37">
        <f>F5/About!A83</f>
        <v/>
      </c>
      <c r="G6" s="37" t="inlineStr">
        <is>
          <t>billion 2012 USD</t>
        </is>
      </c>
    </row>
    <row r="8">
      <c r="A8" s="35" t="inlineStr">
        <is>
          <t>Solid Waste Management Revenues</t>
        </is>
      </c>
      <c r="B8" s="36" t="n"/>
      <c r="C8" s="36" t="n"/>
    </row>
    <row r="9">
      <c r="A9" s="37" t="inlineStr">
        <is>
          <t>The solid waste industry includes solid waste collection, landfilling, recycling, composting, etc.</t>
        </is>
      </c>
    </row>
    <row r="11">
      <c r="A11" s="38" t="inlineStr">
        <is>
          <t>Year</t>
        </is>
      </c>
      <c r="B11" s="38" t="inlineStr">
        <is>
          <t>Revenue</t>
        </is>
      </c>
      <c r="C11" s="38" t="inlineStr">
        <is>
          <t>Unit</t>
        </is>
      </c>
      <c r="F11" s="38" t="inlineStr">
        <is>
          <t>State Revenue (scaled by population)</t>
        </is>
      </c>
      <c r="G11" s="38" t="n"/>
    </row>
    <row r="12">
      <c r="A12" s="39" t="n">
        <v>2018</v>
      </c>
      <c r="B12" s="39" t="n">
        <v>72</v>
      </c>
      <c r="C12" s="37" t="inlineStr">
        <is>
          <t>billion 2018 USD</t>
        </is>
      </c>
      <c r="F12" s="37">
        <f>B12*(E5/D5)</f>
        <v/>
      </c>
      <c r="G12" s="37" t="inlineStr">
        <is>
          <t>billion 2018 USD</t>
        </is>
      </c>
    </row>
    <row r="13">
      <c r="B13" s="40">
        <f>B12/About!A84</f>
        <v/>
      </c>
      <c r="C13" s="37" t="inlineStr">
        <is>
          <t>billion 2012 USD</t>
        </is>
      </c>
      <c r="F13" s="37">
        <f>F12/About!A83</f>
        <v/>
      </c>
      <c r="G13" s="37" t="inlineStr">
        <is>
          <t>billion 2012 USD</t>
        </is>
      </c>
    </row>
    <row r="15">
      <c r="A15" s="35" t="inlineStr">
        <is>
          <t>U.S. Population Projections (for scaling)</t>
        </is>
      </c>
      <c r="B15" s="36" t="n"/>
      <c r="C15" s="36" t="n"/>
    </row>
    <row r="16">
      <c r="A16" s="38" t="inlineStr">
        <is>
          <t>Year</t>
        </is>
      </c>
      <c r="B16" s="38" t="n">
        <v>2016</v>
      </c>
      <c r="C16" s="38" t="n">
        <v>2017</v>
      </c>
      <c r="D16" s="38" t="n">
        <v>2018</v>
      </c>
      <c r="E16" s="38" t="n">
        <v>2019</v>
      </c>
      <c r="F16" s="38" t="n">
        <v>2020</v>
      </c>
      <c r="G16" s="38" t="n">
        <v>2021</v>
      </c>
      <c r="H16" s="38" t="n">
        <v>2022</v>
      </c>
      <c r="I16" s="38" t="n">
        <v>2023</v>
      </c>
      <c r="J16" s="38" t="n">
        <v>2024</v>
      </c>
      <c r="K16" s="38" t="n">
        <v>2025</v>
      </c>
      <c r="L16" s="38" t="n">
        <v>2026</v>
      </c>
      <c r="M16" s="38" t="n">
        <v>2027</v>
      </c>
      <c r="N16" s="38" t="n">
        <v>2028</v>
      </c>
      <c r="O16" s="38" t="n">
        <v>2029</v>
      </c>
      <c r="P16" s="38" t="n">
        <v>2030</v>
      </c>
      <c r="Q16" s="38" t="n">
        <v>2031</v>
      </c>
      <c r="R16" s="38" t="n">
        <v>2032</v>
      </c>
      <c r="S16" s="38" t="n">
        <v>2033</v>
      </c>
      <c r="T16" s="38" t="n">
        <v>2034</v>
      </c>
      <c r="U16" s="38" t="n">
        <v>2035</v>
      </c>
      <c r="V16" s="38" t="n">
        <v>2036</v>
      </c>
      <c r="W16" s="38" t="n">
        <v>2037</v>
      </c>
      <c r="X16" s="38" t="n">
        <v>2038</v>
      </c>
      <c r="Y16" s="38" t="n">
        <v>2039</v>
      </c>
      <c r="Z16" s="38" t="n">
        <v>2040</v>
      </c>
      <c r="AA16" s="38" t="n">
        <v>2041</v>
      </c>
      <c r="AB16" s="38" t="n">
        <v>2042</v>
      </c>
      <c r="AC16" s="38" t="n">
        <v>2043</v>
      </c>
      <c r="AD16" s="38" t="n">
        <v>2044</v>
      </c>
      <c r="AE16" s="38" t="n">
        <v>2045</v>
      </c>
      <c r="AF16" s="38" t="n">
        <v>2046</v>
      </c>
      <c r="AG16" s="38" t="n">
        <v>2047</v>
      </c>
      <c r="AH16" s="38" t="n">
        <v>2048</v>
      </c>
      <c r="AI16" s="38" t="n">
        <v>2049</v>
      </c>
      <c r="AJ16" s="38" t="n">
        <v>2050</v>
      </c>
    </row>
    <row r="17">
      <c r="A17" s="38" t="inlineStr">
        <is>
          <t>Population</t>
        </is>
      </c>
      <c r="B17" s="41" t="n">
        <v>323015.992</v>
      </c>
      <c r="C17" s="41" t="n">
        <v>39527.962</v>
      </c>
      <c r="D17" s="41" t="n">
        <v>39852.82</v>
      </c>
      <c r="E17" s="41" t="n">
        <v>40177.678</v>
      </c>
      <c r="F17" s="41" t="n">
        <v>40502.536</v>
      </c>
      <c r="G17" s="41" t="n">
        <v>40827.394</v>
      </c>
      <c r="H17" s="41" t="n">
        <v>41152.252</v>
      </c>
      <c r="I17" s="41" t="n">
        <v>41477.11</v>
      </c>
      <c r="J17" s="41" t="n">
        <v>41801.968</v>
      </c>
      <c r="K17" s="41" t="n">
        <v>42126.826</v>
      </c>
      <c r="L17" s="41" t="n">
        <v>42451.684</v>
      </c>
      <c r="M17" s="41" t="n">
        <v>42776.542</v>
      </c>
      <c r="N17" s="41" t="n">
        <v>43101.4</v>
      </c>
      <c r="O17" s="41" t="n">
        <v>43426.258</v>
      </c>
      <c r="P17" s="41" t="n">
        <v>43751.116</v>
      </c>
      <c r="Q17" s="41" t="n">
        <v>44075.974</v>
      </c>
      <c r="R17" s="41" t="n">
        <v>44400.832</v>
      </c>
      <c r="S17" s="41" t="n">
        <v>44725.69</v>
      </c>
      <c r="T17" s="41" t="n">
        <v>45050.548</v>
      </c>
      <c r="U17" s="41" t="n">
        <v>45375.406</v>
      </c>
      <c r="V17" s="41" t="n">
        <v>45700.264</v>
      </c>
      <c r="W17" s="41" t="n">
        <v>46025.122</v>
      </c>
      <c r="X17" s="41" t="n">
        <v>46349.98</v>
      </c>
      <c r="Y17" s="41" t="n">
        <v>46674.838</v>
      </c>
      <c r="Z17" s="41" t="n">
        <v>46999.696</v>
      </c>
      <c r="AA17" s="41" t="n">
        <v>47324.554</v>
      </c>
      <c r="AB17" s="41" t="n">
        <v>47649.412</v>
      </c>
      <c r="AC17" s="41" t="n">
        <v>47974.27</v>
      </c>
      <c r="AD17" s="41" t="n">
        <v>48299.128</v>
      </c>
      <c r="AE17" s="41" t="n">
        <v>48623.986</v>
      </c>
      <c r="AF17" s="41" t="n">
        <v>48948.844</v>
      </c>
      <c r="AG17" s="41" t="n">
        <v>49273.702</v>
      </c>
      <c r="AH17" s="41" t="n">
        <v>49598.56</v>
      </c>
      <c r="AI17" s="41" t="n">
        <v>49923.418</v>
      </c>
      <c r="AJ17" s="41" t="n">
        <v>50248.276</v>
      </c>
    </row>
    <row r="19">
      <c r="A19" s="35" t="inlineStr">
        <is>
          <t>Water &amp; Waste Revenues (billion 2012 USD)</t>
        </is>
      </c>
      <c r="B19" s="36" t="n"/>
      <c r="C19" s="36" t="n"/>
    </row>
    <row r="20">
      <c r="A20" s="38" t="inlineStr">
        <is>
          <t>Water Industry Revenues</t>
        </is>
      </c>
      <c r="C20" s="42">
        <f>F6</f>
        <v/>
      </c>
      <c r="D20" s="43">
        <f>$C20*(D17/$C17)</f>
        <v/>
      </c>
      <c r="E20" s="43">
        <f>$C20*(E17/$C17)</f>
        <v/>
      </c>
      <c r="F20" s="43">
        <f>$C20*(F17/$C17)</f>
        <v/>
      </c>
      <c r="G20" s="43">
        <f>$C20*(G17/$C17)</f>
        <v/>
      </c>
      <c r="H20" s="43">
        <f>$C20*(H17/$C17)</f>
        <v/>
      </c>
      <c r="I20" s="43">
        <f>$C20*(I17/$C17)</f>
        <v/>
      </c>
      <c r="J20" s="43">
        <f>$C20*(J17/$C17)</f>
        <v/>
      </c>
      <c r="K20" s="43">
        <f>$C20*(K17/$C17)</f>
        <v/>
      </c>
      <c r="L20" s="43">
        <f>$C20*(L17/$C17)</f>
        <v/>
      </c>
      <c r="M20" s="43">
        <f>$C20*(M17/$C17)</f>
        <v/>
      </c>
      <c r="N20" s="43">
        <f>$C20*(N17/$C17)</f>
        <v/>
      </c>
      <c r="O20" s="43">
        <f>$C20*(O17/$C17)</f>
        <v/>
      </c>
      <c r="P20" s="43">
        <f>$C20*(P17/$C17)</f>
        <v/>
      </c>
      <c r="Q20" s="43">
        <f>$C20*(Q17/$C17)</f>
        <v/>
      </c>
      <c r="R20" s="43">
        <f>$C20*(R17/$C17)</f>
        <v/>
      </c>
      <c r="S20" s="43">
        <f>$C20*(S17/$C17)</f>
        <v/>
      </c>
      <c r="T20" s="43">
        <f>$C20*(T17/$C17)</f>
        <v/>
      </c>
      <c r="U20" s="43">
        <f>$C20*(U17/$C17)</f>
        <v/>
      </c>
      <c r="V20" s="43">
        <f>$C20*(V17/$C17)</f>
        <v/>
      </c>
      <c r="W20" s="43">
        <f>$C20*(W17/$C17)</f>
        <v/>
      </c>
      <c r="X20" s="43">
        <f>$C20*(X17/$C17)</f>
        <v/>
      </c>
      <c r="Y20" s="43">
        <f>$C20*(Y17/$C17)</f>
        <v/>
      </c>
      <c r="Z20" s="43">
        <f>$C20*(Z17/$C17)</f>
        <v/>
      </c>
      <c r="AA20" s="43">
        <f>$C20*(AA17/$C17)</f>
        <v/>
      </c>
      <c r="AB20" s="43">
        <f>$C20*(AB17/$C17)</f>
        <v/>
      </c>
      <c r="AC20" s="43">
        <f>$C20*(AC17/$C17)</f>
        <v/>
      </c>
      <c r="AD20" s="43">
        <f>$C20*(AD17/$C17)</f>
        <v/>
      </c>
      <c r="AE20" s="43">
        <f>$C20*(AE17/$C17)</f>
        <v/>
      </c>
      <c r="AF20" s="43">
        <f>$C20*(AF17/$C17)</f>
        <v/>
      </c>
      <c r="AG20" s="43">
        <f>$C20*(AG17/$C17)</f>
        <v/>
      </c>
      <c r="AH20" s="43">
        <f>$C20*(AH17/$C17)</f>
        <v/>
      </c>
      <c r="AI20" s="43">
        <f>$C20*(AI17/$C17)</f>
        <v/>
      </c>
      <c r="AJ20" s="43">
        <f>$C20*(AJ17/$C17)</f>
        <v/>
      </c>
    </row>
    <row r="21" ht="15.75" customHeight="1" s="45">
      <c r="A21" s="38" t="inlineStr">
        <is>
          <t>Solid Waste Industry Revenues</t>
        </is>
      </c>
      <c r="D21" s="42">
        <f>F13</f>
        <v/>
      </c>
      <c r="E21" s="43">
        <f>$D21*(E17/$D17)</f>
        <v/>
      </c>
      <c r="F21" s="43">
        <f>$D21*(F17/$D17)</f>
        <v/>
      </c>
      <c r="G21" s="43">
        <f>$D21*(G17/$D17)</f>
        <v/>
      </c>
      <c r="H21" s="43">
        <f>$D21*(H17/$D17)</f>
        <v/>
      </c>
      <c r="I21" s="43">
        <f>$D21*(I17/$D17)</f>
        <v/>
      </c>
      <c r="J21" s="43">
        <f>$D21*(J17/$D17)</f>
        <v/>
      </c>
      <c r="K21" s="43">
        <f>$D21*(K17/$D17)</f>
        <v/>
      </c>
      <c r="L21" s="43">
        <f>$D21*(L17/$D17)</f>
        <v/>
      </c>
      <c r="M21" s="43">
        <f>$D21*(M17/$D17)</f>
        <v/>
      </c>
      <c r="N21" s="43">
        <f>$D21*(N17/$D17)</f>
        <v/>
      </c>
      <c r="O21" s="43">
        <f>$D21*(O17/$D17)</f>
        <v/>
      </c>
      <c r="P21" s="43">
        <f>$D21*(P17/$D17)</f>
        <v/>
      </c>
      <c r="Q21" s="43">
        <f>$D21*(Q17/$D17)</f>
        <v/>
      </c>
      <c r="R21" s="43">
        <f>$D21*(R17/$D17)</f>
        <v/>
      </c>
      <c r="S21" s="43">
        <f>$D21*(S17/$D17)</f>
        <v/>
      </c>
      <c r="T21" s="43">
        <f>$D21*(T17/$D17)</f>
        <v/>
      </c>
      <c r="U21" s="43">
        <f>$D21*(U17/$D17)</f>
        <v/>
      </c>
      <c r="V21" s="43">
        <f>$D21*(V17/$D17)</f>
        <v/>
      </c>
      <c r="W21" s="43">
        <f>$D21*(W17/$D17)</f>
        <v/>
      </c>
      <c r="X21" s="43">
        <f>$D21*(X17/$D17)</f>
        <v/>
      </c>
      <c r="Y21" s="43">
        <f>$D21*(Y17/$D17)</f>
        <v/>
      </c>
      <c r="Z21" s="43">
        <f>$D21*(Z17/$D17)</f>
        <v/>
      </c>
      <c r="AA21" s="43">
        <f>$D21*(AA17/$D17)</f>
        <v/>
      </c>
      <c r="AB21" s="43">
        <f>$D21*(AB17/$D17)</f>
        <v/>
      </c>
      <c r="AC21" s="43">
        <f>$D21*(AC17/$D17)</f>
        <v/>
      </c>
      <c r="AD21" s="43">
        <f>$D21*(AD17/$D17)</f>
        <v/>
      </c>
      <c r="AE21" s="43">
        <f>$D21*(AE17/$D17)</f>
        <v/>
      </c>
      <c r="AF21" s="43">
        <f>$D21*(AF17/$D17)</f>
        <v/>
      </c>
      <c r="AG21" s="43">
        <f>$D21*(AG17/$D17)</f>
        <v/>
      </c>
      <c r="AH21" s="43">
        <f>$D21*(AH17/$D17)</f>
        <v/>
      </c>
      <c r="AI21" s="43">
        <f>$D21*(AI17/$D17)</f>
        <v/>
      </c>
      <c r="AJ21" s="43">
        <f>$D21*(AJ17/$D17)</f>
        <v/>
      </c>
    </row>
    <row r="22" ht="15.75" customHeight="1" s="45">
      <c r="A22" s="38" t="inlineStr">
        <is>
          <t>Total</t>
        </is>
      </c>
      <c r="D22" s="43">
        <f>SUM(D20:D21)</f>
        <v/>
      </c>
      <c r="E22" s="43">
        <f>SUM(E20:E21)</f>
        <v/>
      </c>
      <c r="F22" s="43">
        <f>SUM(F20:F21)</f>
        <v/>
      </c>
      <c r="G22" s="43">
        <f>SUM(G20:G21)</f>
        <v/>
      </c>
      <c r="H22" s="43">
        <f>SUM(H20:H21)</f>
        <v/>
      </c>
      <c r="I22" s="43">
        <f>SUM(I20:I21)</f>
        <v/>
      </c>
      <c r="J22" s="43">
        <f>SUM(J20:J21)</f>
        <v/>
      </c>
      <c r="K22" s="43">
        <f>SUM(K20:K21)</f>
        <v/>
      </c>
      <c r="L22" s="43">
        <f>SUM(L20:L21)</f>
        <v/>
      </c>
      <c r="M22" s="43">
        <f>SUM(M20:M21)</f>
        <v/>
      </c>
      <c r="N22" s="43">
        <f>SUM(N20:N21)</f>
        <v/>
      </c>
      <c r="O22" s="43">
        <f>SUM(O20:O21)</f>
        <v/>
      </c>
      <c r="P22" s="43">
        <f>SUM(P20:P21)</f>
        <v/>
      </c>
      <c r="Q22" s="43">
        <f>SUM(Q20:Q21)</f>
        <v/>
      </c>
      <c r="R22" s="43">
        <f>SUM(R20:R21)</f>
        <v/>
      </c>
      <c r="S22" s="43">
        <f>SUM(S20:S21)</f>
        <v/>
      </c>
      <c r="T22" s="43">
        <f>SUM(T20:T21)</f>
        <v/>
      </c>
      <c r="U22" s="43">
        <f>SUM(U20:U21)</f>
        <v/>
      </c>
      <c r="V22" s="43">
        <f>SUM(V20:V21)</f>
        <v/>
      </c>
      <c r="W22" s="43">
        <f>SUM(W20:W21)</f>
        <v/>
      </c>
      <c r="X22" s="43">
        <f>SUM(X20:X21)</f>
        <v/>
      </c>
      <c r="Y22" s="43">
        <f>SUM(Y20:Y21)</f>
        <v/>
      </c>
      <c r="Z22" s="43">
        <f>SUM(Z20:Z21)</f>
        <v/>
      </c>
      <c r="AA22" s="43">
        <f>SUM(AA20:AA21)</f>
        <v/>
      </c>
      <c r="AB22" s="43">
        <f>SUM(AB20:AB21)</f>
        <v/>
      </c>
      <c r="AC22" s="43">
        <f>SUM(AC20:AC21)</f>
        <v/>
      </c>
      <c r="AD22" s="43">
        <f>SUM(AD20:AD21)</f>
        <v/>
      </c>
      <c r="AE22" s="43">
        <f>SUM(AE20:AE21)</f>
        <v/>
      </c>
      <c r="AF22" s="43">
        <f>SUM(AF20:AF21)</f>
        <v/>
      </c>
      <c r="AG22" s="43">
        <f>SUM(AG20:AG21)</f>
        <v/>
      </c>
      <c r="AH22" s="43">
        <f>SUM(AH20:AH21)</f>
        <v/>
      </c>
      <c r="AI22" s="43">
        <f>SUM(AI20:AI21)</f>
        <v/>
      </c>
      <c r="AJ22" s="43">
        <f>SUM(AJ20:AJ21)</f>
        <v/>
      </c>
    </row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ColWidth="12.63" defaultRowHeight="15" customHeight="1"/>
  <cols>
    <col width="31.88" customWidth="1" style="45" min="1" max="1"/>
    <col width="10" customWidth="1" style="45" min="2" max="2"/>
    <col width="7.75" customWidth="1" style="45" min="3" max="34"/>
  </cols>
  <sheetData>
    <row r="1">
      <c r="A1" s="38" t="inlineStr">
        <is>
          <t>Nonfuel Revenue (2012 USD)</t>
        </is>
      </c>
      <c r="B1" s="37" t="n">
        <v>2018</v>
      </c>
      <c r="C1" s="37" t="n">
        <v>2019</v>
      </c>
      <c r="D1" s="37" t="n">
        <v>2020</v>
      </c>
      <c r="E1" s="37" t="n">
        <v>2021</v>
      </c>
      <c r="F1" s="37" t="n">
        <v>2022</v>
      </c>
      <c r="G1" s="37" t="n">
        <v>2023</v>
      </c>
      <c r="H1" s="37" t="n">
        <v>2024</v>
      </c>
      <c r="I1" s="37" t="n">
        <v>2025</v>
      </c>
      <c r="J1" s="37" t="n">
        <v>2026</v>
      </c>
      <c r="K1" s="37" t="n">
        <v>2027</v>
      </c>
      <c r="L1" s="37" t="n">
        <v>2028</v>
      </c>
      <c r="M1" s="37" t="n">
        <v>2029</v>
      </c>
      <c r="N1" s="37" t="n">
        <v>2030</v>
      </c>
      <c r="O1" s="37" t="n">
        <v>2031</v>
      </c>
      <c r="P1" s="37" t="n">
        <v>2032</v>
      </c>
      <c r="Q1" s="37" t="n">
        <v>2033</v>
      </c>
      <c r="R1" s="37" t="n">
        <v>2034</v>
      </c>
      <c r="S1" s="37" t="n">
        <v>2035</v>
      </c>
      <c r="T1" s="37" t="n">
        <v>2036</v>
      </c>
      <c r="U1" s="37" t="n">
        <v>2037</v>
      </c>
      <c r="V1" s="37" t="n">
        <v>2038</v>
      </c>
      <c r="W1" s="37" t="n">
        <v>2039</v>
      </c>
      <c r="X1" s="37" t="n">
        <v>2040</v>
      </c>
      <c r="Y1" s="37" t="n">
        <v>2041</v>
      </c>
      <c r="Z1" s="37" t="n">
        <v>2042</v>
      </c>
      <c r="AA1" s="37" t="n">
        <v>2043</v>
      </c>
      <c r="AB1" s="37" t="n">
        <v>2044</v>
      </c>
      <c r="AC1" s="37" t="n">
        <v>2045</v>
      </c>
      <c r="AD1" s="37" t="n">
        <v>2046</v>
      </c>
      <c r="AE1" s="37" t="n">
        <v>2047</v>
      </c>
      <c r="AF1" s="37" t="n">
        <v>2048</v>
      </c>
      <c r="AG1" s="37" t="n">
        <v>2049</v>
      </c>
      <c r="AH1" s="37" t="n">
        <v>2050</v>
      </c>
    </row>
    <row r="2">
      <c r="A2" s="37" t="inlineStr">
        <is>
          <t>Cement and other carbonate use</t>
        </is>
      </c>
      <c r="B2" s="15" t="n"/>
      <c r="C2" s="15" t="n">
        <v>1689433734.78</v>
      </c>
      <c r="D2" s="15" t="n">
        <v>1668541369.77</v>
      </c>
      <c r="E2" s="15" t="n">
        <v>1679171664.72</v>
      </c>
      <c r="F2" s="15" t="n">
        <v>1718371831.11</v>
      </c>
      <c r="G2" s="15" t="n">
        <v>1753901048.13</v>
      </c>
      <c r="H2" s="15" t="n">
        <v>1785140986.86</v>
      </c>
      <c r="I2" s="15" t="n">
        <v>1816476796.86</v>
      </c>
      <c r="J2" s="15" t="n">
        <v>1842630199.74</v>
      </c>
      <c r="K2" s="15" t="n">
        <v>1868860719</v>
      </c>
      <c r="L2" s="15" t="n">
        <v>1897012274.85</v>
      </c>
      <c r="M2" s="15" t="n">
        <v>1925231161.92</v>
      </c>
      <c r="N2" s="15" t="n">
        <v>1953773541.72</v>
      </c>
      <c r="O2" s="15" t="n">
        <v>1983009386.49</v>
      </c>
      <c r="P2" s="15" t="n">
        <v>2012140040.79</v>
      </c>
      <c r="Q2" s="15" t="n">
        <v>2041868055.81</v>
      </c>
      <c r="R2" s="15" t="n">
        <v>2075303598.06</v>
      </c>
      <c r="S2" s="15" t="n">
        <v>2103577118.94</v>
      </c>
      <c r="T2" s="15" t="n">
        <v>2129130481.83</v>
      </c>
      <c r="U2" s="15" t="n">
        <v>2155423556.22</v>
      </c>
      <c r="V2" s="15" t="n">
        <v>2178970961.31</v>
      </c>
      <c r="W2" s="15" t="n">
        <v>2197452565.77</v>
      </c>
      <c r="X2" s="15" t="n">
        <v>2227577462.22</v>
      </c>
      <c r="Y2" s="15" t="n">
        <v>2261722545.06</v>
      </c>
      <c r="Z2" s="15" t="n">
        <v>2288982253.47</v>
      </c>
      <c r="AA2" s="15" t="n">
        <v>2321834180.82</v>
      </c>
      <c r="AB2" s="15" t="n">
        <v>2359990363.83</v>
      </c>
      <c r="AC2" s="15" t="n">
        <v>2399960412.63</v>
      </c>
      <c r="AD2" s="15" t="n">
        <v>2437766659.68</v>
      </c>
      <c r="AE2" s="15" t="n">
        <v>2474114917.89</v>
      </c>
      <c r="AF2" s="15" t="n">
        <v>2511191238.6</v>
      </c>
      <c r="AG2" s="15" t="n">
        <v>2546749694.61</v>
      </c>
      <c r="AH2" s="15" t="n">
        <v>2582494651.11</v>
      </c>
    </row>
    <row r="3">
      <c r="A3" s="37" t="inlineStr">
        <is>
          <t>Natural gas and petroleum systems</t>
        </is>
      </c>
      <c r="C3" s="37" t="n">
        <v>0</v>
      </c>
      <c r="D3" s="37" t="n">
        <v>0</v>
      </c>
      <c r="E3" s="37" t="n">
        <v>0</v>
      </c>
      <c r="F3" s="37" t="n">
        <v>0</v>
      </c>
      <c r="G3" s="37" t="n">
        <v>0</v>
      </c>
      <c r="H3" s="37" t="n">
        <v>0</v>
      </c>
      <c r="I3" s="37" t="n">
        <v>0</v>
      </c>
      <c r="J3" s="37" t="n">
        <v>0</v>
      </c>
      <c r="K3" s="37" t="n">
        <v>0</v>
      </c>
      <c r="L3" s="37" t="n">
        <v>0</v>
      </c>
      <c r="M3" s="37" t="n">
        <v>0</v>
      </c>
      <c r="N3" s="37" t="n">
        <v>0</v>
      </c>
      <c r="O3" s="37" t="n">
        <v>0</v>
      </c>
      <c r="P3" s="37" t="n">
        <v>0</v>
      </c>
      <c r="Q3" s="37" t="n">
        <v>0</v>
      </c>
      <c r="R3" s="37" t="n">
        <v>0</v>
      </c>
      <c r="S3" s="37" t="n">
        <v>0</v>
      </c>
      <c r="T3" s="37" t="n">
        <v>0</v>
      </c>
      <c r="U3" s="37" t="n">
        <v>0</v>
      </c>
      <c r="V3" s="37" t="n">
        <v>0</v>
      </c>
      <c r="W3" s="37" t="n">
        <v>0</v>
      </c>
      <c r="X3" s="37" t="n">
        <v>0</v>
      </c>
      <c r="Y3" s="37" t="n">
        <v>0</v>
      </c>
      <c r="Z3" s="37" t="n">
        <v>0</v>
      </c>
      <c r="AA3" s="37" t="n">
        <v>0</v>
      </c>
      <c r="AB3" s="37" t="n">
        <v>0</v>
      </c>
      <c r="AC3" s="37" t="n">
        <v>0</v>
      </c>
      <c r="AD3" s="37" t="n">
        <v>0</v>
      </c>
      <c r="AE3" s="37" t="n">
        <v>0</v>
      </c>
      <c r="AF3" s="37" t="n">
        <v>0</v>
      </c>
      <c r="AG3" s="37" t="n">
        <v>0</v>
      </c>
      <c r="AH3" s="37" t="n">
        <v>0</v>
      </c>
    </row>
    <row r="4">
      <c r="A4" s="37" t="inlineStr">
        <is>
          <t>Iron and steel</t>
        </is>
      </c>
      <c r="B4" s="15" t="n"/>
      <c r="C4" s="15" t="n">
        <v>3610132526.52</v>
      </c>
      <c r="D4" s="15" t="n">
        <v>3486936999.52</v>
      </c>
      <c r="E4" s="15" t="n">
        <v>3297884394.61</v>
      </c>
      <c r="F4" s="15" t="n">
        <v>3224638508.39</v>
      </c>
      <c r="G4" s="15" t="n">
        <v>3266635995.74</v>
      </c>
      <c r="H4" s="15" t="n">
        <v>3296032050.87</v>
      </c>
      <c r="I4" s="15" t="n">
        <v>3294575440.52</v>
      </c>
      <c r="J4" s="15" t="n">
        <v>3281537012.26</v>
      </c>
      <c r="K4" s="15" t="n">
        <v>3263461669.13</v>
      </c>
      <c r="L4" s="15" t="n">
        <v>3247574953.87</v>
      </c>
      <c r="M4" s="15" t="n">
        <v>3233827558.26</v>
      </c>
      <c r="N4" s="15" t="n">
        <v>3220719281</v>
      </c>
      <c r="O4" s="15" t="n">
        <v>3205986419.48</v>
      </c>
      <c r="P4" s="15" t="n">
        <v>3212634906</v>
      </c>
      <c r="Q4" s="15" t="n">
        <v>3222783784.61</v>
      </c>
      <c r="R4" s="15" t="n">
        <v>3229233123.87</v>
      </c>
      <c r="S4" s="15" t="n">
        <v>3236849148.39</v>
      </c>
      <c r="T4" s="15" t="n">
        <v>3246829872</v>
      </c>
      <c r="U4" s="15" t="n">
        <v>3258996507.13</v>
      </c>
      <c r="V4" s="15" t="n">
        <v>3267794971.74</v>
      </c>
      <c r="W4" s="15" t="n">
        <v>3273271650.74</v>
      </c>
      <c r="X4" s="15" t="n">
        <v>3280828251.87</v>
      </c>
      <c r="Y4" s="15" t="n">
        <v>3279138940.87</v>
      </c>
      <c r="Z4" s="15" t="n">
        <v>3277271023.39</v>
      </c>
      <c r="AA4" s="15" t="n">
        <v>3274728080</v>
      </c>
      <c r="AB4" s="15" t="n">
        <v>3269763549.39</v>
      </c>
      <c r="AC4" s="15" t="n">
        <v>3262597559.39</v>
      </c>
      <c r="AD4" s="15" t="n">
        <v>3256466395.26</v>
      </c>
      <c r="AE4" s="15" t="n">
        <v>3240158102.48</v>
      </c>
      <c r="AF4" s="15" t="n">
        <v>3229287399.13</v>
      </c>
      <c r="AG4" s="15" t="n">
        <v>3215589182.39</v>
      </c>
      <c r="AH4" s="15" t="n">
        <v>3195821915.39</v>
      </c>
    </row>
    <row r="5">
      <c r="A5" s="37" t="inlineStr">
        <is>
          <t>Chemicals</t>
        </is>
      </c>
      <c r="B5" s="15" t="n"/>
      <c r="C5" s="15" t="n">
        <v>57670976868.75</v>
      </c>
      <c r="D5" s="15" t="n">
        <v>58845645862.5</v>
      </c>
      <c r="E5" s="15" t="n">
        <v>61186324368.75</v>
      </c>
      <c r="F5" s="15" t="n">
        <v>63180064237.5</v>
      </c>
      <c r="G5" s="15" t="n">
        <v>65231786681.25</v>
      </c>
      <c r="H5" s="15" t="n">
        <v>66823681575</v>
      </c>
      <c r="I5" s="15" t="n">
        <v>68045001937.50001</v>
      </c>
      <c r="J5" s="15" t="n">
        <v>69076969500</v>
      </c>
      <c r="K5" s="15" t="n">
        <v>70069491581.25</v>
      </c>
      <c r="L5" s="15" t="n">
        <v>71168021400</v>
      </c>
      <c r="M5" s="15" t="n">
        <v>72241052625</v>
      </c>
      <c r="N5" s="15" t="n">
        <v>73467315731.25</v>
      </c>
      <c r="O5" s="15" t="n">
        <v>74506749318.75</v>
      </c>
      <c r="P5" s="15" t="n">
        <v>75493695768.75</v>
      </c>
      <c r="Q5" s="15" t="n">
        <v>76495310193.75</v>
      </c>
      <c r="R5" s="15" t="n">
        <v>77541208631.25</v>
      </c>
      <c r="S5" s="15" t="n">
        <v>78634819856.25</v>
      </c>
      <c r="T5" s="15" t="n">
        <v>79583482387.5</v>
      </c>
      <c r="U5" s="15" t="n">
        <v>80518582593.75</v>
      </c>
      <c r="V5" s="15" t="n">
        <v>81476385506.25</v>
      </c>
      <c r="W5" s="15" t="n">
        <v>82493605031.25</v>
      </c>
      <c r="X5" s="15" t="n">
        <v>83542042893.75</v>
      </c>
      <c r="Y5" s="15" t="n">
        <v>84524711643.75</v>
      </c>
      <c r="Z5" s="15" t="n">
        <v>85741601925</v>
      </c>
      <c r="AA5" s="15" t="n">
        <v>86766439856.25</v>
      </c>
      <c r="AB5" s="15" t="n">
        <v>87904919812.5</v>
      </c>
      <c r="AC5" s="15" t="n">
        <v>89054214506.25</v>
      </c>
      <c r="AD5" s="15" t="n">
        <v>90366065606.25</v>
      </c>
      <c r="AE5" s="15" t="n">
        <v>91495349137.5</v>
      </c>
      <c r="AF5" s="15" t="n">
        <v>92627092031.25</v>
      </c>
      <c r="AG5" s="15" t="n">
        <v>93964970400</v>
      </c>
      <c r="AH5" s="15" t="n">
        <v>94919905500</v>
      </c>
    </row>
    <row r="6">
      <c r="A6" s="37" t="inlineStr">
        <is>
          <t>Mining</t>
        </is>
      </c>
      <c r="C6" s="37" t="n">
        <v>0</v>
      </c>
      <c r="D6" s="37" t="n">
        <v>0</v>
      </c>
      <c r="E6" s="37" t="n">
        <v>0</v>
      </c>
      <c r="F6" s="37" t="n">
        <v>0</v>
      </c>
      <c r="G6" s="37" t="n">
        <v>0</v>
      </c>
      <c r="H6" s="37" t="n">
        <v>0</v>
      </c>
      <c r="I6" s="37" t="n">
        <v>0</v>
      </c>
      <c r="J6" s="37" t="n">
        <v>0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37" t="n">
        <v>0</v>
      </c>
      <c r="Y6" s="37" t="n">
        <v>0</v>
      </c>
      <c r="Z6" s="37" t="n">
        <v>0</v>
      </c>
      <c r="AA6" s="37" t="n">
        <v>0</v>
      </c>
      <c r="AB6" s="37" t="n">
        <v>0</v>
      </c>
      <c r="AC6" s="37" t="n">
        <v>0</v>
      </c>
      <c r="AD6" s="37" t="n">
        <v>0</v>
      </c>
      <c r="AE6" s="37" t="n">
        <v>0</v>
      </c>
      <c r="AF6" s="37" t="n">
        <v>0</v>
      </c>
      <c r="AG6" s="37" t="n">
        <v>0</v>
      </c>
      <c r="AH6" s="37" t="n">
        <v>0</v>
      </c>
    </row>
    <row r="7">
      <c r="A7" s="37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7" t="inlineStr">
        <is>
          <t>Agriculture</t>
        </is>
      </c>
      <c r="B8" s="15" t="n"/>
      <c r="C8" s="15" t="n">
        <v>89544745399.2</v>
      </c>
      <c r="D8" s="15" t="n">
        <v>90641864713.40001</v>
      </c>
      <c r="E8" s="15" t="n">
        <v>92218553472.5</v>
      </c>
      <c r="F8" s="15" t="n">
        <v>93934394053.5</v>
      </c>
      <c r="G8" s="15" t="n">
        <v>95280690277.5</v>
      </c>
      <c r="H8" s="15" t="n">
        <v>96760840494.5</v>
      </c>
      <c r="I8" s="15" t="n">
        <v>98266243966.8</v>
      </c>
      <c r="J8" s="15" t="n">
        <v>99680712413.10001</v>
      </c>
      <c r="K8" s="15" t="n">
        <v>101074106597.1</v>
      </c>
      <c r="L8" s="15" t="n">
        <v>102486802126.8</v>
      </c>
      <c r="M8" s="15" t="n">
        <v>103937572830</v>
      </c>
      <c r="N8" s="15" t="n">
        <v>105479384201.1</v>
      </c>
      <c r="O8" s="15" t="n">
        <v>107186032899.4</v>
      </c>
      <c r="P8" s="15" t="n">
        <v>108844243489.8</v>
      </c>
      <c r="Q8" s="15" t="n">
        <v>110440465972.2</v>
      </c>
      <c r="R8" s="15" t="n">
        <v>112128773611.4</v>
      </c>
      <c r="S8" s="15" t="n">
        <v>113733322439.1</v>
      </c>
      <c r="T8" s="15" t="n">
        <v>115226452777.8</v>
      </c>
      <c r="U8" s="15" t="n">
        <v>116649089193</v>
      </c>
      <c r="V8" s="15" t="n">
        <v>118061489409.5</v>
      </c>
      <c r="W8" s="15" t="n">
        <v>119455347830</v>
      </c>
      <c r="X8" s="15" t="n">
        <v>120935382031.1</v>
      </c>
      <c r="Y8" s="15" t="n">
        <v>122443951302.4</v>
      </c>
      <c r="Z8" s="15" t="n">
        <v>123924819227.3</v>
      </c>
      <c r="AA8" s="15" t="n">
        <v>125465986718.8</v>
      </c>
      <c r="AB8" s="15" t="n">
        <v>127045345572.6</v>
      </c>
      <c r="AC8" s="15" t="n">
        <v>128668509678.8</v>
      </c>
      <c r="AD8" s="15" t="n">
        <v>130301583029.8</v>
      </c>
      <c r="AE8" s="15" t="n">
        <v>131941779860.8</v>
      </c>
      <c r="AF8" s="15" t="n">
        <v>133599051258.4</v>
      </c>
      <c r="AG8" s="15" t="n">
        <v>135280721093.7</v>
      </c>
      <c r="AH8" s="15" t="n">
        <v>136980816536.2</v>
      </c>
    </row>
    <row r="9">
      <c r="A9" s="37" t="inlineStr">
        <is>
          <t>Other industries</t>
        </is>
      </c>
      <c r="B9" s="15" t="n"/>
      <c r="C9" s="15" t="n">
        <v>335663784155.21</v>
      </c>
      <c r="D9" s="15" t="n">
        <v>334648978262.06</v>
      </c>
      <c r="E9" s="15" t="n">
        <v>334868868485.97</v>
      </c>
      <c r="F9" s="15" t="n">
        <v>339893540039.06</v>
      </c>
      <c r="G9" s="15" t="n">
        <v>343840506751</v>
      </c>
      <c r="H9" s="15" t="n">
        <v>348415177066.81</v>
      </c>
      <c r="I9" s="15" t="n">
        <v>352666893236.07</v>
      </c>
      <c r="J9" s="15" t="n">
        <v>357430960817.56</v>
      </c>
      <c r="K9" s="15" t="n">
        <v>363438702385.29</v>
      </c>
      <c r="L9" s="15" t="n">
        <v>370015143015.21</v>
      </c>
      <c r="M9" s="15" t="n">
        <v>376864533900.26</v>
      </c>
      <c r="N9" s="15" t="n">
        <v>383852321583.85</v>
      </c>
      <c r="O9" s="15" t="n">
        <v>390673879974</v>
      </c>
      <c r="P9" s="15" t="n">
        <v>397853365812.35</v>
      </c>
      <c r="Q9" s="15" t="n">
        <v>405616016891.75</v>
      </c>
      <c r="R9" s="15" t="n">
        <v>414078038342.92</v>
      </c>
      <c r="S9" s="15" t="n">
        <v>422254416905.79</v>
      </c>
      <c r="T9" s="15" t="n">
        <v>429944489781.03</v>
      </c>
      <c r="U9" s="15" t="n">
        <v>438070645812.03</v>
      </c>
      <c r="V9" s="15" t="n">
        <v>445773486420.78</v>
      </c>
      <c r="W9" s="15" t="n">
        <v>453510489768.77</v>
      </c>
      <c r="X9" s="15" t="n">
        <v>461909270169.62</v>
      </c>
      <c r="Y9" s="15" t="n">
        <v>470695887935.7</v>
      </c>
      <c r="Z9" s="15" t="n">
        <v>478854677574.21</v>
      </c>
      <c r="AA9" s="15" t="n">
        <v>487674105404.64</v>
      </c>
      <c r="AB9" s="15" t="n">
        <v>496457456112.87</v>
      </c>
      <c r="AC9" s="15" t="n">
        <v>504964409769.26</v>
      </c>
      <c r="AD9" s="15" t="n">
        <v>513088508263.31</v>
      </c>
      <c r="AE9" s="15" t="n">
        <v>521326467657.03</v>
      </c>
      <c r="AF9" s="15" t="n">
        <v>529355663164.23</v>
      </c>
      <c r="AG9" s="15" t="n">
        <v>537934175281.86</v>
      </c>
      <c r="AH9" s="15" t="n">
        <v>546769135368.47</v>
      </c>
    </row>
    <row r="11">
      <c r="B11" s="44" t="n"/>
    </row>
    <row r="21" ht="15.75" customHeight="1" s="45"/>
    <row r="22" ht="15.75" customHeight="1" s="45"/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2020-10-12T15:27:20Z</dcterms:modified>
</cp:coreProperties>
</file>