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 (updated)\InputData\add-outputs\SCoHIbP\"/>
    </mc:Choice>
  </mc:AlternateContent>
  <xr:revisionPtr revIDLastSave="0" documentId="13_ncr:1_{84C2AC8B-EABC-43BD-99B9-3EA861B36080}" xr6:coauthVersionLast="34" xr6:coauthVersionMax="34" xr10:uidLastSave="{00000000-0000-0000-0000-000000000000}"/>
  <bookViews>
    <workbookView xWindow="180" yWindow="0" windowWidth="25305" windowHeight="14085" firstSheet="1" activeTab="7" xr2:uid="{00000000-000D-0000-FFFF-FFFF00000000}"/>
  </bookViews>
  <sheets>
    <sheet name="About" sheetId="1" r:id="rId1"/>
    <sheet name="Scaling Factors" sheetId="8" r:id="rId2"/>
    <sheet name="Source Data" sheetId="2" r:id="rId3"/>
    <sheet name="Calculations" sheetId="3" r:id="rId4"/>
    <sheet name="SCoHIbP-transportation" sheetId="4" r:id="rId5"/>
    <sheet name="SCoHIbP-elec-distheat" sheetId="5" r:id="rId6"/>
    <sheet name="SCoHIbP-bldgs-indst" sheetId="6" r:id="rId7"/>
    <sheet name="SCoHIbP-LULUCF" sheetId="7" r:id="rId8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8" l="1"/>
  <c r="A16" i="8"/>
  <c r="B15" i="8"/>
  <c r="A19" i="8" s="1"/>
  <c r="A134" i="3" s="1"/>
  <c r="D152" i="3" s="1"/>
  <c r="C15" i="8"/>
  <c r="A15" i="8"/>
  <c r="F25" i="3"/>
  <c r="E55" i="3"/>
  <c r="E81" i="3" s="1"/>
  <c r="E109" i="3" s="1"/>
  <c r="D13" i="3"/>
  <c r="C43" i="3" s="1"/>
  <c r="B13" i="3"/>
  <c r="M88" i="3"/>
  <c r="M116" i="3" s="1"/>
  <c r="L88" i="3"/>
  <c r="L116" i="3" s="1"/>
  <c r="L158" i="3" s="1"/>
  <c r="K88" i="3"/>
  <c r="J88" i="3"/>
  <c r="I88" i="3"/>
  <c r="F88" i="3"/>
  <c r="D88" i="3"/>
  <c r="B88" i="3"/>
  <c r="M87" i="3"/>
  <c r="M115" i="3" s="1"/>
  <c r="L87" i="3"/>
  <c r="L115" i="3" s="1"/>
  <c r="L157" i="3" s="1"/>
  <c r="K87" i="3"/>
  <c r="J87" i="3"/>
  <c r="I87" i="3"/>
  <c r="F87" i="3"/>
  <c r="D87" i="3"/>
  <c r="B87" i="3"/>
  <c r="M86" i="3"/>
  <c r="M114" i="3" s="1"/>
  <c r="L86" i="3"/>
  <c r="L114" i="3" s="1"/>
  <c r="L156" i="3" s="1"/>
  <c r="K86" i="3"/>
  <c r="J86" i="3"/>
  <c r="I86" i="3"/>
  <c r="F86" i="3"/>
  <c r="D86" i="3"/>
  <c r="B86" i="3"/>
  <c r="M82" i="3"/>
  <c r="M110" i="3" s="1"/>
  <c r="L82" i="3"/>
  <c r="L110" i="3" s="1"/>
  <c r="L152" i="3" s="1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M104" i="3" s="1"/>
  <c r="L76" i="3"/>
  <c r="L104" i="3" s="1"/>
  <c r="K76" i="3"/>
  <c r="J76" i="3"/>
  <c r="I76" i="3"/>
  <c r="F76" i="3"/>
  <c r="D76" i="3"/>
  <c r="B76" i="3"/>
  <c r="M75" i="3"/>
  <c r="L75" i="3"/>
  <c r="L103" i="3" s="1"/>
  <c r="K75" i="3"/>
  <c r="J75" i="3"/>
  <c r="I75" i="3"/>
  <c r="F75" i="3"/>
  <c r="D75" i="3"/>
  <c r="B75" i="3"/>
  <c r="M74" i="3"/>
  <c r="L74" i="3"/>
  <c r="L102" i="3" s="1"/>
  <c r="L144" i="3" s="1"/>
  <c r="K74" i="3"/>
  <c r="J74" i="3"/>
  <c r="I74" i="3"/>
  <c r="F74" i="3"/>
  <c r="D74" i="3"/>
  <c r="B74" i="3"/>
  <c r="B69" i="3"/>
  <c r="B97" i="3" s="1"/>
  <c r="D69" i="3"/>
  <c r="D97" i="3" s="1"/>
  <c r="D139" i="3" s="1"/>
  <c r="F69" i="3"/>
  <c r="I69" i="3"/>
  <c r="J69" i="3"/>
  <c r="K69" i="3"/>
  <c r="L69" i="3"/>
  <c r="M69" i="3"/>
  <c r="B70" i="3"/>
  <c r="D70" i="3"/>
  <c r="D98" i="3" s="1"/>
  <c r="D140" i="3" s="1"/>
  <c r="F70" i="3"/>
  <c r="I70" i="3"/>
  <c r="J70" i="3"/>
  <c r="K70" i="3"/>
  <c r="L70" i="3"/>
  <c r="M70" i="3"/>
  <c r="D68" i="3"/>
  <c r="D96" i="3" s="1"/>
  <c r="D138" i="3" s="1"/>
  <c r="F68" i="3"/>
  <c r="F96" i="3" s="1"/>
  <c r="F138" i="3" s="1"/>
  <c r="I68" i="3"/>
  <c r="J68" i="3"/>
  <c r="K68" i="3"/>
  <c r="L68" i="3"/>
  <c r="M68" i="3"/>
  <c r="B68" i="3"/>
  <c r="B31" i="3"/>
  <c r="G61" i="3"/>
  <c r="G87" i="3" s="1"/>
  <c r="G115" i="3" s="1"/>
  <c r="C31" i="3"/>
  <c r="H61" i="3" s="1"/>
  <c r="H87" i="3" s="1"/>
  <c r="H115" i="3" s="1"/>
  <c r="D31" i="3"/>
  <c r="C61" i="3" s="1"/>
  <c r="C87" i="3" s="1"/>
  <c r="C115" i="3" s="1"/>
  <c r="E31" i="3"/>
  <c r="F31" i="3"/>
  <c r="E61" i="3"/>
  <c r="E87" i="3" s="1"/>
  <c r="B32" i="3"/>
  <c r="G62" i="3" s="1"/>
  <c r="G88" i="3" s="1"/>
  <c r="G116" i="3" s="1"/>
  <c r="C32" i="3"/>
  <c r="H62" i="3" s="1"/>
  <c r="H88" i="3" s="1"/>
  <c r="H116" i="3" s="1"/>
  <c r="H158" i="3" s="1"/>
  <c r="D32" i="3"/>
  <c r="C62" i="3" s="1"/>
  <c r="C88" i="3" s="1"/>
  <c r="C116" i="3" s="1"/>
  <c r="C158" i="3" s="1"/>
  <c r="E32" i="3"/>
  <c r="F32" i="3"/>
  <c r="E62" i="3"/>
  <c r="E88" i="3" s="1"/>
  <c r="E116" i="3" s="1"/>
  <c r="F30" i="3"/>
  <c r="E60" i="3"/>
  <c r="E86" i="3" s="1"/>
  <c r="E114" i="3" s="1"/>
  <c r="E30" i="3"/>
  <c r="D30" i="3"/>
  <c r="C60" i="3" s="1"/>
  <c r="C86" i="3" s="1"/>
  <c r="C114" i="3" s="1"/>
  <c r="C156" i="3" s="1"/>
  <c r="C30" i="3"/>
  <c r="H60" i="3" s="1"/>
  <c r="H86" i="3" s="1"/>
  <c r="H114" i="3" s="1"/>
  <c r="H156" i="3" s="1"/>
  <c r="B30" i="3"/>
  <c r="G60" i="3"/>
  <c r="G86" i="3" s="1"/>
  <c r="G114" i="3" s="1"/>
  <c r="B25" i="3"/>
  <c r="G55" i="3"/>
  <c r="G81" i="3" s="1"/>
  <c r="G109" i="3" s="1"/>
  <c r="C25" i="3"/>
  <c r="H55" i="3" s="1"/>
  <c r="H81" i="3" s="1"/>
  <c r="D25" i="3"/>
  <c r="C55" i="3" s="1"/>
  <c r="C81" i="3" s="1"/>
  <c r="C109" i="3" s="1"/>
  <c r="E25" i="3"/>
  <c r="B26" i="3"/>
  <c r="G56" i="3" s="1"/>
  <c r="G82" i="3" s="1"/>
  <c r="G110" i="3" s="1"/>
  <c r="G152" i="3" s="1"/>
  <c r="C26" i="3"/>
  <c r="H56" i="3" s="1"/>
  <c r="H82" i="3" s="1"/>
  <c r="H110" i="3" s="1"/>
  <c r="D26" i="3"/>
  <c r="C56" i="3"/>
  <c r="C82" i="3" s="1"/>
  <c r="C110" i="3" s="1"/>
  <c r="E26" i="3"/>
  <c r="F26" i="3"/>
  <c r="E56" i="3" s="1"/>
  <c r="E82" i="3" s="1"/>
  <c r="F24" i="3"/>
  <c r="E54" i="3"/>
  <c r="E80" i="3" s="1"/>
  <c r="E108" i="3" s="1"/>
  <c r="E150" i="3" s="1"/>
  <c r="E24" i="3"/>
  <c r="D24" i="3"/>
  <c r="C54" i="3"/>
  <c r="C24" i="3"/>
  <c r="H54" i="3"/>
  <c r="H80" i="3" s="1"/>
  <c r="B24" i="3"/>
  <c r="G54" i="3"/>
  <c r="B19" i="3"/>
  <c r="G49" i="3" s="1"/>
  <c r="G75" i="3" s="1"/>
  <c r="G103" i="3" s="1"/>
  <c r="G145" i="3" s="1"/>
  <c r="C19" i="3"/>
  <c r="H49" i="3"/>
  <c r="H75" i="3" s="1"/>
  <c r="H103" i="3" s="1"/>
  <c r="D19" i="3"/>
  <c r="C49" i="3"/>
  <c r="E19" i="3"/>
  <c r="F19" i="3"/>
  <c r="E49" i="3"/>
  <c r="E75" i="3" s="1"/>
  <c r="E103" i="3" s="1"/>
  <c r="B20" i="3"/>
  <c r="G50" i="3" s="1"/>
  <c r="G76" i="3" s="1"/>
  <c r="G104" i="3" s="1"/>
  <c r="G146" i="3" s="1"/>
  <c r="C20" i="3"/>
  <c r="H50" i="3" s="1"/>
  <c r="H76" i="3" s="1"/>
  <c r="H104" i="3" s="1"/>
  <c r="D20" i="3"/>
  <c r="C50" i="3" s="1"/>
  <c r="C76" i="3" s="1"/>
  <c r="C104" i="3" s="1"/>
  <c r="E20" i="3"/>
  <c r="F20" i="3"/>
  <c r="E50" i="3" s="1"/>
  <c r="E76" i="3" s="1"/>
  <c r="E104" i="3" s="1"/>
  <c r="F18" i="3"/>
  <c r="E48" i="3"/>
  <c r="E18" i="3"/>
  <c r="D18" i="3"/>
  <c r="C48" i="3" s="1"/>
  <c r="C18" i="3"/>
  <c r="H48" i="3"/>
  <c r="H74" i="3" s="1"/>
  <c r="B18" i="3"/>
  <c r="G48" i="3" s="1"/>
  <c r="G74" i="3" s="1"/>
  <c r="G102" i="3" s="1"/>
  <c r="E13" i="3"/>
  <c r="F13" i="3"/>
  <c r="D14" i="3"/>
  <c r="E14" i="3"/>
  <c r="F14" i="3"/>
  <c r="F12" i="3"/>
  <c r="E42" i="3" s="1"/>
  <c r="E68" i="3" s="1"/>
  <c r="E96" i="3" s="1"/>
  <c r="E138" i="3" s="1"/>
  <c r="E12" i="3"/>
  <c r="D12" i="3"/>
  <c r="C13" i="3"/>
  <c r="C14" i="3"/>
  <c r="C12" i="3"/>
  <c r="B14" i="3"/>
  <c r="B12" i="3"/>
  <c r="G42" i="3" s="1"/>
  <c r="G68" i="3" s="1"/>
  <c r="G96" i="3" s="1"/>
  <c r="G138" i="3" s="1"/>
  <c r="C74" i="3"/>
  <c r="C102" i="3" s="1"/>
  <c r="C144" i="3" s="1"/>
  <c r="G80" i="3"/>
  <c r="C75" i="3"/>
  <c r="C80" i="3"/>
  <c r="E74" i="3"/>
  <c r="B92" i="3"/>
  <c r="G43" i="3"/>
  <c r="G69" i="3" s="1"/>
  <c r="G97" i="3" s="1"/>
  <c r="H43" i="3"/>
  <c r="H69" i="3" s="1"/>
  <c r="H97" i="3" s="1"/>
  <c r="H139" i="3" s="1"/>
  <c r="E43" i="3"/>
  <c r="G44" i="3"/>
  <c r="H44" i="3"/>
  <c r="C44" i="3"/>
  <c r="E44" i="3"/>
  <c r="C42" i="3"/>
  <c r="H42" i="3"/>
  <c r="H68" i="3" s="1"/>
  <c r="B104" i="3"/>
  <c r="B146" i="3" s="1"/>
  <c r="D115" i="3"/>
  <c r="D157" i="3" s="1"/>
  <c r="D18" i="7" s="1"/>
  <c r="F108" i="3"/>
  <c r="L98" i="3"/>
  <c r="L140" i="3" s="1"/>
  <c r="I110" i="3"/>
  <c r="I152" i="3" s="1"/>
  <c r="K96" i="3"/>
  <c r="I103" i="3"/>
  <c r="I145" i="3"/>
  <c r="I20" i="5" s="1"/>
  <c r="M109" i="3"/>
  <c r="M151" i="3" s="1"/>
  <c r="I116" i="3"/>
  <c r="I98" i="3"/>
  <c r="J102" i="3"/>
  <c r="J144" i="3"/>
  <c r="J104" i="3"/>
  <c r="J109" i="3"/>
  <c r="J114" i="3"/>
  <c r="J156" i="3" s="1"/>
  <c r="J116" i="3"/>
  <c r="K103" i="3"/>
  <c r="I96" i="3"/>
  <c r="I138" i="3" s="1"/>
  <c r="D104" i="3"/>
  <c r="D146" i="3" s="1"/>
  <c r="D110" i="3"/>
  <c r="K115" i="3"/>
  <c r="K157" i="3" s="1"/>
  <c r="L145" i="3"/>
  <c r="L108" i="3"/>
  <c r="M103" i="3"/>
  <c r="I104" i="3"/>
  <c r="I146" i="3" s="1"/>
  <c r="I29" i="5" s="1"/>
  <c r="M152" i="3"/>
  <c r="B96" i="3"/>
  <c r="M97" i="3"/>
  <c r="B103" i="3"/>
  <c r="B145" i="3" s="1"/>
  <c r="B110" i="3"/>
  <c r="B115" i="3"/>
  <c r="D108" i="3"/>
  <c r="D150" i="3" s="1"/>
  <c r="L97" i="3"/>
  <c r="L139" i="3" s="1"/>
  <c r="K110" i="3"/>
  <c r="D116" i="3"/>
  <c r="D158" i="3" s="1"/>
  <c r="F102" i="3"/>
  <c r="F144" i="3" s="1"/>
  <c r="F109" i="3"/>
  <c r="F114" i="3"/>
  <c r="F156" i="3"/>
  <c r="B98" i="3"/>
  <c r="B140" i="3" s="1"/>
  <c r="I108" i="3"/>
  <c r="J98" i="3"/>
  <c r="B108" i="3"/>
  <c r="B150" i="3"/>
  <c r="M96" i="3"/>
  <c r="K104" i="3"/>
  <c r="K98" i="3"/>
  <c r="K140" i="3" s="1"/>
  <c r="F104" i="3"/>
  <c r="F116" i="3"/>
  <c r="J97" i="3"/>
  <c r="J139" i="3" s="1"/>
  <c r="M146" i="3"/>
  <c r="I114" i="3"/>
  <c r="J96" i="3"/>
  <c r="I97" i="3"/>
  <c r="I139" i="3" s="1"/>
  <c r="J103" i="3"/>
  <c r="J108" i="3"/>
  <c r="J110" i="3"/>
  <c r="J152" i="3" s="1"/>
  <c r="J115" i="3"/>
  <c r="J157" i="3" s="1"/>
  <c r="F97" i="3"/>
  <c r="K109" i="3"/>
  <c r="K151" i="3" s="1"/>
  <c r="D102" i="3"/>
  <c r="D144" i="3" s="1"/>
  <c r="K108" i="3"/>
  <c r="D114" i="3"/>
  <c r="D156" i="3"/>
  <c r="K116" i="3"/>
  <c r="K158" i="3" s="1"/>
  <c r="L109" i="3"/>
  <c r="B139" i="3"/>
  <c r="B36" i="4" s="1"/>
  <c r="I109" i="3"/>
  <c r="I151" i="3" s="1"/>
  <c r="F98" i="3"/>
  <c r="I102" i="3"/>
  <c r="I144" i="3"/>
  <c r="M108" i="3"/>
  <c r="M150" i="3" s="1"/>
  <c r="I115" i="3"/>
  <c r="M98" i="3"/>
  <c r="B102" i="3"/>
  <c r="B144" i="3"/>
  <c r="B109" i="3"/>
  <c r="B114" i="3"/>
  <c r="B116" i="3"/>
  <c r="B158" i="3" s="1"/>
  <c r="K102" i="3"/>
  <c r="K114" i="3"/>
  <c r="D103" i="3"/>
  <c r="D145" i="3" s="1"/>
  <c r="D36" i="5" s="1"/>
  <c r="D109" i="3"/>
  <c r="D151" i="3" s="1"/>
  <c r="L96" i="3"/>
  <c r="K97" i="3"/>
  <c r="K139" i="3" s="1"/>
  <c r="K18" i="4" s="1"/>
  <c r="F103" i="3"/>
  <c r="F145" i="3" s="1"/>
  <c r="F110" i="3"/>
  <c r="F115" i="3"/>
  <c r="F157" i="3"/>
  <c r="M102" i="3"/>
  <c r="M144" i="3" s="1"/>
  <c r="E115" i="3"/>
  <c r="C108" i="3"/>
  <c r="C150" i="3"/>
  <c r="H102" i="3"/>
  <c r="C103" i="3"/>
  <c r="G108" i="3"/>
  <c r="G150" i="3"/>
  <c r="H109" i="3"/>
  <c r="E102" i="3"/>
  <c r="H146" i="3"/>
  <c r="E110" i="3"/>
  <c r="E152" i="3" s="1"/>
  <c r="H108" i="3"/>
  <c r="E70" i="3"/>
  <c r="E98" i="3" s="1"/>
  <c r="E69" i="3"/>
  <c r="E97" i="3" s="1"/>
  <c r="E139" i="3" s="1"/>
  <c r="C70" i="3"/>
  <c r="C98" i="3" s="1"/>
  <c r="C140" i="3" s="1"/>
  <c r="C69" i="3"/>
  <c r="C97" i="3" s="1"/>
  <c r="C68" i="3"/>
  <c r="C96" i="3" s="1"/>
  <c r="H70" i="3"/>
  <c r="G70" i="3"/>
  <c r="H98" i="3"/>
  <c r="G98" i="3"/>
  <c r="G140" i="3"/>
  <c r="H96" i="3"/>
  <c r="D24" i="5"/>
  <c r="D25" i="5"/>
  <c r="I28" i="5"/>
  <c r="I36" i="5"/>
  <c r="B18" i="4"/>
  <c r="B25" i="4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24" i="7"/>
  <c r="D32" i="7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9" i="4"/>
  <c r="K24" i="4"/>
  <c r="K27" i="4"/>
  <c r="K32" i="4"/>
  <c r="K35" i="4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E2" i="4"/>
  <c r="D6" i="6"/>
  <c r="D2" i="6"/>
  <c r="D5" i="6"/>
  <c r="D7" i="6"/>
  <c r="D3" i="6"/>
  <c r="D4" i="6"/>
  <c r="J5" i="7"/>
  <c r="J2" i="7"/>
  <c r="J4" i="7"/>
  <c r="J6" i="7"/>
  <c r="J7" i="7"/>
  <c r="J3" i="7"/>
  <c r="L3" i="7"/>
  <c r="L7" i="7"/>
  <c r="L2" i="7"/>
  <c r="L4" i="7"/>
  <c r="L6" i="7"/>
  <c r="L5" i="7"/>
  <c r="E4" i="4"/>
  <c r="D14" i="6"/>
  <c r="D10" i="6"/>
  <c r="D13" i="6"/>
  <c r="D15" i="6"/>
  <c r="D11" i="6"/>
  <c r="D12" i="6"/>
  <c r="D16" i="6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E3" i="4"/>
  <c r="E6" i="4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D8" i="4"/>
  <c r="D9" i="4"/>
  <c r="D13" i="4"/>
  <c r="D17" i="4"/>
  <c r="D10" i="4"/>
  <c r="D14" i="4"/>
  <c r="D15" i="4"/>
  <c r="D16" i="4"/>
  <c r="D11" i="4"/>
  <c r="D12" i="4"/>
  <c r="I9" i="5"/>
  <c r="I16" i="5"/>
  <c r="I14" i="5"/>
  <c r="I12" i="5"/>
  <c r="I10" i="5"/>
  <c r="I8" i="5"/>
  <c r="I17" i="5"/>
  <c r="I13" i="5"/>
  <c r="I15" i="5"/>
  <c r="I11" i="5"/>
  <c r="D5" i="7"/>
  <c r="D2" i="7"/>
  <c r="D4" i="7"/>
  <c r="D6" i="7"/>
  <c r="D3" i="7"/>
  <c r="D7" i="7"/>
  <c r="F4" i="7"/>
  <c r="F5" i="7"/>
  <c r="F7" i="7"/>
  <c r="F3" i="7"/>
  <c r="F6" i="7"/>
  <c r="F2" i="7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E7" i="4"/>
  <c r="L9" i="4"/>
  <c r="L14" i="4"/>
  <c r="L10" i="4"/>
  <c r="L16" i="4"/>
  <c r="L17" i="4"/>
  <c r="L12" i="4"/>
  <c r="L13" i="4"/>
  <c r="L11" i="4"/>
  <c r="L15" i="4"/>
  <c r="L8" i="4"/>
  <c r="K8" i="4"/>
  <c r="K10" i="4"/>
  <c r="K14" i="4"/>
  <c r="K9" i="4"/>
  <c r="K17" i="4"/>
  <c r="K13" i="4"/>
  <c r="K11" i="4"/>
  <c r="K12" i="4"/>
  <c r="K16" i="4"/>
  <c r="K15" i="4"/>
  <c r="B3" i="5"/>
  <c r="B2" i="5"/>
  <c r="B4" i="5"/>
  <c r="B7" i="5"/>
  <c r="B5" i="5"/>
  <c r="B6" i="5"/>
  <c r="D3" i="5"/>
  <c r="D2" i="5"/>
  <c r="D6" i="5"/>
  <c r="D7" i="5"/>
  <c r="D4" i="5"/>
  <c r="D5" i="5"/>
  <c r="B9" i="5"/>
  <c r="B8" i="5"/>
  <c r="B16" i="5"/>
  <c r="B14" i="5"/>
  <c r="B12" i="5"/>
  <c r="B10" i="5"/>
  <c r="B15" i="5"/>
  <c r="B11" i="5"/>
  <c r="B17" i="5"/>
  <c r="B13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8" i="7"/>
  <c r="L9" i="7"/>
  <c r="L11" i="7"/>
  <c r="L13" i="7"/>
  <c r="L15" i="7"/>
  <c r="L17" i="7"/>
  <c r="L12" i="7"/>
  <c r="L16" i="7"/>
  <c r="L10" i="7"/>
  <c r="L14" i="7"/>
  <c r="E5" i="4"/>
  <c r="I20" i="4" l="1"/>
  <c r="D24" i="6"/>
  <c r="D32" i="6"/>
  <c r="D9" i="6"/>
  <c r="D25" i="6"/>
  <c r="D33" i="6"/>
  <c r="D26" i="6"/>
  <c r="D34" i="6"/>
  <c r="D18" i="6"/>
  <c r="D27" i="6"/>
  <c r="D35" i="6"/>
  <c r="D19" i="6"/>
  <c r="D28" i="6"/>
  <c r="D36" i="6"/>
  <c r="D8" i="6"/>
  <c r="D20" i="6"/>
  <c r="D29" i="6"/>
  <c r="D37" i="6"/>
  <c r="D21" i="6"/>
  <c r="D30" i="6"/>
  <c r="D23" i="6"/>
  <c r="D22" i="6"/>
  <c r="D31" i="6"/>
  <c r="D17" i="6"/>
  <c r="F28" i="5"/>
  <c r="F20" i="5"/>
  <c r="B35" i="4"/>
  <c r="I37" i="5"/>
  <c r="C139" i="3"/>
  <c r="H151" i="3"/>
  <c r="G157" i="3"/>
  <c r="B151" i="3"/>
  <c r="F140" i="3"/>
  <c r="F32" i="4" s="1"/>
  <c r="K150" i="3"/>
  <c r="J145" i="3"/>
  <c r="F146" i="3"/>
  <c r="F36" i="5" s="1"/>
  <c r="I150" i="3"/>
  <c r="B138" i="3"/>
  <c r="J146" i="3"/>
  <c r="K138" i="3"/>
  <c r="E156" i="3"/>
  <c r="G151" i="3"/>
  <c r="G33" i="6" s="1"/>
  <c r="E151" i="3"/>
  <c r="E146" i="3"/>
  <c r="C152" i="3"/>
  <c r="E158" i="3"/>
  <c r="B33" i="4"/>
  <c r="I21" i="4"/>
  <c r="I21" i="5"/>
  <c r="H140" i="3"/>
  <c r="E140" i="3"/>
  <c r="C145" i="3"/>
  <c r="K156" i="3"/>
  <c r="M140" i="3"/>
  <c r="L151" i="3"/>
  <c r="F139" i="3"/>
  <c r="J138" i="3"/>
  <c r="K146" i="3"/>
  <c r="B157" i="3"/>
  <c r="M145" i="3"/>
  <c r="K145" i="3"/>
  <c r="I140" i="3"/>
  <c r="I36" i="4" s="1"/>
  <c r="F150" i="3"/>
  <c r="G144" i="3"/>
  <c r="G7" i="5" s="1"/>
  <c r="G156" i="3"/>
  <c r="C157" i="3"/>
  <c r="C19" i="7" s="1"/>
  <c r="F24" i="5"/>
  <c r="G139" i="3"/>
  <c r="H150" i="3"/>
  <c r="H144" i="3"/>
  <c r="F152" i="3"/>
  <c r="K144" i="3"/>
  <c r="I157" i="3"/>
  <c r="L146" i="3"/>
  <c r="I156" i="3"/>
  <c r="M138" i="3"/>
  <c r="F151" i="3"/>
  <c r="B152" i="3"/>
  <c r="L150" i="3"/>
  <c r="J158" i="3"/>
  <c r="I158" i="3"/>
  <c r="C146" i="3"/>
  <c r="H145" i="3"/>
  <c r="H152" i="3"/>
  <c r="H18" i="6" s="1"/>
  <c r="H157" i="3"/>
  <c r="B31" i="7"/>
  <c r="J22" i="6"/>
  <c r="M156" i="3"/>
  <c r="M157" i="3"/>
  <c r="M158" i="3"/>
  <c r="H138" i="3"/>
  <c r="C138" i="3"/>
  <c r="E144" i="3"/>
  <c r="E157" i="3"/>
  <c r="E18" i="7" s="1"/>
  <c r="L138" i="3"/>
  <c r="B156" i="3"/>
  <c r="J150" i="3"/>
  <c r="F158" i="3"/>
  <c r="J140" i="3"/>
  <c r="K152" i="3"/>
  <c r="K24" i="6" s="1"/>
  <c r="M139" i="3"/>
  <c r="J151" i="3"/>
  <c r="E145" i="3"/>
  <c r="E17" i="5" s="1"/>
  <c r="C151" i="3"/>
  <c r="G158" i="3"/>
  <c r="E19" i="7"/>
  <c r="E27" i="7"/>
  <c r="E35" i="7"/>
  <c r="E17" i="7"/>
  <c r="E15" i="7"/>
  <c r="E21" i="7"/>
  <c r="E10" i="7"/>
  <c r="E23" i="7"/>
  <c r="E31" i="7"/>
  <c r="E33" i="7"/>
  <c r="E16" i="7"/>
  <c r="G4" i="5"/>
  <c r="G6" i="5"/>
  <c r="G3" i="5"/>
  <c r="C34" i="7"/>
  <c r="C36" i="7"/>
  <c r="C9" i="7"/>
  <c r="C17" i="7"/>
  <c r="H27" i="6"/>
  <c r="H35" i="6"/>
  <c r="H9" i="6"/>
  <c r="H19" i="6"/>
  <c r="H36" i="6"/>
  <c r="H13" i="6"/>
  <c r="H20" i="6"/>
  <c r="H29" i="6"/>
  <c r="H37" i="6"/>
  <c r="H16" i="6"/>
  <c r="H21" i="6"/>
  <c r="H30" i="6"/>
  <c r="H15" i="6"/>
  <c r="H22" i="6"/>
  <c r="H31" i="6"/>
  <c r="H17" i="6"/>
  <c r="H32" i="6"/>
  <c r="H14" i="6"/>
  <c r="H33" i="6"/>
  <c r="H11" i="6"/>
  <c r="H26" i="6"/>
  <c r="H34" i="6"/>
  <c r="H2" i="7"/>
  <c r="H6" i="7"/>
  <c r="H3" i="7"/>
  <c r="H5" i="7"/>
  <c r="H7" i="7"/>
  <c r="H4" i="7"/>
  <c r="G22" i="5"/>
  <c r="G30" i="5"/>
  <c r="G16" i="5"/>
  <c r="G23" i="5"/>
  <c r="G31" i="5"/>
  <c r="G15" i="5"/>
  <c r="G8" i="5"/>
  <c r="G24" i="5"/>
  <c r="G32" i="5"/>
  <c r="G10" i="5"/>
  <c r="G12" i="5"/>
  <c r="G25" i="5"/>
  <c r="G33" i="5"/>
  <c r="G11" i="5"/>
  <c r="G18" i="5"/>
  <c r="G26" i="5"/>
  <c r="G34" i="5"/>
  <c r="G17" i="5"/>
  <c r="G19" i="5"/>
  <c r="G27" i="5"/>
  <c r="G35" i="5"/>
  <c r="G13" i="5"/>
  <c r="G20" i="5"/>
  <c r="G28" i="5"/>
  <c r="G36" i="5"/>
  <c r="G9" i="5"/>
  <c r="G21" i="5"/>
  <c r="G29" i="5"/>
  <c r="G37" i="5"/>
  <c r="G14" i="5"/>
  <c r="E4" i="6"/>
  <c r="E5" i="6"/>
  <c r="E6" i="6"/>
  <c r="E7" i="6"/>
  <c r="E2" i="6"/>
  <c r="E3" i="6"/>
  <c r="C2" i="7"/>
  <c r="H18" i="7"/>
  <c r="H26" i="7"/>
  <c r="H34" i="7"/>
  <c r="H11" i="7"/>
  <c r="H19" i="7"/>
  <c r="H27" i="7"/>
  <c r="H35" i="7"/>
  <c r="H20" i="7"/>
  <c r="H28" i="7"/>
  <c r="H36" i="7"/>
  <c r="H9" i="7"/>
  <c r="H21" i="7"/>
  <c r="H29" i="7"/>
  <c r="H37" i="7"/>
  <c r="H8" i="7"/>
  <c r="H13" i="7"/>
  <c r="H22" i="7"/>
  <c r="H30" i="7"/>
  <c r="H10" i="7"/>
  <c r="H23" i="7"/>
  <c r="H31" i="7"/>
  <c r="H12" i="7"/>
  <c r="H24" i="7"/>
  <c r="H32" i="7"/>
  <c r="H25" i="7"/>
  <c r="H33" i="7"/>
  <c r="H16" i="7"/>
  <c r="H15" i="7"/>
  <c r="H17" i="7"/>
  <c r="H14" i="7"/>
  <c r="D4" i="4"/>
  <c r="D3" i="4"/>
  <c r="D2" i="4"/>
  <c r="D5" i="4"/>
  <c r="D6" i="4"/>
  <c r="D7" i="4"/>
  <c r="E26" i="5"/>
  <c r="E34" i="5"/>
  <c r="E4" i="5"/>
  <c r="E10" i="5"/>
  <c r="E29" i="5"/>
  <c r="E37" i="5"/>
  <c r="E23" i="5"/>
  <c r="E31" i="5"/>
  <c r="E6" i="5"/>
  <c r="E9" i="5"/>
  <c r="K33" i="4"/>
  <c r="K25" i="4"/>
  <c r="J37" i="6"/>
  <c r="J29" i="6"/>
  <c r="J21" i="6"/>
  <c r="D33" i="7"/>
  <c r="D25" i="7"/>
  <c r="B25" i="7"/>
  <c r="G19" i="7"/>
  <c r="G27" i="7"/>
  <c r="G35" i="7"/>
  <c r="G20" i="7"/>
  <c r="G28" i="7"/>
  <c r="G36" i="7"/>
  <c r="G21" i="7"/>
  <c r="G29" i="7"/>
  <c r="G37" i="7"/>
  <c r="G22" i="7"/>
  <c r="G30" i="7"/>
  <c r="G18" i="7"/>
  <c r="G26" i="7"/>
  <c r="G34" i="7"/>
  <c r="L19" i="5"/>
  <c r="L30" i="5"/>
  <c r="L31" i="5"/>
  <c r="L20" i="5"/>
  <c r="L32" i="5"/>
  <c r="L28" i="5"/>
  <c r="L21" i="5"/>
  <c r="L33" i="5"/>
  <c r="L27" i="5"/>
  <c r="L22" i="5"/>
  <c r="L34" i="5"/>
  <c r="L23" i="5"/>
  <c r="L35" i="5"/>
  <c r="L18" i="5"/>
  <c r="L26" i="5"/>
  <c r="L29" i="5"/>
  <c r="E19" i="6"/>
  <c r="E27" i="6"/>
  <c r="E35" i="6"/>
  <c r="E20" i="6"/>
  <c r="E28" i="6"/>
  <c r="E36" i="6"/>
  <c r="E21" i="6"/>
  <c r="E29" i="6"/>
  <c r="E37" i="6"/>
  <c r="E22" i="6"/>
  <c r="E30" i="6"/>
  <c r="E23" i="6"/>
  <c r="E31" i="6"/>
  <c r="E18" i="6"/>
  <c r="E26" i="6"/>
  <c r="E34" i="6"/>
  <c r="K31" i="4"/>
  <c r="K23" i="4"/>
  <c r="J35" i="6"/>
  <c r="J27" i="6"/>
  <c r="J19" i="6"/>
  <c r="D31" i="7"/>
  <c r="D23" i="7"/>
  <c r="B37" i="7"/>
  <c r="B23" i="7"/>
  <c r="E24" i="6"/>
  <c r="L36" i="5"/>
  <c r="C23" i="4"/>
  <c r="C31" i="4"/>
  <c r="C24" i="4"/>
  <c r="C32" i="4"/>
  <c r="C25" i="4"/>
  <c r="C33" i="4"/>
  <c r="C18" i="4"/>
  <c r="C26" i="4"/>
  <c r="C34" i="4"/>
  <c r="C19" i="4"/>
  <c r="C27" i="4"/>
  <c r="C35" i="4"/>
  <c r="C22" i="4"/>
  <c r="C30" i="4"/>
  <c r="I23" i="5"/>
  <c r="I31" i="5"/>
  <c r="I24" i="5"/>
  <c r="I32" i="5"/>
  <c r="I25" i="5"/>
  <c r="I33" i="5"/>
  <c r="I18" i="5"/>
  <c r="I26" i="5"/>
  <c r="I34" i="5"/>
  <c r="I19" i="5"/>
  <c r="I27" i="5"/>
  <c r="I35" i="5"/>
  <c r="I22" i="5"/>
  <c r="I30" i="5"/>
  <c r="K30" i="4"/>
  <c r="K22" i="4"/>
  <c r="J34" i="6"/>
  <c r="J26" i="6"/>
  <c r="J18" i="6"/>
  <c r="D30" i="7"/>
  <c r="D22" i="7"/>
  <c r="B36" i="7"/>
  <c r="L25" i="5"/>
  <c r="D37" i="5"/>
  <c r="B18" i="6"/>
  <c r="B22" i="6"/>
  <c r="K37" i="4"/>
  <c r="K29" i="4"/>
  <c r="K21" i="4"/>
  <c r="J33" i="6"/>
  <c r="J25" i="6"/>
  <c r="D37" i="7"/>
  <c r="D29" i="7"/>
  <c r="D21" i="7"/>
  <c r="B35" i="7"/>
  <c r="G33" i="7"/>
  <c r="L24" i="5"/>
  <c r="K36" i="4"/>
  <c r="K28" i="4"/>
  <c r="K20" i="4"/>
  <c r="J32" i="6"/>
  <c r="J24" i="6"/>
  <c r="D36" i="7"/>
  <c r="D28" i="7"/>
  <c r="D20" i="7"/>
  <c r="B33" i="7"/>
  <c r="G32" i="7"/>
  <c r="D19" i="5"/>
  <c r="D28" i="5"/>
  <c r="D31" i="5"/>
  <c r="D20" i="5"/>
  <c r="D32" i="5"/>
  <c r="D30" i="5"/>
  <c r="D21" i="5"/>
  <c r="D33" i="5"/>
  <c r="D29" i="5"/>
  <c r="D22" i="5"/>
  <c r="D34" i="5"/>
  <c r="D23" i="5"/>
  <c r="D35" i="5"/>
  <c r="D18" i="5"/>
  <c r="D26" i="5"/>
  <c r="D27" i="5"/>
  <c r="B20" i="4"/>
  <c r="B28" i="4"/>
  <c r="B21" i="4"/>
  <c r="B29" i="4"/>
  <c r="B22" i="4"/>
  <c r="B30" i="4"/>
  <c r="B37" i="4"/>
  <c r="B23" i="4"/>
  <c r="B32" i="4"/>
  <c r="B31" i="4"/>
  <c r="B24" i="4"/>
  <c r="B34" i="4"/>
  <c r="B19" i="4"/>
  <c r="B27" i="4"/>
  <c r="K19" i="6"/>
  <c r="K28" i="6"/>
  <c r="K36" i="6"/>
  <c r="K20" i="6"/>
  <c r="K29" i="6"/>
  <c r="K37" i="6"/>
  <c r="K21" i="6"/>
  <c r="K30" i="6"/>
  <c r="K25" i="6"/>
  <c r="K22" i="6"/>
  <c r="K31" i="6"/>
  <c r="K23" i="6"/>
  <c r="K32" i="6"/>
  <c r="K18" i="6"/>
  <c r="K27" i="6"/>
  <c r="K35" i="6"/>
  <c r="I23" i="4"/>
  <c r="I31" i="4"/>
  <c r="I24" i="4"/>
  <c r="I32" i="4"/>
  <c r="I25" i="4"/>
  <c r="I33" i="4"/>
  <c r="I18" i="4"/>
  <c r="I26" i="4"/>
  <c r="I34" i="4"/>
  <c r="I19" i="4"/>
  <c r="I27" i="4"/>
  <c r="I35" i="4"/>
  <c r="I22" i="4"/>
  <c r="I30" i="4"/>
  <c r="G18" i="6"/>
  <c r="D35" i="7"/>
  <c r="D27" i="7"/>
  <c r="D19" i="7"/>
  <c r="B32" i="7"/>
  <c r="G31" i="7"/>
  <c r="L23" i="6"/>
  <c r="L32" i="6"/>
  <c r="L24" i="6"/>
  <c r="L33" i="6"/>
  <c r="L26" i="6"/>
  <c r="L34" i="6"/>
  <c r="L18" i="6"/>
  <c r="L27" i="6"/>
  <c r="L35" i="6"/>
  <c r="L19" i="6"/>
  <c r="L28" i="6"/>
  <c r="L22" i="6"/>
  <c r="L31" i="6"/>
  <c r="F23" i="4"/>
  <c r="F33" i="4"/>
  <c r="F35" i="4"/>
  <c r="F26" i="4"/>
  <c r="F30" i="4"/>
  <c r="F21" i="4"/>
  <c r="B19" i="7"/>
  <c r="B27" i="7"/>
  <c r="B20" i="7"/>
  <c r="B28" i="7"/>
  <c r="B21" i="7"/>
  <c r="B29" i="7"/>
  <c r="B22" i="7"/>
  <c r="B30" i="7"/>
  <c r="B18" i="7"/>
  <c r="B26" i="7"/>
  <c r="B34" i="7"/>
  <c r="M19" i="5"/>
  <c r="M27" i="5"/>
  <c r="M35" i="5"/>
  <c r="M20" i="5"/>
  <c r="M28" i="5"/>
  <c r="M36" i="5"/>
  <c r="M21" i="5"/>
  <c r="M29" i="5"/>
  <c r="M37" i="5"/>
  <c r="M22" i="5"/>
  <c r="M30" i="5"/>
  <c r="M23" i="5"/>
  <c r="M31" i="5"/>
  <c r="M18" i="5"/>
  <c r="M26" i="5"/>
  <c r="M34" i="5"/>
  <c r="M23" i="7"/>
  <c r="M31" i="7"/>
  <c r="M24" i="7"/>
  <c r="M32" i="7"/>
  <c r="M25" i="7"/>
  <c r="M33" i="7"/>
  <c r="M18" i="7"/>
  <c r="M26" i="7"/>
  <c r="M34" i="7"/>
  <c r="M22" i="7"/>
  <c r="M30" i="7"/>
  <c r="K34" i="4"/>
  <c r="K26" i="4"/>
  <c r="J30" i="6"/>
  <c r="D34" i="7"/>
  <c r="D26" i="7"/>
  <c r="G25" i="7"/>
  <c r="B26" i="4"/>
  <c r="I37" i="4"/>
  <c r="K26" i="6"/>
  <c r="E33" i="6"/>
  <c r="C21" i="4"/>
  <c r="H34" i="4" l="1"/>
  <c r="H11" i="4"/>
  <c r="H13" i="4"/>
  <c r="H16" i="4"/>
  <c r="H15" i="4"/>
  <c r="H10" i="4"/>
  <c r="H17" i="4"/>
  <c r="H8" i="4"/>
  <c r="H14" i="4"/>
  <c r="H9" i="4"/>
  <c r="H12" i="4"/>
  <c r="H32" i="4"/>
  <c r="H30" i="4"/>
  <c r="H23" i="4"/>
  <c r="H25" i="4"/>
  <c r="H26" i="4"/>
  <c r="H37" i="4"/>
  <c r="H22" i="4"/>
  <c r="H28" i="4"/>
  <c r="H27" i="4"/>
  <c r="H33" i="4"/>
  <c r="H36" i="4"/>
  <c r="H31" i="4"/>
  <c r="H24" i="4"/>
  <c r="H19" i="4"/>
  <c r="H29" i="4"/>
  <c r="H20" i="4"/>
  <c r="H18" i="4"/>
  <c r="F36" i="4"/>
  <c r="F29" i="4"/>
  <c r="F24" i="4"/>
  <c r="G28" i="6"/>
  <c r="G30" i="6"/>
  <c r="H35" i="4"/>
  <c r="E11" i="5"/>
  <c r="E13" i="5"/>
  <c r="E2" i="5"/>
  <c r="E20" i="5"/>
  <c r="E7" i="5"/>
  <c r="C7" i="7"/>
  <c r="H12" i="6"/>
  <c r="H25" i="6"/>
  <c r="H8" i="6"/>
  <c r="H28" i="6"/>
  <c r="C25" i="7"/>
  <c r="C23" i="7"/>
  <c r="C10" i="7"/>
  <c r="C16" i="7"/>
  <c r="G5" i="5"/>
  <c r="E12" i="7"/>
  <c r="E29" i="7"/>
  <c r="E13" i="7"/>
  <c r="J7" i="6"/>
  <c r="J5" i="6"/>
  <c r="J2" i="6"/>
  <c r="J6" i="6"/>
  <c r="J3" i="6"/>
  <c r="J4" i="6"/>
  <c r="M27" i="7"/>
  <c r="M12" i="7"/>
  <c r="M28" i="7"/>
  <c r="M29" i="7"/>
  <c r="M35" i="7"/>
  <c r="M9" i="7"/>
  <c r="M36" i="7"/>
  <c r="M8" i="7"/>
  <c r="M13" i="7"/>
  <c r="M19" i="7"/>
  <c r="M37" i="7"/>
  <c r="M20" i="7"/>
  <c r="M21" i="7"/>
  <c r="M10" i="7"/>
  <c r="M11" i="7"/>
  <c r="M15" i="7"/>
  <c r="M14" i="7"/>
  <c r="M16" i="7"/>
  <c r="M17" i="7"/>
  <c r="L16" i="5"/>
  <c r="L12" i="5"/>
  <c r="L11" i="5"/>
  <c r="L17" i="5"/>
  <c r="L14" i="5"/>
  <c r="L13" i="5"/>
  <c r="L8" i="5"/>
  <c r="L9" i="5"/>
  <c r="L15" i="5"/>
  <c r="L10" i="5"/>
  <c r="F32" i="5"/>
  <c r="B15" i="7"/>
  <c r="B14" i="7"/>
  <c r="B10" i="7"/>
  <c r="B24" i="7"/>
  <c r="B8" i="7"/>
  <c r="B12" i="7"/>
  <c r="B17" i="7"/>
  <c r="B13" i="7"/>
  <c r="B9" i="7"/>
  <c r="B11" i="7"/>
  <c r="B16" i="7"/>
  <c r="E23" i="4"/>
  <c r="E31" i="4"/>
  <c r="E15" i="4"/>
  <c r="E24" i="4"/>
  <c r="E32" i="4"/>
  <c r="E17" i="4"/>
  <c r="E25" i="4"/>
  <c r="E33" i="4"/>
  <c r="E9" i="4"/>
  <c r="E18" i="4"/>
  <c r="E26" i="4"/>
  <c r="E34" i="4"/>
  <c r="E8" i="4"/>
  <c r="E19" i="4"/>
  <c r="E27" i="4"/>
  <c r="E35" i="4"/>
  <c r="E16" i="4"/>
  <c r="E20" i="4"/>
  <c r="E28" i="4"/>
  <c r="E36" i="4"/>
  <c r="E13" i="4"/>
  <c r="E10" i="4"/>
  <c r="E21" i="4"/>
  <c r="E29" i="4"/>
  <c r="E37" i="4"/>
  <c r="E11" i="4"/>
  <c r="E12" i="4"/>
  <c r="E22" i="4"/>
  <c r="E30" i="4"/>
  <c r="E14" i="4"/>
  <c r="E32" i="6"/>
  <c r="E15" i="6"/>
  <c r="E16" i="6"/>
  <c r="E14" i="6"/>
  <c r="E13" i="6"/>
  <c r="E9" i="6"/>
  <c r="E12" i="6"/>
  <c r="E10" i="6"/>
  <c r="E17" i="6"/>
  <c r="E25" i="6"/>
  <c r="E8" i="6"/>
  <c r="E11" i="6"/>
  <c r="J21" i="5"/>
  <c r="J29" i="5"/>
  <c r="J37" i="5"/>
  <c r="J22" i="5"/>
  <c r="J30" i="5"/>
  <c r="J23" i="5"/>
  <c r="J31" i="5"/>
  <c r="J24" i="5"/>
  <c r="J32" i="5"/>
  <c r="J25" i="5"/>
  <c r="J33" i="5"/>
  <c r="J18" i="5"/>
  <c r="J26" i="5"/>
  <c r="J34" i="5"/>
  <c r="J19" i="5"/>
  <c r="J27" i="5"/>
  <c r="J35" i="5"/>
  <c r="J20" i="5"/>
  <c r="J28" i="5"/>
  <c r="J36" i="5"/>
  <c r="J3" i="5"/>
  <c r="J15" i="5"/>
  <c r="J4" i="5"/>
  <c r="J13" i="5"/>
  <c r="J2" i="5"/>
  <c r="J11" i="5"/>
  <c r="J14" i="5"/>
  <c r="J6" i="5"/>
  <c r="J16" i="5"/>
  <c r="J8" i="5"/>
  <c r="J17" i="5"/>
  <c r="J5" i="5"/>
  <c r="J9" i="5"/>
  <c r="J12" i="5"/>
  <c r="J10" i="5"/>
  <c r="J7" i="5"/>
  <c r="C30" i="7"/>
  <c r="L2" i="4"/>
  <c r="L6" i="4"/>
  <c r="L5" i="4"/>
  <c r="L3" i="4"/>
  <c r="L4" i="4"/>
  <c r="L7" i="4"/>
  <c r="J19" i="7"/>
  <c r="J27" i="7"/>
  <c r="J35" i="7"/>
  <c r="J20" i="7"/>
  <c r="J28" i="7"/>
  <c r="J36" i="7"/>
  <c r="J21" i="7"/>
  <c r="J29" i="7"/>
  <c r="J37" i="7"/>
  <c r="J22" i="7"/>
  <c r="J30" i="7"/>
  <c r="J23" i="7"/>
  <c r="J31" i="7"/>
  <c r="J24" i="7"/>
  <c r="J32" i="7"/>
  <c r="J25" i="7"/>
  <c r="J33" i="7"/>
  <c r="J18" i="7"/>
  <c r="J26" i="7"/>
  <c r="J34" i="7"/>
  <c r="J14" i="7"/>
  <c r="J9" i="7"/>
  <c r="J11" i="7"/>
  <c r="J17" i="7"/>
  <c r="J15" i="7"/>
  <c r="J13" i="7"/>
  <c r="J16" i="7"/>
  <c r="J12" i="7"/>
  <c r="J8" i="7"/>
  <c r="J10" i="7"/>
  <c r="K6" i="5"/>
  <c r="K5" i="5"/>
  <c r="K7" i="5"/>
  <c r="K3" i="5"/>
  <c r="K4" i="5"/>
  <c r="K2" i="5"/>
  <c r="G3" i="7"/>
  <c r="G4" i="7"/>
  <c r="G6" i="7"/>
  <c r="G2" i="7"/>
  <c r="G5" i="7"/>
  <c r="G7" i="7"/>
  <c r="J6" i="4"/>
  <c r="J3" i="4"/>
  <c r="J2" i="4"/>
  <c r="J7" i="4"/>
  <c r="J4" i="4"/>
  <c r="J5" i="4"/>
  <c r="E7" i="7"/>
  <c r="E4" i="7"/>
  <c r="E6" i="7"/>
  <c r="E5" i="7"/>
  <c r="E2" i="7"/>
  <c r="E3" i="7"/>
  <c r="E3" i="5"/>
  <c r="E18" i="5"/>
  <c r="C4" i="7"/>
  <c r="C32" i="7"/>
  <c r="C22" i="7"/>
  <c r="C20" i="7"/>
  <c r="C18" i="7"/>
  <c r="J23" i="6"/>
  <c r="J28" i="6"/>
  <c r="J31" i="6"/>
  <c r="J36" i="6"/>
  <c r="J20" i="6"/>
  <c r="J8" i="6"/>
  <c r="J9" i="6"/>
  <c r="J16" i="6"/>
  <c r="J12" i="6"/>
  <c r="J10" i="6"/>
  <c r="J13" i="6"/>
  <c r="J15" i="6"/>
  <c r="J17" i="6"/>
  <c r="J11" i="6"/>
  <c r="J14" i="6"/>
  <c r="L7" i="6"/>
  <c r="L6" i="6"/>
  <c r="L4" i="6"/>
  <c r="L5" i="6"/>
  <c r="L3" i="6"/>
  <c r="L2" i="6"/>
  <c r="F19" i="4"/>
  <c r="F9" i="4"/>
  <c r="F16" i="4"/>
  <c r="F20" i="4"/>
  <c r="F27" i="4"/>
  <c r="F14" i="4"/>
  <c r="F28" i="4"/>
  <c r="F12" i="4"/>
  <c r="F11" i="4"/>
  <c r="F15" i="4"/>
  <c r="F8" i="4"/>
  <c r="F3" i="4"/>
  <c r="F4" i="4"/>
  <c r="F5" i="4"/>
  <c r="F7" i="4"/>
  <c r="F10" i="4"/>
  <c r="F13" i="4"/>
  <c r="F17" i="4"/>
  <c r="F6" i="4"/>
  <c r="F2" i="4"/>
  <c r="K5" i="4"/>
  <c r="K2" i="4"/>
  <c r="K4" i="4"/>
  <c r="K7" i="4"/>
  <c r="K3" i="4"/>
  <c r="K6" i="4"/>
  <c r="B20" i="6"/>
  <c r="B29" i="6"/>
  <c r="B37" i="6"/>
  <c r="B2" i="6"/>
  <c r="B12" i="6"/>
  <c r="B21" i="6"/>
  <c r="B30" i="6"/>
  <c r="B5" i="6"/>
  <c r="B23" i="6"/>
  <c r="B31" i="6"/>
  <c r="B24" i="6"/>
  <c r="B32" i="6"/>
  <c r="B8" i="6"/>
  <c r="B17" i="6"/>
  <c r="B25" i="6"/>
  <c r="B33" i="6"/>
  <c r="B4" i="6"/>
  <c r="B10" i="6"/>
  <c r="B26" i="6"/>
  <c r="B34" i="6"/>
  <c r="B7" i="6"/>
  <c r="B27" i="6"/>
  <c r="B35" i="6"/>
  <c r="B6" i="6"/>
  <c r="B19" i="6"/>
  <c r="B28" i="6"/>
  <c r="B36" i="6"/>
  <c r="B3" i="6"/>
  <c r="B16" i="6"/>
  <c r="B11" i="6"/>
  <c r="B14" i="6"/>
  <c r="B13" i="6"/>
  <c r="B9" i="6"/>
  <c r="B15" i="6"/>
  <c r="C27" i="6"/>
  <c r="C35" i="6"/>
  <c r="C18" i="6"/>
  <c r="C28" i="6"/>
  <c r="C36" i="6"/>
  <c r="C19" i="6"/>
  <c r="C29" i="6"/>
  <c r="C37" i="6"/>
  <c r="C20" i="6"/>
  <c r="C30" i="6"/>
  <c r="C23" i="6"/>
  <c r="C21" i="6"/>
  <c r="C31" i="6"/>
  <c r="C24" i="6"/>
  <c r="C22" i="6"/>
  <c r="C32" i="6"/>
  <c r="C25" i="6"/>
  <c r="C33" i="6"/>
  <c r="C26" i="6"/>
  <c r="C34" i="6"/>
  <c r="C12" i="6"/>
  <c r="C3" i="6"/>
  <c r="C14" i="6"/>
  <c r="C11" i="6"/>
  <c r="C2" i="6"/>
  <c r="C8" i="6"/>
  <c r="C17" i="6"/>
  <c r="C7" i="6"/>
  <c r="C15" i="6"/>
  <c r="C4" i="6"/>
  <c r="C9" i="6"/>
  <c r="C6" i="6"/>
  <c r="C13" i="6"/>
  <c r="C10" i="6"/>
  <c r="C16" i="6"/>
  <c r="C5" i="6"/>
  <c r="K2" i="6"/>
  <c r="K6" i="6"/>
  <c r="K4" i="6"/>
  <c r="K7" i="6"/>
  <c r="K3" i="6"/>
  <c r="K5" i="6"/>
  <c r="G32" i="6"/>
  <c r="C6" i="7"/>
  <c r="C28" i="7"/>
  <c r="E21" i="5"/>
  <c r="F34" i="4"/>
  <c r="G37" i="6"/>
  <c r="G34" i="6"/>
  <c r="G21" i="6"/>
  <c r="E25" i="5"/>
  <c r="E30" i="5"/>
  <c r="E8" i="5"/>
  <c r="E27" i="5"/>
  <c r="C3" i="7"/>
  <c r="C24" i="7"/>
  <c r="C12" i="7"/>
  <c r="C14" i="7"/>
  <c r="G2" i="5"/>
  <c r="E25" i="7"/>
  <c r="E30" i="7"/>
  <c r="E36" i="7"/>
  <c r="E9" i="7"/>
  <c r="M22" i="4"/>
  <c r="M30" i="4"/>
  <c r="M23" i="4"/>
  <c r="M31" i="4"/>
  <c r="M24" i="4"/>
  <c r="M32" i="4"/>
  <c r="M25" i="4"/>
  <c r="M33" i="4"/>
  <c r="M18" i="4"/>
  <c r="M26" i="4"/>
  <c r="M34" i="4"/>
  <c r="M19" i="4"/>
  <c r="M27" i="4"/>
  <c r="M35" i="4"/>
  <c r="M20" i="4"/>
  <c r="M28" i="4"/>
  <c r="M36" i="4"/>
  <c r="M21" i="4"/>
  <c r="M29" i="4"/>
  <c r="M37" i="4"/>
  <c r="M11" i="4"/>
  <c r="M10" i="4"/>
  <c r="M17" i="4"/>
  <c r="M16" i="4"/>
  <c r="M8" i="4"/>
  <c r="M12" i="4"/>
  <c r="M9" i="4"/>
  <c r="M15" i="4"/>
  <c r="M14" i="4"/>
  <c r="M13" i="4"/>
  <c r="G20" i="6"/>
  <c r="H3" i="5"/>
  <c r="H2" i="5"/>
  <c r="H7" i="5"/>
  <c r="H5" i="5"/>
  <c r="H6" i="5"/>
  <c r="H4" i="5"/>
  <c r="F6" i="6"/>
  <c r="F5" i="6"/>
  <c r="F4" i="6"/>
  <c r="F2" i="6"/>
  <c r="F7" i="6"/>
  <c r="F3" i="6"/>
  <c r="L30" i="6"/>
  <c r="L10" i="6"/>
  <c r="L36" i="6"/>
  <c r="L37" i="6"/>
  <c r="L25" i="6"/>
  <c r="L17" i="6"/>
  <c r="L9" i="6"/>
  <c r="L13" i="6"/>
  <c r="L20" i="6"/>
  <c r="L21" i="6"/>
  <c r="L29" i="6"/>
  <c r="L15" i="6"/>
  <c r="L11" i="6"/>
  <c r="L14" i="6"/>
  <c r="L12" i="6"/>
  <c r="L8" i="6"/>
  <c r="L16" i="6"/>
  <c r="G24" i="7"/>
  <c r="G15" i="7"/>
  <c r="G9" i="7"/>
  <c r="G23" i="7"/>
  <c r="G8" i="7"/>
  <c r="G10" i="7"/>
  <c r="G13" i="7"/>
  <c r="G17" i="7"/>
  <c r="G14" i="7"/>
  <c r="G16" i="7"/>
  <c r="G12" i="7"/>
  <c r="G11" i="7"/>
  <c r="G22" i="6"/>
  <c r="E33" i="5"/>
  <c r="E35" i="5"/>
  <c r="F18" i="4"/>
  <c r="F25" i="4"/>
  <c r="F31" i="4"/>
  <c r="G29" i="6"/>
  <c r="G26" i="6"/>
  <c r="E32" i="5"/>
  <c r="E22" i="5"/>
  <c r="E5" i="5"/>
  <c r="E19" i="5"/>
  <c r="C5" i="7"/>
  <c r="H23" i="6"/>
  <c r="H24" i="6"/>
  <c r="H10" i="6"/>
  <c r="C13" i="7"/>
  <c r="C37" i="7"/>
  <c r="C35" i="7"/>
  <c r="E14" i="7"/>
  <c r="E22" i="7"/>
  <c r="E28" i="7"/>
  <c r="E34" i="7"/>
  <c r="K33" i="6"/>
  <c r="K34" i="6"/>
  <c r="K15" i="6"/>
  <c r="K8" i="6"/>
  <c r="K11" i="6"/>
  <c r="K17" i="6"/>
  <c r="K16" i="6"/>
  <c r="K13" i="6"/>
  <c r="K14" i="6"/>
  <c r="K9" i="6"/>
  <c r="K10" i="6"/>
  <c r="K12" i="6"/>
  <c r="C6" i="4"/>
  <c r="C4" i="4"/>
  <c r="C7" i="4"/>
  <c r="C3" i="4"/>
  <c r="C5" i="4"/>
  <c r="C2" i="4"/>
  <c r="F25" i="6"/>
  <c r="F33" i="6"/>
  <c r="F18" i="6"/>
  <c r="F26" i="6"/>
  <c r="F34" i="6"/>
  <c r="F19" i="6"/>
  <c r="F27" i="6"/>
  <c r="F35" i="6"/>
  <c r="F20" i="6"/>
  <c r="F28" i="6"/>
  <c r="F36" i="6"/>
  <c r="F21" i="6"/>
  <c r="F29" i="6"/>
  <c r="F37" i="6"/>
  <c r="F22" i="6"/>
  <c r="F30" i="6"/>
  <c r="F23" i="6"/>
  <c r="F31" i="6"/>
  <c r="F24" i="6"/>
  <c r="F32" i="6"/>
  <c r="F10" i="6"/>
  <c r="F12" i="6"/>
  <c r="F15" i="6"/>
  <c r="F11" i="6"/>
  <c r="F14" i="6"/>
  <c r="F9" i="6"/>
  <c r="F8" i="6"/>
  <c r="F17" i="6"/>
  <c r="F13" i="6"/>
  <c r="F16" i="6"/>
  <c r="H6" i="6"/>
  <c r="H2" i="6"/>
  <c r="H3" i="6"/>
  <c r="H4" i="6"/>
  <c r="H7" i="6"/>
  <c r="H5" i="6"/>
  <c r="I28" i="4"/>
  <c r="I29" i="4"/>
  <c r="I15" i="4"/>
  <c r="I13" i="4"/>
  <c r="I14" i="4"/>
  <c r="I10" i="4"/>
  <c r="I16" i="4"/>
  <c r="I12" i="4"/>
  <c r="I11" i="4"/>
  <c r="I9" i="4"/>
  <c r="I8" i="4"/>
  <c r="I17" i="4"/>
  <c r="B7" i="4"/>
  <c r="B4" i="4"/>
  <c r="B6" i="4"/>
  <c r="B3" i="4"/>
  <c r="B5" i="4"/>
  <c r="B2" i="4"/>
  <c r="L37" i="5"/>
  <c r="M6" i="7"/>
  <c r="M2" i="7"/>
  <c r="M5" i="7"/>
  <c r="M4" i="7"/>
  <c r="M7" i="7"/>
  <c r="M3" i="7"/>
  <c r="C15" i="7"/>
  <c r="G27" i="6"/>
  <c r="G19" i="6"/>
  <c r="E24" i="5"/>
  <c r="E16" i="5"/>
  <c r="E36" i="5"/>
  <c r="E15" i="5"/>
  <c r="C11" i="7"/>
  <c r="C8" i="7"/>
  <c r="C29" i="7"/>
  <c r="C27" i="7"/>
  <c r="E32" i="7"/>
  <c r="E8" i="7"/>
  <c r="E20" i="7"/>
  <c r="E26" i="7"/>
  <c r="J37" i="4"/>
  <c r="J25" i="4"/>
  <c r="J34" i="4"/>
  <c r="J18" i="4"/>
  <c r="J26" i="4"/>
  <c r="J19" i="4"/>
  <c r="J27" i="4"/>
  <c r="J20" i="4"/>
  <c r="J28" i="4"/>
  <c r="J21" i="4"/>
  <c r="J29" i="4"/>
  <c r="J35" i="4"/>
  <c r="J22" i="4"/>
  <c r="J30" i="4"/>
  <c r="J31" i="4"/>
  <c r="J23" i="4"/>
  <c r="J32" i="4"/>
  <c r="J33" i="4"/>
  <c r="J24" i="4"/>
  <c r="J36" i="4"/>
  <c r="J17" i="4"/>
  <c r="J8" i="4"/>
  <c r="J16" i="4"/>
  <c r="J12" i="4"/>
  <c r="J14" i="4"/>
  <c r="J11" i="4"/>
  <c r="J15" i="4"/>
  <c r="J9" i="4"/>
  <c r="J10" i="4"/>
  <c r="J13" i="4"/>
  <c r="H4" i="4"/>
  <c r="H3" i="4"/>
  <c r="H7" i="4"/>
  <c r="H5" i="4"/>
  <c r="H2" i="4"/>
  <c r="H6" i="4"/>
  <c r="M2" i="4"/>
  <c r="M4" i="4"/>
  <c r="M5" i="4"/>
  <c r="M3" i="4"/>
  <c r="M6" i="4"/>
  <c r="M7" i="4"/>
  <c r="G25" i="4"/>
  <c r="G33" i="4"/>
  <c r="G3" i="4"/>
  <c r="G10" i="4"/>
  <c r="G11" i="4"/>
  <c r="G18" i="4"/>
  <c r="G26" i="4"/>
  <c r="G34" i="4"/>
  <c r="G13" i="4"/>
  <c r="G15" i="4"/>
  <c r="G19" i="4"/>
  <c r="G27" i="4"/>
  <c r="G35" i="4"/>
  <c r="G20" i="4"/>
  <c r="G28" i="4"/>
  <c r="G36" i="4"/>
  <c r="G5" i="4"/>
  <c r="G21" i="4"/>
  <c r="G29" i="4"/>
  <c r="G37" i="4"/>
  <c r="G7" i="4"/>
  <c r="G22" i="4"/>
  <c r="G30" i="4"/>
  <c r="G4" i="4"/>
  <c r="G23" i="4"/>
  <c r="G31" i="4"/>
  <c r="G2" i="4"/>
  <c r="G24" i="4"/>
  <c r="G32" i="4"/>
  <c r="G6" i="4"/>
  <c r="G8" i="4"/>
  <c r="G17" i="4"/>
  <c r="G16" i="4"/>
  <c r="G14" i="4"/>
  <c r="G9" i="4"/>
  <c r="G12" i="4"/>
  <c r="K25" i="5"/>
  <c r="K33" i="5"/>
  <c r="K18" i="5"/>
  <c r="K26" i="5"/>
  <c r="K34" i="5"/>
  <c r="K19" i="5"/>
  <c r="K27" i="5"/>
  <c r="K35" i="5"/>
  <c r="K20" i="5"/>
  <c r="K28" i="5"/>
  <c r="K36" i="5"/>
  <c r="K21" i="5"/>
  <c r="K29" i="5"/>
  <c r="K37" i="5"/>
  <c r="K22" i="5"/>
  <c r="K30" i="5"/>
  <c r="K23" i="5"/>
  <c r="K31" i="5"/>
  <c r="K24" i="5"/>
  <c r="K32" i="5"/>
  <c r="K12" i="5"/>
  <c r="K16" i="5"/>
  <c r="K10" i="5"/>
  <c r="K9" i="5"/>
  <c r="K15" i="5"/>
  <c r="K8" i="5"/>
  <c r="K13" i="5"/>
  <c r="K14" i="5"/>
  <c r="K11" i="5"/>
  <c r="K17" i="5"/>
  <c r="K2" i="7"/>
  <c r="K5" i="7"/>
  <c r="K4" i="7"/>
  <c r="K7" i="7"/>
  <c r="K3" i="7"/>
  <c r="K6" i="7"/>
  <c r="I2" i="6"/>
  <c r="I5" i="6"/>
  <c r="I7" i="6"/>
  <c r="I6" i="6"/>
  <c r="I4" i="6"/>
  <c r="I3" i="6"/>
  <c r="C11" i="4"/>
  <c r="C20" i="4"/>
  <c r="C17" i="4"/>
  <c r="C28" i="4"/>
  <c r="C15" i="4"/>
  <c r="C29" i="4"/>
  <c r="C8" i="4"/>
  <c r="C9" i="4"/>
  <c r="C36" i="4"/>
  <c r="C10" i="4"/>
  <c r="C13" i="4"/>
  <c r="C37" i="4"/>
  <c r="C12" i="4"/>
  <c r="C14" i="4"/>
  <c r="C16" i="4"/>
  <c r="B7" i="7"/>
  <c r="B3" i="7"/>
  <c r="B6" i="7"/>
  <c r="B2" i="7"/>
  <c r="B4" i="7"/>
  <c r="B5" i="7"/>
  <c r="I25" i="7"/>
  <c r="I33" i="7"/>
  <c r="I18" i="7"/>
  <c r="I26" i="7"/>
  <c r="I34" i="7"/>
  <c r="I19" i="7"/>
  <c r="I27" i="7"/>
  <c r="I35" i="7"/>
  <c r="I20" i="7"/>
  <c r="I28" i="7"/>
  <c r="I36" i="7"/>
  <c r="I21" i="7"/>
  <c r="I29" i="7"/>
  <c r="I37" i="7"/>
  <c r="I22" i="7"/>
  <c r="I30" i="7"/>
  <c r="I23" i="7"/>
  <c r="I31" i="7"/>
  <c r="I24" i="7"/>
  <c r="I32" i="7"/>
  <c r="I15" i="7"/>
  <c r="I13" i="7"/>
  <c r="I17" i="7"/>
  <c r="I8" i="7"/>
  <c r="I16" i="7"/>
  <c r="I10" i="7"/>
  <c r="I12" i="7"/>
  <c r="I14" i="7"/>
  <c r="I11" i="7"/>
  <c r="I9" i="7"/>
  <c r="G17" i="6"/>
  <c r="G5" i="6"/>
  <c r="G15" i="6"/>
  <c r="G3" i="6"/>
  <c r="G14" i="6"/>
  <c r="G2" i="6"/>
  <c r="G12" i="6"/>
  <c r="G7" i="6"/>
  <c r="G8" i="6"/>
  <c r="G10" i="6"/>
  <c r="G9" i="6"/>
  <c r="G13" i="6"/>
  <c r="G16" i="6"/>
  <c r="G6" i="6"/>
  <c r="G25" i="6"/>
  <c r="G11" i="6"/>
  <c r="G4" i="6"/>
  <c r="G35" i="6"/>
  <c r="C26" i="7"/>
  <c r="F22" i="4"/>
  <c r="F37" i="4"/>
  <c r="G36" i="6"/>
  <c r="G23" i="6"/>
  <c r="G31" i="6"/>
  <c r="G24" i="6"/>
  <c r="H21" i="4"/>
  <c r="E14" i="5"/>
  <c r="E12" i="5"/>
  <c r="E28" i="5"/>
  <c r="C33" i="7"/>
  <c r="C31" i="7"/>
  <c r="C21" i="7"/>
  <c r="E24" i="7"/>
  <c r="E37" i="7"/>
  <c r="E11" i="7"/>
  <c r="F25" i="7"/>
  <c r="F33" i="7"/>
  <c r="F18" i="7"/>
  <c r="F26" i="7"/>
  <c r="F34" i="7"/>
  <c r="F19" i="7"/>
  <c r="F27" i="7"/>
  <c r="F35" i="7"/>
  <c r="F20" i="7"/>
  <c r="F28" i="7"/>
  <c r="F36" i="7"/>
  <c r="F21" i="7"/>
  <c r="F29" i="7"/>
  <c r="F37" i="7"/>
  <c r="F22" i="7"/>
  <c r="F30" i="7"/>
  <c r="F23" i="7"/>
  <c r="F31" i="7"/>
  <c r="F24" i="7"/>
  <c r="F32" i="7"/>
  <c r="F17" i="7"/>
  <c r="F10" i="7"/>
  <c r="F8" i="7"/>
  <c r="F9" i="7"/>
  <c r="F14" i="7"/>
  <c r="F16" i="7"/>
  <c r="F13" i="7"/>
  <c r="F12" i="7"/>
  <c r="F15" i="7"/>
  <c r="F11" i="7"/>
  <c r="H21" i="5"/>
  <c r="H33" i="5"/>
  <c r="H31" i="5"/>
  <c r="H22" i="5"/>
  <c r="H34" i="5"/>
  <c r="H23" i="5"/>
  <c r="H35" i="5"/>
  <c r="H24" i="5"/>
  <c r="H36" i="5"/>
  <c r="H25" i="5"/>
  <c r="H37" i="5"/>
  <c r="H18" i="5"/>
  <c r="H26" i="5"/>
  <c r="H28" i="5"/>
  <c r="H19" i="5"/>
  <c r="H29" i="5"/>
  <c r="H27" i="5"/>
  <c r="H20" i="5"/>
  <c r="H32" i="5"/>
  <c r="H30" i="5"/>
  <c r="H12" i="5"/>
  <c r="H11" i="5"/>
  <c r="H10" i="5"/>
  <c r="H9" i="5"/>
  <c r="H8" i="5"/>
  <c r="H14" i="5"/>
  <c r="H16" i="5"/>
  <c r="H17" i="5"/>
  <c r="H13" i="5"/>
  <c r="H15" i="5"/>
  <c r="I4" i="7"/>
  <c r="I3" i="7"/>
  <c r="I7" i="7"/>
  <c r="I2" i="7"/>
  <c r="I6" i="7"/>
  <c r="I5" i="7"/>
  <c r="M15" i="5"/>
  <c r="M24" i="5"/>
  <c r="M25" i="5"/>
  <c r="M32" i="5"/>
  <c r="M8" i="5"/>
  <c r="M13" i="5"/>
  <c r="M33" i="5"/>
  <c r="M16" i="5"/>
  <c r="M12" i="5"/>
  <c r="M10" i="5"/>
  <c r="M11" i="5"/>
  <c r="M7" i="5"/>
  <c r="M2" i="5"/>
  <c r="M17" i="5"/>
  <c r="M5" i="5"/>
  <c r="M3" i="5"/>
  <c r="M6" i="5"/>
  <c r="M4" i="5"/>
  <c r="M9" i="5"/>
  <c r="M14" i="5"/>
  <c r="C21" i="5"/>
  <c r="C29" i="5"/>
  <c r="C37" i="5"/>
  <c r="C22" i="5"/>
  <c r="C30" i="5"/>
  <c r="C23" i="5"/>
  <c r="C31" i="5"/>
  <c r="C24" i="5"/>
  <c r="C32" i="5"/>
  <c r="C25" i="5"/>
  <c r="C33" i="5"/>
  <c r="C18" i="5"/>
  <c r="C26" i="5"/>
  <c r="C34" i="5"/>
  <c r="C19" i="5"/>
  <c r="C27" i="5"/>
  <c r="C35" i="5"/>
  <c r="C20" i="5"/>
  <c r="C28" i="5"/>
  <c r="C36" i="5"/>
  <c r="C13" i="5"/>
  <c r="C5" i="5"/>
  <c r="C17" i="5"/>
  <c r="C3" i="5"/>
  <c r="C12" i="5"/>
  <c r="C7" i="5"/>
  <c r="C9" i="5"/>
  <c r="C6" i="5"/>
  <c r="C15" i="5"/>
  <c r="C4" i="5"/>
  <c r="C14" i="5"/>
  <c r="C8" i="5"/>
  <c r="C2" i="5"/>
  <c r="C10" i="5"/>
  <c r="C11" i="5"/>
  <c r="C16" i="5"/>
  <c r="F29" i="5"/>
  <c r="F37" i="5"/>
  <c r="F22" i="5"/>
  <c r="F30" i="5"/>
  <c r="F23" i="5"/>
  <c r="F31" i="5"/>
  <c r="F25" i="5"/>
  <c r="F33" i="5"/>
  <c r="F18" i="5"/>
  <c r="F26" i="5"/>
  <c r="F34" i="5"/>
  <c r="F19" i="5"/>
  <c r="F27" i="5"/>
  <c r="F35" i="5"/>
  <c r="F11" i="5"/>
  <c r="F8" i="5"/>
  <c r="F15" i="5"/>
  <c r="F9" i="5"/>
  <c r="F14" i="5"/>
  <c r="F12" i="5"/>
  <c r="F10" i="5"/>
  <c r="F16" i="5"/>
  <c r="F17" i="5"/>
  <c r="F13" i="5"/>
  <c r="F21" i="5"/>
</calcChain>
</file>

<file path=xl/sharedStrings.xml><?xml version="1.0" encoding="utf-8"?>
<sst xmlns="http://schemas.openxmlformats.org/spreadsheetml/2006/main" count="403" uniqueCount="110">
  <si>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</si>
  <si>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</si>
  <si>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</si>
  <si>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</si>
  <si>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</si>
  <si>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</si>
  <si>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</si>
  <si>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</si>
  <si>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</si>
  <si>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</si>
  <si>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</si>
  <si>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</si>
  <si>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</si>
  <si>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</si>
  <si>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</si>
  <si>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</si>
  <si>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</si>
  <si>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</si>
  <si>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</si>
  <si>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</si>
  <si>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</si>
  <si>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</si>
  <si>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</si>
  <si>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</si>
  <si>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</si>
  <si>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</si>
  <si>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</si>
  <si>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</si>
  <si>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</si>
  <si>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</si>
  <si>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</si>
  <si>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</si>
  <si>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</si>
  <si>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</si>
  <si>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</si>
  <si>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</si>
  <si>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</si>
  <si>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</si>
  <si>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</si>
  <si>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</si>
  <si>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</si>
  <si>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</si>
  <si>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</si>
  <si>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</si>
  <si>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</si>
  <si>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</si>
  <si>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</si>
  <si>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</si>
  <si>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</si>
  <si>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</si>
  <si>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</si>
  <si>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</si>
  <si>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</si>
  <si>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</si>
  <si>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</si>
  <si>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</si>
  <si>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</si>
  <si>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</si>
  <si>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</si>
  <si>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</si>
  <si>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</si>
  <si>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</si>
  <si>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</si>
  <si>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</si>
  <si>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</si>
  <si>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</si>
  <si>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</si>
  <si>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</si>
  <si>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</si>
  <si>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</si>
  <si>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</si>
  <si>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</si>
  <si>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</si>
  <si>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</si>
  <si>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</si>
  <si>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</si>
  <si>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</si>
  <si>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</si>
  <si>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</si>
  <si>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</si>
  <si>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</si>
  <si>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</si>
  <si>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</si>
  <si>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</si>
  <si>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</si>
  <si>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Country</t>
  </si>
  <si>
    <t>Amount</t>
  </si>
  <si>
    <t>Currency</t>
  </si>
  <si>
    <t>Canada</t>
  </si>
  <si>
    <t>USA</t>
  </si>
  <si>
    <t>CAD 2015$</t>
  </si>
  <si>
    <t>US 2012$</t>
  </si>
  <si>
    <t>U.S. CPI</t>
  </si>
  <si>
    <t>CAD per USD 2015</t>
  </si>
  <si>
    <t>CAD / USD</t>
  </si>
  <si>
    <t>2015 avg.</t>
  </si>
  <si>
    <t>Scaling Factor</t>
  </si>
  <si>
    <t>emissions sources in Canada correlates with the</t>
  </si>
  <si>
    <t>distribution and density of population, we assume</t>
  </si>
  <si>
    <t>As we lack information on how the distribution of</t>
  </si>
  <si>
    <t>that the scaling factor is 1 (no different</t>
  </si>
  <si>
    <t>from U.S. distribution).</t>
  </si>
  <si>
    <t>(Canada has lower population but also less emission</t>
  </si>
  <si>
    <t>sources, and like the U.S., Canada has population</t>
  </si>
  <si>
    <t>clustered into urban areas as well as large tracts</t>
  </si>
  <si>
    <t>rural land than the U.S. relative to its population,</t>
  </si>
  <si>
    <t>of low-population, rural land.  Canada has more</t>
  </si>
  <si>
    <t>but most emissions sources are unlikely to be located</t>
  </si>
  <si>
    <t>in extremely remore, rural areas.)</t>
  </si>
  <si>
    <t>Currency conversion to 2015 $CAD is handled in the "Scaling Factors"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</si>
</sst>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4" zoomScaleNormal="100" zoomScalePageLayoutView="125" workbookViewId="0">
      <selection activeCell="A31" sqref="A31"/>
    </sheetView>
  </sheetViews>
  <sheetFormatPr defaultColWidth="8.85546875" defaultRowHeight="15" x14ac:dyDescent="0.25"/>
  <cols>
    <col min="1" max="1" width="12.85546875" customWidth="1"/>
    <col min="2" max="2" width="47.28515625" customWidth="1"/>
  </cols>
  <sheetData>
    <row r="1" spans="1:2" x14ac:dyDescent="0.25">
      <c r="A1" s="1" t="s">
        <v>46</v>
      </c>
    </row>
    <row r="3" spans="1:2" x14ac:dyDescent="0.25">
      <c r="A3" s="1" t="s">
        <v>0</v>
      </c>
      <c r="B3" s="9" t="s">
        <v>40</v>
      </c>
    </row>
    <row r="4" spans="1:2" x14ac:dyDescent="0.25">
      <c r="B4" t="s">
        <v>1</v>
      </c>
    </row>
    <row r="5" spans="1:2" x14ac:dyDescent="0.25">
      <c r="B5" s="2">
        <v>2013</v>
      </c>
    </row>
    <row r="6" spans="1:2" x14ac:dyDescent="0.25">
      <c r="B6" t="s">
        <v>2</v>
      </c>
    </row>
    <row r="7" spans="1:2" x14ac:dyDescent="0.25">
      <c r="B7" s="3" t="s">
        <v>69</v>
      </c>
    </row>
    <row r="9" spans="1:2" x14ac:dyDescent="0.25">
      <c r="A9" s="1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4" spans="1:2" x14ac:dyDescent="0.25">
      <c r="A14" t="s">
        <v>8</v>
      </c>
    </row>
    <row r="16" spans="1:2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20" spans="1:1" x14ac:dyDescent="0.25">
      <c r="A20" t="s">
        <v>61</v>
      </c>
    </row>
    <row r="21" spans="1:1" x14ac:dyDescent="0.25">
      <c r="A21" t="s">
        <v>10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8" spans="1:1" x14ac:dyDescent="0.25">
      <c r="A28" s="18" t="s">
        <v>68</v>
      </c>
    </row>
    <row r="29" spans="1:1" x14ac:dyDescent="0.25">
      <c r="A29" s="18">
        <v>1.141</v>
      </c>
    </row>
    <row r="30" spans="1:1" x14ac:dyDescent="0.25">
      <c r="A30" s="18" t="s">
        <v>67</v>
      </c>
    </row>
    <row r="31" spans="1:1" s="18" customFormat="1" x14ac:dyDescent="0.25">
      <c r="A31" s="23" t="s">
        <v>109</v>
      </c>
    </row>
    <row r="32" spans="1:1" s="18" customFormat="1" x14ac:dyDescent="0.25"/>
    <row r="34" spans="1:1" x14ac:dyDescent="0.25">
      <c r="A34" s="1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  <row r="38" spans="1:1" x14ac:dyDescent="0.25">
      <c r="A38" t="s">
        <v>84</v>
      </c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topLeftCell="A2" workbookViewId="0">
      <selection activeCell="A13" sqref="A13"/>
    </sheetView>
  </sheetViews>
  <sheetFormatPr defaultRowHeight="15" x14ac:dyDescent="0.25"/>
  <cols>
    <col min="1" max="1" width="10.7109375" customWidth="1"/>
    <col min="2" max="2" width="12.42578125" customWidth="1"/>
    <col min="3" max="3" width="13.140625" customWidth="1"/>
  </cols>
  <sheetData>
    <row r="1" spans="1:3" x14ac:dyDescent="0.25">
      <c r="A1" s="9" t="s">
        <v>75</v>
      </c>
      <c r="B1" s="10"/>
      <c r="C1" s="10"/>
    </row>
    <row r="3" spans="1:3" x14ac:dyDescent="0.25">
      <c r="A3" s="1" t="s">
        <v>85</v>
      </c>
      <c r="B3" s="8" t="s">
        <v>86</v>
      </c>
      <c r="C3" s="8" t="s">
        <v>87</v>
      </c>
    </row>
    <row r="4" spans="1:3" x14ac:dyDescent="0.25">
      <c r="A4" t="s">
        <v>88</v>
      </c>
      <c r="B4">
        <v>7377500</v>
      </c>
      <c r="C4" s="21" t="s">
        <v>90</v>
      </c>
    </row>
    <row r="5" spans="1:3" x14ac:dyDescent="0.25">
      <c r="A5" t="s">
        <v>89</v>
      </c>
      <c r="B5">
        <v>8443400</v>
      </c>
      <c r="C5" s="21" t="s">
        <v>91</v>
      </c>
    </row>
    <row r="7" spans="1:3" x14ac:dyDescent="0.25">
      <c r="A7" s="1" t="s">
        <v>92</v>
      </c>
    </row>
    <row r="8" spans="1:3" x14ac:dyDescent="0.25">
      <c r="A8" s="2">
        <v>2012</v>
      </c>
      <c r="B8" s="2">
        <v>229.95400000000001</v>
      </c>
    </row>
    <row r="9" spans="1:3" x14ac:dyDescent="0.25">
      <c r="A9" s="2">
        <v>2015</v>
      </c>
      <c r="B9" s="2">
        <v>237.017</v>
      </c>
    </row>
    <row r="11" spans="1:3" x14ac:dyDescent="0.25">
      <c r="A11" s="1" t="s">
        <v>93</v>
      </c>
    </row>
    <row r="12" spans="1:3" x14ac:dyDescent="0.25">
      <c r="A12">
        <v>1.3900999999999999</v>
      </c>
      <c r="B12" t="s">
        <v>94</v>
      </c>
      <c r="C12" t="s">
        <v>95</v>
      </c>
    </row>
    <row r="14" spans="1:3" x14ac:dyDescent="0.25">
      <c r="A14" s="1" t="s">
        <v>85</v>
      </c>
      <c r="B14" s="8" t="s">
        <v>86</v>
      </c>
      <c r="C14" s="8" t="s">
        <v>87</v>
      </c>
    </row>
    <row r="15" spans="1:3" x14ac:dyDescent="0.25">
      <c r="A15" t="str">
        <f>A4</f>
        <v>Canada</v>
      </c>
      <c r="B15" s="18">
        <f t="shared" ref="B15:C15" si="0">B4</f>
        <v>7377500</v>
      </c>
      <c r="C15" s="21" t="str">
        <f t="shared" si="0"/>
        <v>CAD 2015$</v>
      </c>
    </row>
    <row r="16" spans="1:3" x14ac:dyDescent="0.25">
      <c r="A16" s="18" t="str">
        <f>A5</f>
        <v>USA</v>
      </c>
      <c r="B16" s="22">
        <f>B5*(B9/B8)*A12</f>
        <v>12097675.63284735</v>
      </c>
      <c r="C16" s="21" t="s">
        <v>90</v>
      </c>
    </row>
    <row r="18" spans="1:3" x14ac:dyDescent="0.25">
      <c r="A18" s="1" t="s">
        <v>96</v>
      </c>
    </row>
    <row r="19" spans="1:3" x14ac:dyDescent="0.25">
      <c r="A19" s="19">
        <f>B15/B16</f>
        <v>0.60982788957977763</v>
      </c>
    </row>
    <row r="21" spans="1:3" x14ac:dyDescent="0.25">
      <c r="A21" s="9" t="s">
        <v>74</v>
      </c>
      <c r="B21" s="10"/>
      <c r="C21" s="10"/>
    </row>
    <row r="22" spans="1:3" x14ac:dyDescent="0.25">
      <c r="A22" t="s">
        <v>99</v>
      </c>
    </row>
    <row r="23" spans="1:3" x14ac:dyDescent="0.25">
      <c r="A23" t="s">
        <v>97</v>
      </c>
    </row>
    <row r="24" spans="1:3" x14ac:dyDescent="0.25">
      <c r="A24" t="s">
        <v>98</v>
      </c>
    </row>
    <row r="25" spans="1:3" x14ac:dyDescent="0.25">
      <c r="A25" t="s">
        <v>100</v>
      </c>
    </row>
    <row r="26" spans="1:3" x14ac:dyDescent="0.25">
      <c r="A26" t="s">
        <v>101</v>
      </c>
    </row>
    <row r="28" spans="1:3" x14ac:dyDescent="0.25">
      <c r="A28" t="s">
        <v>102</v>
      </c>
    </row>
    <row r="29" spans="1:3" x14ac:dyDescent="0.25">
      <c r="A29" t="s">
        <v>103</v>
      </c>
    </row>
    <row r="30" spans="1:3" x14ac:dyDescent="0.25">
      <c r="A30" t="s">
        <v>104</v>
      </c>
    </row>
    <row r="31" spans="1:3" x14ac:dyDescent="0.25">
      <c r="A31" t="s">
        <v>106</v>
      </c>
    </row>
    <row r="32" spans="1:3" x14ac:dyDescent="0.25">
      <c r="A32" t="s">
        <v>105</v>
      </c>
    </row>
    <row r="33" spans="1:1" x14ac:dyDescent="0.25">
      <c r="A33" t="s">
        <v>107</v>
      </c>
    </row>
    <row r="34" spans="1:1" x14ac:dyDescent="0.25">
      <c r="A34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/>
  </sheetViews>
  <sheetFormatPr defaultColWidth="8.85546875" defaultRowHeight="15" x14ac:dyDescent="0.25"/>
  <cols>
    <col min="2" max="13" width="14.42578125" customWidth="1"/>
  </cols>
  <sheetData>
    <row r="1" spans="1:13" x14ac:dyDescent="0.25">
      <c r="A1" s="9" t="s">
        <v>32</v>
      </c>
      <c r="B1" s="10"/>
      <c r="C1" s="10"/>
      <c r="D1" s="10"/>
      <c r="E1" s="10"/>
      <c r="F1" s="10"/>
    </row>
    <row r="2" spans="1:13" s="4" customFormat="1" ht="45" x14ac:dyDescent="0.25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0"/>
  <sheetViews>
    <sheetView workbookViewId="0"/>
  </sheetViews>
  <sheetFormatPr defaultColWidth="8.85546875"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42578125" bestFit="1" customWidth="1"/>
    <col min="9" max="10" width="9.42578125" customWidth="1"/>
    <col min="11" max="12" width="9.28515625" bestFit="1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4" spans="1:6" x14ac:dyDescent="0.25">
      <c r="A4" t="s">
        <v>59</v>
      </c>
    </row>
    <row r="5" spans="1:6" x14ac:dyDescent="0.25">
      <c r="A5" t="s">
        <v>57</v>
      </c>
    </row>
    <row r="6" spans="1:6" x14ac:dyDescent="0.25">
      <c r="A6" t="s">
        <v>58</v>
      </c>
    </row>
    <row r="7" spans="1:6" x14ac:dyDescent="0.25">
      <c r="A7" t="s">
        <v>55</v>
      </c>
    </row>
    <row r="8" spans="1:6" x14ac:dyDescent="0.25">
      <c r="A8" t="s">
        <v>56</v>
      </c>
    </row>
    <row r="10" spans="1:6" x14ac:dyDescent="0.25">
      <c r="A10" s="9" t="s">
        <v>50</v>
      </c>
      <c r="B10" s="10"/>
      <c r="C10" s="10"/>
      <c r="D10" s="10"/>
      <c r="E10" s="10"/>
      <c r="F10" s="10"/>
    </row>
    <row r="11" spans="1:6" x14ac:dyDescent="0.25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25">
      <c r="A16" s="9" t="s">
        <v>51</v>
      </c>
      <c r="B16" s="10"/>
      <c r="C16" s="10"/>
      <c r="D16" s="10"/>
      <c r="E16" s="10"/>
      <c r="F16" s="10"/>
    </row>
    <row r="17" spans="1:6" x14ac:dyDescent="0.25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25">
      <c r="A22" s="9" t="s">
        <v>52</v>
      </c>
      <c r="B22" s="10"/>
      <c r="C22" s="10"/>
      <c r="D22" s="10"/>
      <c r="E22" s="10"/>
      <c r="F22" s="10"/>
    </row>
    <row r="23" spans="1:6" x14ac:dyDescent="0.25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2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2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2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25">
      <c r="A27" s="6"/>
      <c r="B27" s="5"/>
      <c r="C27" s="5"/>
      <c r="D27" s="5"/>
      <c r="E27" s="5"/>
      <c r="F27" s="5"/>
    </row>
    <row r="28" spans="1:6" x14ac:dyDescent="0.25">
      <c r="A28" s="16" t="s">
        <v>62</v>
      </c>
      <c r="B28" s="17"/>
      <c r="C28" s="17"/>
      <c r="D28" s="17"/>
      <c r="E28" s="17"/>
      <c r="F28" s="17"/>
    </row>
    <row r="29" spans="1:6" x14ac:dyDescent="0.25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2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2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2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25">
      <c r="A34" t="s">
        <v>30</v>
      </c>
    </row>
    <row r="35" spans="1:13" x14ac:dyDescent="0.25">
      <c r="A35" t="s">
        <v>31</v>
      </c>
    </row>
    <row r="36" spans="1:13" x14ac:dyDescent="0.25">
      <c r="A36" t="s">
        <v>23</v>
      </c>
    </row>
    <row r="37" spans="1:13" x14ac:dyDescent="0.25">
      <c r="A37" t="s">
        <v>44</v>
      </c>
    </row>
    <row r="38" spans="1:13" x14ac:dyDescent="0.25">
      <c r="A38" t="s">
        <v>45</v>
      </c>
    </row>
    <row r="40" spans="1:13" x14ac:dyDescent="0.2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25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25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25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25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25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6"/>
      <c r="C57" s="5"/>
      <c r="E57" s="5"/>
      <c r="F57" s="5"/>
      <c r="G57" s="5"/>
      <c r="H57" s="5"/>
    </row>
    <row r="58" spans="1:13" x14ac:dyDescent="0.25">
      <c r="A58" s="16" t="s">
        <v>62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25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25">
      <c r="A64" t="s">
        <v>33</v>
      </c>
    </row>
    <row r="66" spans="1:13" x14ac:dyDescent="0.2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2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2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2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25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2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2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2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25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2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2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2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16" t="s">
        <v>62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2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2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2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25">
      <c r="A90" t="s">
        <v>34</v>
      </c>
    </row>
    <row r="92" spans="1:13" x14ac:dyDescent="0.25">
      <c r="A92" s="1" t="s">
        <v>35</v>
      </c>
      <c r="B92">
        <f>10^6</f>
        <v>1000000</v>
      </c>
    </row>
    <row r="94" spans="1:13" s="18" customFormat="1" x14ac:dyDescent="0.2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8" customFormat="1" x14ac:dyDescent="0.25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s="18" customFormat="1" x14ac:dyDescent="0.25">
      <c r="A96" s="6">
        <v>2015</v>
      </c>
      <c r="B96" s="11">
        <f>B68/$B$92</f>
        <v>0</v>
      </c>
      <c r="C96" s="19">
        <f t="shared" ref="C96:M96" si="7">C68/$B$92</f>
        <v>3.1948000000000002E-3</v>
      </c>
      <c r="D96" s="11">
        <f t="shared" si="7"/>
        <v>0</v>
      </c>
      <c r="E96" s="19">
        <f t="shared" si="7"/>
        <v>1.3691999999999999E-2</v>
      </c>
      <c r="F96" s="11">
        <f t="shared" si="7"/>
        <v>0</v>
      </c>
      <c r="G96" s="19">
        <f t="shared" si="7"/>
        <v>0.71882999999999997</v>
      </c>
      <c r="H96" s="19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8" customFormat="1" x14ac:dyDescent="0.25">
      <c r="A97" s="6">
        <v>2020</v>
      </c>
      <c r="B97" s="11">
        <f t="shared" ref="B97:M98" si="8">B69/$B$92</f>
        <v>0</v>
      </c>
      <c r="C97" s="19">
        <f t="shared" si="8"/>
        <v>3.5371000000000001E-3</v>
      </c>
      <c r="D97" s="11">
        <f t="shared" si="8"/>
        <v>0</v>
      </c>
      <c r="E97" s="19">
        <f t="shared" si="8"/>
        <v>1.4833000000000001E-2</v>
      </c>
      <c r="F97" s="11">
        <f t="shared" si="8"/>
        <v>0</v>
      </c>
      <c r="G97" s="19">
        <f t="shared" si="8"/>
        <v>0.79869999999999997</v>
      </c>
      <c r="H97" s="19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8" customFormat="1" x14ac:dyDescent="0.25">
      <c r="A98" s="6">
        <v>2030</v>
      </c>
      <c r="B98" s="11">
        <f t="shared" si="8"/>
        <v>0</v>
      </c>
      <c r="C98" s="19">
        <f t="shared" si="8"/>
        <v>4.1076000000000003E-3</v>
      </c>
      <c r="D98" s="11">
        <f t="shared" si="8"/>
        <v>0</v>
      </c>
      <c r="E98" s="19">
        <f t="shared" si="8"/>
        <v>1.7114999999999998E-2</v>
      </c>
      <c r="F98" s="11">
        <f t="shared" si="8"/>
        <v>0</v>
      </c>
      <c r="G98" s="19">
        <f t="shared" si="8"/>
        <v>0.94703000000000004</v>
      </c>
      <c r="H98" s="19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8" customFormat="1" x14ac:dyDescent="0.25"/>
    <row r="100" spans="1:13" s="18" customFormat="1" x14ac:dyDescent="0.25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8" customFormat="1" x14ac:dyDescent="0.25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s="18" customFormat="1" x14ac:dyDescent="0.25">
      <c r="A102" s="6">
        <v>2015</v>
      </c>
      <c r="B102" s="11">
        <f>B74/$B$92</f>
        <v>0</v>
      </c>
      <c r="C102" s="19">
        <f t="shared" ref="C102:M102" si="9">C74/$B$92</f>
        <v>3.1948000000000002E-3</v>
      </c>
      <c r="D102" s="11">
        <f t="shared" si="9"/>
        <v>0</v>
      </c>
      <c r="E102" s="19">
        <f t="shared" si="9"/>
        <v>1.9397000000000001E-2</v>
      </c>
      <c r="F102" s="11">
        <f t="shared" si="9"/>
        <v>0</v>
      </c>
      <c r="G102" s="19">
        <f t="shared" si="9"/>
        <v>0.59331999999999996</v>
      </c>
      <c r="H102" s="19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8" customFormat="1" x14ac:dyDescent="0.25">
      <c r="A103" s="6">
        <v>2020</v>
      </c>
      <c r="B103" s="11">
        <f t="shared" ref="B103:M103" si="10">B75/$B$92</f>
        <v>0</v>
      </c>
      <c r="C103" s="19">
        <f t="shared" si="10"/>
        <v>3.5371000000000001E-3</v>
      </c>
      <c r="D103" s="11">
        <f t="shared" si="10"/>
        <v>0</v>
      </c>
      <c r="E103" s="19">
        <f t="shared" si="10"/>
        <v>2.1679E-2</v>
      </c>
      <c r="F103" s="11">
        <f t="shared" si="10"/>
        <v>0</v>
      </c>
      <c r="G103" s="19">
        <f t="shared" si="10"/>
        <v>0.65037</v>
      </c>
      <c r="H103" s="19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8" customFormat="1" x14ac:dyDescent="0.25">
      <c r="A104" s="6">
        <v>2030</v>
      </c>
      <c r="B104" s="11">
        <f t="shared" ref="B104:M104" si="11">B76/$B$92</f>
        <v>0</v>
      </c>
      <c r="C104" s="19">
        <f t="shared" si="11"/>
        <v>4.1076000000000003E-3</v>
      </c>
      <c r="D104" s="11">
        <f t="shared" si="11"/>
        <v>0</v>
      </c>
      <c r="E104" s="19">
        <f t="shared" si="11"/>
        <v>2.5101999999999999E-2</v>
      </c>
      <c r="F104" s="11">
        <f t="shared" si="11"/>
        <v>0</v>
      </c>
      <c r="G104" s="19">
        <f t="shared" si="11"/>
        <v>0.75305999999999995</v>
      </c>
      <c r="H104" s="19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8" customFormat="1" x14ac:dyDescent="0.25"/>
    <row r="106" spans="1:13" s="18" customFormat="1" x14ac:dyDescent="0.25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8" customFormat="1" x14ac:dyDescent="0.25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s="18" customFormat="1" x14ac:dyDescent="0.25">
      <c r="A108" s="6">
        <v>2015</v>
      </c>
      <c r="B108" s="11">
        <f>B80/$B$92</f>
        <v>0</v>
      </c>
      <c r="C108" s="19">
        <f t="shared" ref="C108:M108" si="12">C80/$B$92</f>
        <v>3.1948000000000002E-3</v>
      </c>
      <c r="D108" s="11">
        <f t="shared" si="12"/>
        <v>0</v>
      </c>
      <c r="E108" s="19">
        <f t="shared" si="12"/>
        <v>1.2551E-2</v>
      </c>
      <c r="F108" s="11">
        <f t="shared" si="12"/>
        <v>0</v>
      </c>
      <c r="G108" s="19">
        <f t="shared" si="12"/>
        <v>0.59331999999999996</v>
      </c>
      <c r="H108" s="19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8" customFormat="1" x14ac:dyDescent="0.25">
      <c r="A109" s="6">
        <v>2020</v>
      </c>
      <c r="B109" s="11">
        <f t="shared" ref="B109:M109" si="13">B81/$B$92</f>
        <v>0</v>
      </c>
      <c r="C109" s="19">
        <f t="shared" si="13"/>
        <v>3.5371000000000001E-3</v>
      </c>
      <c r="D109" s="11">
        <f t="shared" si="13"/>
        <v>0</v>
      </c>
      <c r="E109" s="19">
        <f t="shared" si="13"/>
        <v>1.3691999999999999E-2</v>
      </c>
      <c r="F109" s="11">
        <f t="shared" si="13"/>
        <v>0</v>
      </c>
      <c r="G109" s="19">
        <f t="shared" si="13"/>
        <v>0.65037</v>
      </c>
      <c r="H109" s="19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8" customFormat="1" x14ac:dyDescent="0.25">
      <c r="A110" s="6">
        <v>2030</v>
      </c>
      <c r="B110" s="11">
        <f t="shared" ref="B110:M110" si="14">B82/$B$92</f>
        <v>0</v>
      </c>
      <c r="C110" s="19">
        <f t="shared" si="14"/>
        <v>4.1076000000000003E-3</v>
      </c>
      <c r="D110" s="11">
        <f t="shared" si="14"/>
        <v>0</v>
      </c>
      <c r="E110" s="19">
        <f t="shared" si="14"/>
        <v>1.5973999999999999E-2</v>
      </c>
      <c r="F110" s="11">
        <f t="shared" si="14"/>
        <v>0</v>
      </c>
      <c r="G110" s="19">
        <f t="shared" si="14"/>
        <v>0.75305999999999995</v>
      </c>
      <c r="H110" s="19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8" customFormat="1" x14ac:dyDescent="0.25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s="18" customFormat="1" x14ac:dyDescent="0.25">
      <c r="A112" s="16" t="s">
        <v>62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8" customFormat="1" x14ac:dyDescent="0.25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s="18" customFormat="1" x14ac:dyDescent="0.25">
      <c r="A114" s="6">
        <v>2015</v>
      </c>
      <c r="B114" s="11">
        <f>B86/$B$92</f>
        <v>0</v>
      </c>
      <c r="C114" s="19">
        <f t="shared" ref="C114:M114" si="15">C86/$B$92</f>
        <v>3.1948000000000002E-3</v>
      </c>
      <c r="D114" s="11">
        <f t="shared" si="15"/>
        <v>0</v>
      </c>
      <c r="E114" s="19">
        <f t="shared" si="15"/>
        <v>1.2551E-2</v>
      </c>
      <c r="F114" s="11">
        <f t="shared" si="15"/>
        <v>0</v>
      </c>
      <c r="G114" s="19">
        <f t="shared" si="15"/>
        <v>0.93562000000000001</v>
      </c>
      <c r="H114" s="19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8" customFormat="1" x14ac:dyDescent="0.25">
      <c r="A115" s="6">
        <v>2020</v>
      </c>
      <c r="B115" s="11">
        <f t="shared" ref="B115:M115" si="16">B87/$B$92</f>
        <v>0</v>
      </c>
      <c r="C115" s="19">
        <f t="shared" si="16"/>
        <v>3.5371000000000001E-3</v>
      </c>
      <c r="D115" s="11">
        <f t="shared" si="16"/>
        <v>0</v>
      </c>
      <c r="E115" s="19">
        <f t="shared" si="16"/>
        <v>1.3691999999999999E-2</v>
      </c>
      <c r="F115" s="11">
        <f t="shared" si="16"/>
        <v>0</v>
      </c>
      <c r="G115" s="19">
        <f t="shared" si="16"/>
        <v>1.0383100000000001</v>
      </c>
      <c r="H115" s="19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8" customFormat="1" x14ac:dyDescent="0.25">
      <c r="A116" s="6">
        <v>2030</v>
      </c>
      <c r="B116" s="11">
        <f t="shared" ref="B116:M116" si="17">B88/$B$92</f>
        <v>0</v>
      </c>
      <c r="C116" s="19">
        <f t="shared" si="17"/>
        <v>4.1076000000000003E-3</v>
      </c>
      <c r="D116" s="11">
        <f t="shared" si="17"/>
        <v>0</v>
      </c>
      <c r="E116" s="19">
        <f t="shared" si="17"/>
        <v>1.5973999999999999E-2</v>
      </c>
      <c r="F116" s="11">
        <f t="shared" si="17"/>
        <v>0</v>
      </c>
      <c r="G116" s="19">
        <f t="shared" si="17"/>
        <v>1.2551000000000001</v>
      </c>
      <c r="H116" s="19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8" customFormat="1" x14ac:dyDescent="0.25"/>
    <row r="118" spans="1:13" s="18" customFormat="1" x14ac:dyDescent="0.25"/>
    <row r="119" spans="1:13" s="18" customFormat="1" x14ac:dyDescent="0.25">
      <c r="A119" s="18" t="s">
        <v>70</v>
      </c>
    </row>
    <row r="120" spans="1:13" s="18" customFormat="1" x14ac:dyDescent="0.25">
      <c r="A120" s="18" t="s">
        <v>76</v>
      </c>
    </row>
    <row r="121" spans="1:13" s="18" customFormat="1" x14ac:dyDescent="0.25">
      <c r="A121" s="18" t="s">
        <v>71</v>
      </c>
    </row>
    <row r="122" spans="1:13" s="18" customFormat="1" x14ac:dyDescent="0.25"/>
    <row r="123" spans="1:13" s="18" customFormat="1" x14ac:dyDescent="0.25">
      <c r="A123" s="18" t="s">
        <v>72</v>
      </c>
    </row>
    <row r="124" spans="1:13" s="18" customFormat="1" x14ac:dyDescent="0.25">
      <c r="A124" s="18" t="s">
        <v>77</v>
      </c>
    </row>
    <row r="125" spans="1:13" s="18" customFormat="1" x14ac:dyDescent="0.25">
      <c r="A125" s="18" t="s">
        <v>73</v>
      </c>
    </row>
    <row r="126" spans="1:13" s="18" customFormat="1" x14ac:dyDescent="0.25"/>
    <row r="127" spans="1:13" s="18" customFormat="1" x14ac:dyDescent="0.25">
      <c r="A127" s="18" t="s">
        <v>78</v>
      </c>
    </row>
    <row r="128" spans="1:13" s="18" customFormat="1" x14ac:dyDescent="0.25">
      <c r="A128" s="18" t="s">
        <v>79</v>
      </c>
    </row>
    <row r="129" spans="1:13" s="18" customFormat="1" x14ac:dyDescent="0.25"/>
    <row r="130" spans="1:13" s="18" customFormat="1" x14ac:dyDescent="0.25">
      <c r="A130" s="1" t="s">
        <v>74</v>
      </c>
    </row>
    <row r="131" spans="1:13" s="18" customFormat="1" x14ac:dyDescent="0.25">
      <c r="A131" s="20">
        <v>1</v>
      </c>
    </row>
    <row r="132" spans="1:13" s="18" customFormat="1" x14ac:dyDescent="0.25"/>
    <row r="133" spans="1:13" s="18" customFormat="1" x14ac:dyDescent="0.25">
      <c r="A133" s="1" t="s">
        <v>75</v>
      </c>
    </row>
    <row r="134" spans="1:13" s="18" customFormat="1" x14ac:dyDescent="0.25">
      <c r="A134" s="20">
        <f>'Scaling Factors'!A19</f>
        <v>0.60982788957977763</v>
      </c>
    </row>
    <row r="135" spans="1:13" s="18" customFormat="1" x14ac:dyDescent="0.25"/>
    <row r="136" spans="1:13" x14ac:dyDescent="0.25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25">
      <c r="A137" s="1" t="s">
        <v>9</v>
      </c>
      <c r="B137" s="8" t="s">
        <v>24</v>
      </c>
      <c r="C137" s="8" t="s">
        <v>14</v>
      </c>
      <c r="D137" s="8" t="s">
        <v>25</v>
      </c>
      <c r="E137" s="8" t="s">
        <v>22</v>
      </c>
      <c r="F137" s="8" t="s">
        <v>26</v>
      </c>
      <c r="G137" s="8" t="s">
        <v>27</v>
      </c>
      <c r="H137" s="8" t="s">
        <v>20</v>
      </c>
      <c r="I137" s="8" t="s">
        <v>42</v>
      </c>
      <c r="J137" s="8" t="s">
        <v>43</v>
      </c>
      <c r="K137" s="8" t="s">
        <v>28</v>
      </c>
      <c r="L137" s="8" t="s">
        <v>29</v>
      </c>
      <c r="M137" s="8" t="s">
        <v>41</v>
      </c>
    </row>
    <row r="138" spans="1:13" x14ac:dyDescent="0.25">
      <c r="A138" s="6">
        <v>2015</v>
      </c>
      <c r="B138" s="5">
        <f>B96*$A$131*$A$134</f>
        <v>0</v>
      </c>
      <c r="C138" s="19">
        <f t="shared" ref="C138:M138" si="18">C96*$A$131*$A$134</f>
        <v>1.9482781416294737E-3</v>
      </c>
      <c r="D138" s="5">
        <f t="shared" si="18"/>
        <v>0</v>
      </c>
      <c r="E138" s="19">
        <f t="shared" si="18"/>
        <v>8.3497634641263151E-3</v>
      </c>
      <c r="F138" s="5">
        <f t="shared" si="18"/>
        <v>0</v>
      </c>
      <c r="G138" s="19">
        <f t="shared" si="18"/>
        <v>0.43836258186663152</v>
      </c>
      <c r="H138" s="19">
        <f t="shared" si="18"/>
        <v>4.6619512674705259E-2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25">
      <c r="A139" s="6">
        <v>2020</v>
      </c>
      <c r="B139" s="5">
        <f t="shared" ref="B139:M139" si="19">B97*$A$131*$A$134</f>
        <v>0</v>
      </c>
      <c r="C139" s="19">
        <f t="shared" si="19"/>
        <v>2.1570222282326313E-3</v>
      </c>
      <c r="D139" s="5">
        <f t="shared" si="19"/>
        <v>0</v>
      </c>
      <c r="E139" s="19">
        <f t="shared" si="19"/>
        <v>9.0455770861368415E-3</v>
      </c>
      <c r="F139" s="5">
        <f t="shared" si="19"/>
        <v>0</v>
      </c>
      <c r="G139" s="19">
        <f t="shared" si="19"/>
        <v>0.48706953540736836</v>
      </c>
      <c r="H139" s="19">
        <f t="shared" si="19"/>
        <v>5.149020802877894E-2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25">
      <c r="A140" s="6">
        <v>2030</v>
      </c>
      <c r="B140" s="5">
        <f t="shared" ref="B140:M140" si="20">B98*$A$131*$A$134</f>
        <v>0</v>
      </c>
      <c r="C140" s="19">
        <f t="shared" si="20"/>
        <v>2.504929039237895E-3</v>
      </c>
      <c r="D140" s="5">
        <f t="shared" si="20"/>
        <v>0</v>
      </c>
      <c r="E140" s="19">
        <f t="shared" si="20"/>
        <v>1.0437204330157893E-2</v>
      </c>
      <c r="F140" s="5">
        <f t="shared" si="20"/>
        <v>0</v>
      </c>
      <c r="G140" s="19">
        <f t="shared" si="20"/>
        <v>0.57752530626873688</v>
      </c>
      <c r="H140" s="19">
        <f t="shared" si="20"/>
        <v>6.053578511491578E-2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25">
      <c r="A142" s="9" t="s">
        <v>51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25">
      <c r="A143" s="1" t="s">
        <v>9</v>
      </c>
      <c r="B143" s="8" t="s">
        <v>24</v>
      </c>
      <c r="C143" s="8" t="s">
        <v>14</v>
      </c>
      <c r="D143" s="8" t="s">
        <v>25</v>
      </c>
      <c r="E143" s="8" t="s">
        <v>22</v>
      </c>
      <c r="F143" s="8" t="s">
        <v>26</v>
      </c>
      <c r="G143" s="8" t="s">
        <v>27</v>
      </c>
      <c r="H143" s="8" t="s">
        <v>20</v>
      </c>
      <c r="I143" s="8" t="s">
        <v>42</v>
      </c>
      <c r="J143" s="8" t="s">
        <v>43</v>
      </c>
      <c r="K143" s="8" t="s">
        <v>28</v>
      </c>
      <c r="L143" s="8" t="s">
        <v>29</v>
      </c>
      <c r="M143" s="8" t="s">
        <v>41</v>
      </c>
    </row>
    <row r="144" spans="1:13" x14ac:dyDescent="0.25">
      <c r="A144" s="6">
        <v>2015</v>
      </c>
      <c r="B144" s="5">
        <f>B102*$A$131*$A$134</f>
        <v>0</v>
      </c>
      <c r="C144" s="19">
        <f t="shared" ref="C144:M144" si="21">C102*$A$131*$A$134</f>
        <v>1.9482781416294737E-3</v>
      </c>
      <c r="D144" s="5">
        <f t="shared" si="21"/>
        <v>0</v>
      </c>
      <c r="E144" s="19">
        <f t="shared" si="21"/>
        <v>1.1828831574178947E-2</v>
      </c>
      <c r="F144" s="5">
        <f t="shared" si="21"/>
        <v>0</v>
      </c>
      <c r="G144" s="19">
        <f t="shared" si="21"/>
        <v>0.36182308344547365</v>
      </c>
      <c r="H144" s="19">
        <f t="shared" si="21"/>
        <v>6.5406480468989475E-2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25">
      <c r="A145" s="6">
        <v>2020</v>
      </c>
      <c r="B145" s="5">
        <f t="shared" ref="B145:M145" si="22">B103*$A$131*$A$134</f>
        <v>0</v>
      </c>
      <c r="C145" s="19">
        <f t="shared" si="22"/>
        <v>2.1570222282326313E-3</v>
      </c>
      <c r="D145" s="5">
        <f t="shared" si="22"/>
        <v>0</v>
      </c>
      <c r="E145" s="19">
        <f t="shared" si="22"/>
        <v>1.32204588182E-2</v>
      </c>
      <c r="F145" s="5">
        <f t="shared" si="22"/>
        <v>0</v>
      </c>
      <c r="G145" s="19">
        <f t="shared" si="22"/>
        <v>0.396613764546</v>
      </c>
      <c r="H145" s="19">
        <f t="shared" si="22"/>
        <v>6.9581362201052627E-2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25">
      <c r="A146" s="6">
        <v>2030</v>
      </c>
      <c r="B146" s="5">
        <f t="shared" ref="B146:M146" si="23">B104*$A$131*$A$134</f>
        <v>0</v>
      </c>
      <c r="C146" s="19">
        <f t="shared" si="23"/>
        <v>2.504929039237895E-3</v>
      </c>
      <c r="D146" s="5">
        <f t="shared" si="23"/>
        <v>0</v>
      </c>
      <c r="E146" s="19">
        <f t="shared" si="23"/>
        <v>1.5307899684231577E-2</v>
      </c>
      <c r="F146" s="5">
        <f t="shared" si="23"/>
        <v>0</v>
      </c>
      <c r="G146" s="19">
        <f t="shared" si="23"/>
        <v>0.45923699052694733</v>
      </c>
      <c r="H146" s="19">
        <f t="shared" si="23"/>
        <v>8.3497634641263141E-2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25">
      <c r="A148" s="9" t="s">
        <v>52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25">
      <c r="A149" s="1" t="s">
        <v>9</v>
      </c>
      <c r="B149" s="8" t="s">
        <v>24</v>
      </c>
      <c r="C149" s="8" t="s">
        <v>14</v>
      </c>
      <c r="D149" s="8" t="s">
        <v>25</v>
      </c>
      <c r="E149" s="8" t="s">
        <v>22</v>
      </c>
      <c r="F149" s="8" t="s">
        <v>26</v>
      </c>
      <c r="G149" s="8" t="s">
        <v>27</v>
      </c>
      <c r="H149" s="8" t="s">
        <v>20</v>
      </c>
      <c r="I149" s="8" t="s">
        <v>42</v>
      </c>
      <c r="J149" s="8" t="s">
        <v>43</v>
      </c>
      <c r="K149" s="8" t="s">
        <v>28</v>
      </c>
      <c r="L149" s="8" t="s">
        <v>29</v>
      </c>
      <c r="M149" s="8" t="s">
        <v>41</v>
      </c>
    </row>
    <row r="150" spans="1:13" x14ac:dyDescent="0.25">
      <c r="A150" s="6">
        <v>2015</v>
      </c>
      <c r="B150" s="5">
        <f>B108*$A$131*$A$134</f>
        <v>0</v>
      </c>
      <c r="C150" s="19">
        <f t="shared" ref="C150:M150" si="24">C108*$A$131*$A$134</f>
        <v>1.9482781416294737E-3</v>
      </c>
      <c r="D150" s="5">
        <f t="shared" si="24"/>
        <v>0</v>
      </c>
      <c r="E150" s="19">
        <f t="shared" si="24"/>
        <v>7.6539498421157887E-3</v>
      </c>
      <c r="F150" s="5">
        <f t="shared" si="24"/>
        <v>0</v>
      </c>
      <c r="G150" s="19">
        <f t="shared" si="24"/>
        <v>0.36182308344547365</v>
      </c>
      <c r="H150" s="19">
        <f t="shared" si="24"/>
        <v>4.6619512674705259E-2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25">
      <c r="A151" s="6">
        <v>2020</v>
      </c>
      <c r="B151" s="5">
        <f t="shared" ref="B151:M151" si="25">B109*$A$131*$A$134</f>
        <v>0</v>
      </c>
      <c r="C151" s="19">
        <f t="shared" si="25"/>
        <v>2.1570222282326313E-3</v>
      </c>
      <c r="D151" s="5">
        <f t="shared" si="25"/>
        <v>0</v>
      </c>
      <c r="E151" s="19">
        <f t="shared" si="25"/>
        <v>8.3497634641263151E-3</v>
      </c>
      <c r="F151" s="5">
        <f t="shared" si="25"/>
        <v>0</v>
      </c>
      <c r="G151" s="19">
        <f t="shared" si="25"/>
        <v>0.396613764546</v>
      </c>
      <c r="H151" s="19">
        <f t="shared" si="25"/>
        <v>5.149020802877894E-2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25">
      <c r="A152" s="6">
        <v>2030</v>
      </c>
      <c r="B152" s="5">
        <f t="shared" ref="B152:M152" si="26">B110*$A$131*$A$134</f>
        <v>0</v>
      </c>
      <c r="C152" s="19">
        <f t="shared" si="26"/>
        <v>2.504929039237895E-3</v>
      </c>
      <c r="D152" s="5">
        <f t="shared" si="26"/>
        <v>0</v>
      </c>
      <c r="E152" s="19">
        <f t="shared" si="26"/>
        <v>9.7413907081473662E-3</v>
      </c>
      <c r="F152" s="5">
        <f t="shared" si="26"/>
        <v>0</v>
      </c>
      <c r="G152" s="19">
        <f t="shared" si="26"/>
        <v>0.45923699052694733</v>
      </c>
      <c r="H152" s="19">
        <f t="shared" si="26"/>
        <v>6.053578511491578E-2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25">
      <c r="A153" s="6"/>
      <c r="B153" s="5"/>
      <c r="C153" s="15"/>
      <c r="D153" s="5"/>
      <c r="E153" s="15"/>
      <c r="F153" s="5"/>
      <c r="G153" s="15"/>
      <c r="H153" s="15"/>
      <c r="I153" s="5"/>
      <c r="J153" s="5"/>
      <c r="K153" s="5"/>
      <c r="L153" s="5"/>
      <c r="M153" s="5"/>
    </row>
    <row r="154" spans="1:13" x14ac:dyDescent="0.25">
      <c r="A154" s="16" t="s">
        <v>62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25">
      <c r="A155" s="1" t="s">
        <v>9</v>
      </c>
      <c r="B155" s="8" t="s">
        <v>24</v>
      </c>
      <c r="C155" s="8" t="s">
        <v>14</v>
      </c>
      <c r="D155" s="8" t="s">
        <v>25</v>
      </c>
      <c r="E155" s="8" t="s">
        <v>22</v>
      </c>
      <c r="F155" s="8" t="s">
        <v>26</v>
      </c>
      <c r="G155" s="8" t="s">
        <v>27</v>
      </c>
      <c r="H155" s="8" t="s">
        <v>20</v>
      </c>
      <c r="I155" s="8" t="s">
        <v>42</v>
      </c>
      <c r="J155" s="8" t="s">
        <v>43</v>
      </c>
      <c r="K155" s="8" t="s">
        <v>28</v>
      </c>
      <c r="L155" s="8" t="s">
        <v>29</v>
      </c>
      <c r="M155" s="8" t="s">
        <v>41</v>
      </c>
    </row>
    <row r="156" spans="1:13" x14ac:dyDescent="0.25">
      <c r="A156" s="6">
        <v>2015</v>
      </c>
      <c r="B156" s="5">
        <f>B114*$A$131*$A$134</f>
        <v>0</v>
      </c>
      <c r="C156" s="19">
        <f t="shared" ref="C156:M156" si="27">C114*$A$131*$A$134</f>
        <v>1.9482781416294737E-3</v>
      </c>
      <c r="D156" s="5">
        <f t="shared" si="27"/>
        <v>0</v>
      </c>
      <c r="E156" s="19">
        <f t="shared" si="27"/>
        <v>7.6539498421157887E-3</v>
      </c>
      <c r="F156" s="5">
        <f t="shared" si="27"/>
        <v>0</v>
      </c>
      <c r="G156" s="19">
        <f t="shared" si="27"/>
        <v>0.57056717004863156</v>
      </c>
      <c r="H156" s="19">
        <f t="shared" si="27"/>
        <v>3.2007426612484208E-2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25">
      <c r="A157" s="6">
        <v>2020</v>
      </c>
      <c r="B157" s="5">
        <f t="shared" ref="B157:M157" si="28">B115*$A$131*$A$134</f>
        <v>0</v>
      </c>
      <c r="C157" s="19">
        <f t="shared" si="28"/>
        <v>2.1570222282326313E-3</v>
      </c>
      <c r="D157" s="5">
        <f t="shared" si="28"/>
        <v>0</v>
      </c>
      <c r="E157" s="19">
        <f t="shared" si="28"/>
        <v>8.3497634641263151E-3</v>
      </c>
      <c r="F157" s="5">
        <f t="shared" si="28"/>
        <v>0</v>
      </c>
      <c r="G157" s="19">
        <f t="shared" si="28"/>
        <v>0.63319039602957894</v>
      </c>
      <c r="H157" s="19">
        <f t="shared" si="28"/>
        <v>3.4790681100526313E-2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25">
      <c r="A158" s="6">
        <v>2030</v>
      </c>
      <c r="B158" s="5">
        <f t="shared" ref="B158:M158" si="29">B116*$A$131*$A$134</f>
        <v>0</v>
      </c>
      <c r="C158" s="19">
        <f t="shared" si="29"/>
        <v>2.504929039237895E-3</v>
      </c>
      <c r="D158" s="5">
        <f t="shared" si="29"/>
        <v>0</v>
      </c>
      <c r="E158" s="19">
        <f t="shared" si="29"/>
        <v>9.7413907081473662E-3</v>
      </c>
      <c r="F158" s="5">
        <f t="shared" si="29"/>
        <v>0</v>
      </c>
      <c r="G158" s="19">
        <f t="shared" si="29"/>
        <v>0.76539498421157892</v>
      </c>
      <c r="H158" s="19">
        <f t="shared" si="29"/>
        <v>4.174881732063157E-2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25">
      <c r="A160" t="s">
        <v>60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M37"/>
  <sheetViews>
    <sheetView topLeftCell="A2" workbookViewId="0">
      <selection sqref="A1:M37"/>
    </sheetView>
  </sheetViews>
  <sheetFormatPr defaultColWidth="8.85546875"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TREND(Calculations!B$138:B$139,Calculations!$A$138:$A$139,$A2)</f>
        <v>0</v>
      </c>
      <c r="C2" s="11">
        <f>TREND(Calculations!C$138:C$139,Calculations!$A$138:$A$139,$A2)</f>
        <v>1.9482781416294837E-3</v>
      </c>
      <c r="D2" s="11">
        <f>TREND(Calculations!D$138:D$139,Calculations!$A$138:$A$139,$A2)</f>
        <v>0</v>
      </c>
      <c r="E2" s="11">
        <f>TREND(Calculations!E$138:E$139,Calculations!$A$138:$A$139,$A2)</f>
        <v>8.349763464126303E-3</v>
      </c>
      <c r="F2" s="11">
        <f>TREND(Calculations!F$138:F$139,Calculations!$A$138:$A$139,$A2)</f>
        <v>0</v>
      </c>
      <c r="G2" s="11">
        <f>TREND(Calculations!G$138:G$139,Calculations!$A$138:$A$139,$A2)</f>
        <v>0.43836258186663102</v>
      </c>
      <c r="H2" s="11">
        <f>TREND(Calculations!H$138:H$139,Calculations!$A$138:$A$139,$A2)</f>
        <v>4.6619512674705321E-2</v>
      </c>
      <c r="I2" s="11">
        <f>TREND(Calculations!I$138:I$139,Calculations!$A$138:$A$139,$A2)</f>
        <v>0</v>
      </c>
      <c r="J2" s="11">
        <f>TREND(Calculations!J$138:J$139,Calculations!$A$138:$A$139,$A2)</f>
        <v>0</v>
      </c>
      <c r="K2" s="11">
        <f>TREND(Calculations!K$138:K$139,Calculations!$A$138:$A$139,$A2)</f>
        <v>0</v>
      </c>
      <c r="L2" s="11">
        <f>TREND(Calculations!L$138:L$139,Calculations!$A$138:$A$139,$A2)</f>
        <v>0</v>
      </c>
      <c r="M2" s="11">
        <f>TREND(Calculations!M$138:M$139,Calculations!$A$138:$A$139,$A2)</f>
        <v>0</v>
      </c>
    </row>
    <row r="3" spans="1:13" x14ac:dyDescent="0.25">
      <c r="A3">
        <v>2016</v>
      </c>
      <c r="B3" s="11">
        <f>TREND(Calculations!B$138:B$139,Calculations!$A$138:$A$139,$A3)</f>
        <v>0</v>
      </c>
      <c r="C3" s="11">
        <f>TREND(Calculations!C$138:C$139,Calculations!$A$138:$A$139,$A3)</f>
        <v>1.9900269589501057E-3</v>
      </c>
      <c r="D3" s="11">
        <f>TREND(Calculations!D$138:D$139,Calculations!$A$138:$A$139,$A3)</f>
        <v>0</v>
      </c>
      <c r="E3" s="11">
        <f>TREND(Calculations!E$138:E$139,Calculations!$A$138:$A$139,$A3)</f>
        <v>8.4889261885283673E-3</v>
      </c>
      <c r="F3" s="11">
        <f>TREND(Calculations!F$138:F$139,Calculations!$A$138:$A$139,$A3)</f>
        <v>0</v>
      </c>
      <c r="G3" s="11">
        <f>TREND(Calculations!G$138:G$139,Calculations!$A$138:$A$139,$A3)</f>
        <v>0.44810397257477774</v>
      </c>
      <c r="H3" s="11">
        <f>TREND(Calculations!H$138:H$139,Calculations!$A$138:$A$139,$A3)</f>
        <v>4.7593651745519994E-2</v>
      </c>
      <c r="I3" s="11">
        <f>TREND(Calculations!I$138:I$139,Calculations!$A$138:$A$139,$A3)</f>
        <v>0</v>
      </c>
      <c r="J3" s="11">
        <f>TREND(Calculations!J$138:J$139,Calculations!$A$138:$A$139,$A3)</f>
        <v>0</v>
      </c>
      <c r="K3" s="11">
        <f>TREND(Calculations!K$138:K$139,Calculations!$A$138:$A$139,$A3)</f>
        <v>0</v>
      </c>
      <c r="L3" s="11">
        <f>TREND(Calculations!L$138:L$139,Calculations!$A$138:$A$139,$A3)</f>
        <v>0</v>
      </c>
      <c r="M3" s="11">
        <f>TREND(Calculations!M$138:M$139,Calculations!$A$138:$A$139,$A3)</f>
        <v>0</v>
      </c>
    </row>
    <row r="4" spans="1:13" x14ac:dyDescent="0.25">
      <c r="A4">
        <v>2017</v>
      </c>
      <c r="B4" s="11">
        <f>TREND(Calculations!B$138:B$139,Calculations!$A$138:$A$139,$A4)</f>
        <v>0</v>
      </c>
      <c r="C4" s="11">
        <f>TREND(Calculations!C$138:C$139,Calculations!$A$138:$A$139,$A4)</f>
        <v>2.0317757762707417E-3</v>
      </c>
      <c r="D4" s="11">
        <f>TREND(Calculations!D$138:D$139,Calculations!$A$138:$A$139,$A4)</f>
        <v>0</v>
      </c>
      <c r="E4" s="11">
        <f>TREND(Calculations!E$138:E$139,Calculations!$A$138:$A$139,$A4)</f>
        <v>8.6280889129304872E-3</v>
      </c>
      <c r="F4" s="11">
        <f>TREND(Calculations!F$138:F$139,Calculations!$A$138:$A$139,$A4)</f>
        <v>0</v>
      </c>
      <c r="G4" s="11">
        <f>TREND(Calculations!G$138:G$139,Calculations!$A$138:$A$139,$A4)</f>
        <v>0.45784536328292447</v>
      </c>
      <c r="H4" s="11">
        <f>TREND(Calculations!H$138:H$139,Calculations!$A$138:$A$139,$A4)</f>
        <v>4.8567790816334666E-2</v>
      </c>
      <c r="I4" s="11">
        <f>TREND(Calculations!I$138:I$139,Calculations!$A$138:$A$139,$A4)</f>
        <v>0</v>
      </c>
      <c r="J4" s="11">
        <f>TREND(Calculations!J$138:J$139,Calculations!$A$138:$A$139,$A4)</f>
        <v>0</v>
      </c>
      <c r="K4" s="11">
        <f>TREND(Calculations!K$138:K$139,Calculations!$A$138:$A$139,$A4)</f>
        <v>0</v>
      </c>
      <c r="L4" s="11">
        <f>TREND(Calculations!L$138:L$139,Calculations!$A$138:$A$139,$A4)</f>
        <v>0</v>
      </c>
      <c r="M4" s="11">
        <f>TREND(Calculations!M$138:M$139,Calculations!$A$138:$A$139,$A4)</f>
        <v>0</v>
      </c>
    </row>
    <row r="5" spans="1:13" x14ac:dyDescent="0.25">
      <c r="A5">
        <v>2018</v>
      </c>
      <c r="B5" s="11">
        <f>TREND(Calculations!B$138:B$139,Calculations!$A$138:$A$139,$A5)</f>
        <v>0</v>
      </c>
      <c r="C5" s="11">
        <f>TREND(Calculations!C$138:C$139,Calculations!$A$138:$A$139,$A5)</f>
        <v>2.0735245935913776E-3</v>
      </c>
      <c r="D5" s="11">
        <f>TREND(Calculations!D$138:D$139,Calculations!$A$138:$A$139,$A5)</f>
        <v>0</v>
      </c>
      <c r="E5" s="11">
        <f>TREND(Calculations!E$138:E$139,Calculations!$A$138:$A$139,$A5)</f>
        <v>8.767251637332607E-3</v>
      </c>
      <c r="F5" s="11">
        <f>TREND(Calculations!F$138:F$139,Calculations!$A$138:$A$139,$A5)</f>
        <v>0</v>
      </c>
      <c r="G5" s="11">
        <f>TREND(Calculations!G$138:G$139,Calculations!$A$138:$A$139,$A5)</f>
        <v>0.46758675399107474</v>
      </c>
      <c r="H5" s="11">
        <f>TREND(Calculations!H$138:H$139,Calculations!$A$138:$A$139,$A5)</f>
        <v>4.9541929887149339E-2</v>
      </c>
      <c r="I5" s="11">
        <f>TREND(Calculations!I$138:I$139,Calculations!$A$138:$A$139,$A5)</f>
        <v>0</v>
      </c>
      <c r="J5" s="11">
        <f>TREND(Calculations!J$138:J$139,Calculations!$A$138:$A$139,$A5)</f>
        <v>0</v>
      </c>
      <c r="K5" s="11">
        <f>TREND(Calculations!K$138:K$139,Calculations!$A$138:$A$139,$A5)</f>
        <v>0</v>
      </c>
      <c r="L5" s="11">
        <f>TREND(Calculations!L$138:L$139,Calculations!$A$138:$A$139,$A5)</f>
        <v>0</v>
      </c>
      <c r="M5" s="11">
        <f>TREND(Calculations!M$138:M$139,Calculations!$A$138:$A$139,$A5)</f>
        <v>0</v>
      </c>
    </row>
    <row r="6" spans="1:13" x14ac:dyDescent="0.25">
      <c r="A6">
        <v>2019</v>
      </c>
      <c r="B6" s="11">
        <f>TREND(Calculations!B$138:B$139,Calculations!$A$138:$A$139,$A6)</f>
        <v>0</v>
      </c>
      <c r="C6" s="11">
        <f>TREND(Calculations!C$138:C$139,Calculations!$A$138:$A$139,$A6)</f>
        <v>2.1152734109119997E-3</v>
      </c>
      <c r="D6" s="11">
        <f>TREND(Calculations!D$138:D$139,Calculations!$A$138:$A$139,$A6)</f>
        <v>0</v>
      </c>
      <c r="E6" s="11">
        <f>TREND(Calculations!E$138:E$139,Calculations!$A$138:$A$139,$A6)</f>
        <v>8.9064143617347269E-3</v>
      </c>
      <c r="F6" s="11">
        <f>TREND(Calculations!F$138:F$139,Calculations!$A$138:$A$139,$A6)</f>
        <v>0</v>
      </c>
      <c r="G6" s="11">
        <f>TREND(Calculations!G$138:G$139,Calculations!$A$138:$A$139,$A6)</f>
        <v>0.47732814469922147</v>
      </c>
      <c r="H6" s="11">
        <f>TREND(Calculations!H$138:H$139,Calculations!$A$138:$A$139,$A6)</f>
        <v>5.0516068957964233E-2</v>
      </c>
      <c r="I6" s="11">
        <f>TREND(Calculations!I$138:I$139,Calculations!$A$138:$A$139,$A6)</f>
        <v>0</v>
      </c>
      <c r="J6" s="11">
        <f>TREND(Calculations!J$138:J$139,Calculations!$A$138:$A$139,$A6)</f>
        <v>0</v>
      </c>
      <c r="K6" s="11">
        <f>TREND(Calculations!K$138:K$139,Calculations!$A$138:$A$139,$A6)</f>
        <v>0</v>
      </c>
      <c r="L6" s="11">
        <f>TREND(Calculations!L$138:L$139,Calculations!$A$138:$A$139,$A6)</f>
        <v>0</v>
      </c>
      <c r="M6" s="11">
        <f>TREND(Calculations!M$138:M$139,Calculations!$A$138:$A$139,$A6)</f>
        <v>0</v>
      </c>
    </row>
    <row r="7" spans="1:13" x14ac:dyDescent="0.25">
      <c r="A7" s="13">
        <v>2020</v>
      </c>
      <c r="B7" s="14">
        <f>TREND(Calculations!B$138:B$139,Calculations!$A$138:$A$139,$A7)</f>
        <v>0</v>
      </c>
      <c r="C7" s="14">
        <f>TREND(Calculations!C$138:C$139,Calculations!$A$138:$A$139,$A7)</f>
        <v>2.1570222282326357E-3</v>
      </c>
      <c r="D7" s="14">
        <f>TREND(Calculations!D$138:D$139,Calculations!$A$138:$A$139,$A7)</f>
        <v>0</v>
      </c>
      <c r="E7" s="14">
        <f>TREND(Calculations!E$138:E$139,Calculations!$A$138:$A$139,$A7)</f>
        <v>9.0455770861367912E-3</v>
      </c>
      <c r="F7" s="14">
        <f>TREND(Calculations!F$138:F$139,Calculations!$A$138:$A$139,$A7)</f>
        <v>0</v>
      </c>
      <c r="G7" s="14">
        <f>TREND(Calculations!G$138:G$139,Calculations!$A$138:$A$139,$A7)</f>
        <v>0.48706953540736819</v>
      </c>
      <c r="H7" s="14">
        <f>TREND(Calculations!H$138:H$139,Calculations!$A$138:$A$139,$A7)</f>
        <v>5.1490208028778905E-2</v>
      </c>
      <c r="I7" s="14">
        <f>TREND(Calculations!I$138:I$139,Calculations!$A$138:$A$139,$A7)</f>
        <v>0</v>
      </c>
      <c r="J7" s="14">
        <f>TREND(Calculations!J$138:J$139,Calculations!$A$138:$A$139,$A7)</f>
        <v>0</v>
      </c>
      <c r="K7" s="14">
        <f>TREND(Calculations!K$138:K$139,Calculations!$A$138:$A$139,$A7)</f>
        <v>0</v>
      </c>
      <c r="L7" s="14">
        <f>TREND(Calculations!L$138:L$139,Calculations!$A$138:$A$139,$A7)</f>
        <v>0</v>
      </c>
      <c r="M7" s="14">
        <f>TREND(Calculations!M$138:M$139,Calculations!$A$138:$A$139,$A7)</f>
        <v>0</v>
      </c>
    </row>
    <row r="8" spans="1:13" x14ac:dyDescent="0.25">
      <c r="A8">
        <v>2021</v>
      </c>
      <c r="B8" s="11">
        <f>TREND(Calculations!B$139:B$140,Calculations!$A$139:$A$140,$A8)</f>
        <v>0</v>
      </c>
      <c r="C8" s="11">
        <f>TREND(Calculations!C$139:C$140,Calculations!$A$139:$A$140,$A8)</f>
        <v>2.1918129093331518E-3</v>
      </c>
      <c r="D8" s="11">
        <f>TREND(Calculations!D$139:D$140,Calculations!$A$139:$A$140,$A8)</f>
        <v>0</v>
      </c>
      <c r="E8" s="11">
        <f>TREND(Calculations!E$139:E$140,Calculations!$A$139:$A$140,$A8)</f>
        <v>9.1847398105389666E-3</v>
      </c>
      <c r="F8" s="11">
        <f>TREND(Calculations!F$139:F$140,Calculations!$A$139:$A$140,$A8)</f>
        <v>0</v>
      </c>
      <c r="G8" s="11">
        <f>TREND(Calculations!G$139:G$140,Calculations!$A$139:$A$140,$A8)</f>
        <v>0.49611511249350571</v>
      </c>
      <c r="H8" s="11">
        <f>TREND(Calculations!H$139:H$140,Calculations!$A$139:$A$140,$A8)</f>
        <v>5.2394765737392657E-2</v>
      </c>
      <c r="I8" s="11">
        <f>TREND(Calculations!I$139:I$140,Calculations!$A$139:$A$140,$A8)</f>
        <v>0</v>
      </c>
      <c r="J8" s="11">
        <f>TREND(Calculations!J$139:J$140,Calculations!$A$139:$A$140,$A8)</f>
        <v>0</v>
      </c>
      <c r="K8" s="11">
        <f>TREND(Calculations!K$139:K$140,Calculations!$A$139:$A$140,$A8)</f>
        <v>0</v>
      </c>
      <c r="L8" s="11">
        <f>TREND(Calculations!L$139:L$140,Calculations!$A$139:$A$140,$A8)</f>
        <v>0</v>
      </c>
      <c r="M8" s="11">
        <f>TREND(Calculations!M$139:M$140,Calculations!$A$139:$A$140,$A8)</f>
        <v>0</v>
      </c>
    </row>
    <row r="9" spans="1:13" x14ac:dyDescent="0.25">
      <c r="A9">
        <v>2022</v>
      </c>
      <c r="B9" s="11">
        <f>TREND(Calculations!B$139:B$140,Calculations!$A$139:$A$140,$A9)</f>
        <v>0</v>
      </c>
      <c r="C9" s="11">
        <f>TREND(Calculations!C$139:C$140,Calculations!$A$139:$A$140,$A9)</f>
        <v>2.2266035904336817E-3</v>
      </c>
      <c r="D9" s="11">
        <f>TREND(Calculations!D$139:D$140,Calculations!$A$139:$A$140,$A9)</f>
        <v>0</v>
      </c>
      <c r="E9" s="11">
        <f>TREND(Calculations!E$139:E$140,Calculations!$A$139:$A$140,$A9)</f>
        <v>9.3239025349410865E-3</v>
      </c>
      <c r="F9" s="11">
        <f>TREND(Calculations!F$139:F$140,Calculations!$A$139:$A$140,$A9)</f>
        <v>0</v>
      </c>
      <c r="G9" s="11">
        <f>TREND(Calculations!G$139:G$140,Calculations!$A$139:$A$140,$A9)</f>
        <v>0.50516068957964322</v>
      </c>
      <c r="H9" s="11">
        <f>TREND(Calculations!H$139:H$140,Calculations!$A$139:$A$140,$A9)</f>
        <v>5.3299323446006408E-2</v>
      </c>
      <c r="I9" s="11">
        <f>TREND(Calculations!I$139:I$140,Calculations!$A$139:$A$140,$A9)</f>
        <v>0</v>
      </c>
      <c r="J9" s="11">
        <f>TREND(Calculations!J$139:J$140,Calculations!$A$139:$A$140,$A9)</f>
        <v>0</v>
      </c>
      <c r="K9" s="11">
        <f>TREND(Calculations!K$139:K$140,Calculations!$A$139:$A$140,$A9)</f>
        <v>0</v>
      </c>
      <c r="L9" s="11">
        <f>TREND(Calculations!L$139:L$140,Calculations!$A$139:$A$140,$A9)</f>
        <v>0</v>
      </c>
      <c r="M9" s="11">
        <f>TREND(Calculations!M$139:M$140,Calculations!$A$139:$A$140,$A9)</f>
        <v>0</v>
      </c>
    </row>
    <row r="10" spans="1:13" x14ac:dyDescent="0.25">
      <c r="A10">
        <v>2023</v>
      </c>
      <c r="B10" s="11">
        <f>TREND(Calculations!B$139:B$140,Calculations!$A$139:$A$140,$A10)</f>
        <v>0</v>
      </c>
      <c r="C10" s="11">
        <f>TREND(Calculations!C$139:C$140,Calculations!$A$139:$A$140,$A10)</f>
        <v>2.2613942715341978E-3</v>
      </c>
      <c r="D10" s="11">
        <f>TREND(Calculations!D$139:D$140,Calculations!$A$139:$A$140,$A10)</f>
        <v>0</v>
      </c>
      <c r="E10" s="11">
        <f>TREND(Calculations!E$139:E$140,Calculations!$A$139:$A$140,$A10)</f>
        <v>9.4630652593432063E-3</v>
      </c>
      <c r="F10" s="11">
        <f>TREND(Calculations!F$139:F$140,Calculations!$A$139:$A$140,$A10)</f>
        <v>0</v>
      </c>
      <c r="G10" s="11">
        <f>TREND(Calculations!G$139:G$140,Calculations!$A$139:$A$140,$A10)</f>
        <v>0.51420626666578073</v>
      </c>
      <c r="H10" s="11">
        <f>TREND(Calculations!H$139:H$140,Calculations!$A$139:$A$140,$A10)</f>
        <v>5.4203881154620159E-2</v>
      </c>
      <c r="I10" s="11">
        <f>TREND(Calculations!I$139:I$140,Calculations!$A$139:$A$140,$A10)</f>
        <v>0</v>
      </c>
      <c r="J10" s="11">
        <f>TREND(Calculations!J$139:J$140,Calculations!$A$139:$A$140,$A10)</f>
        <v>0</v>
      </c>
      <c r="K10" s="11">
        <f>TREND(Calculations!K$139:K$140,Calculations!$A$139:$A$140,$A10)</f>
        <v>0</v>
      </c>
      <c r="L10" s="11">
        <f>TREND(Calculations!L$139:L$140,Calculations!$A$139:$A$140,$A10)</f>
        <v>0</v>
      </c>
      <c r="M10" s="11">
        <f>TREND(Calculations!M$139:M$140,Calculations!$A$139:$A$140,$A10)</f>
        <v>0</v>
      </c>
    </row>
    <row r="11" spans="1:13" x14ac:dyDescent="0.25">
      <c r="A11">
        <v>2024</v>
      </c>
      <c r="B11" s="11">
        <f>TREND(Calculations!B$139:B$140,Calculations!$A$139:$A$140,$A11)</f>
        <v>0</v>
      </c>
      <c r="C11" s="11">
        <f>TREND(Calculations!C$139:C$140,Calculations!$A$139:$A$140,$A11)</f>
        <v>2.2961849526347278E-3</v>
      </c>
      <c r="D11" s="11">
        <f>TREND(Calculations!D$139:D$140,Calculations!$A$139:$A$140,$A11)</f>
        <v>0</v>
      </c>
      <c r="E11" s="11">
        <f>TREND(Calculations!E$139:E$140,Calculations!$A$139:$A$140,$A11)</f>
        <v>9.6022279837452706E-3</v>
      </c>
      <c r="F11" s="11">
        <f>TREND(Calculations!F$139:F$140,Calculations!$A$139:$A$140,$A11)</f>
        <v>0</v>
      </c>
      <c r="G11" s="11">
        <f>TREND(Calculations!G$139:G$140,Calculations!$A$139:$A$140,$A11)</f>
        <v>0.52325184375191469</v>
      </c>
      <c r="H11" s="11">
        <f>TREND(Calculations!H$139:H$140,Calculations!$A$139:$A$140,$A11)</f>
        <v>5.5108438863233689E-2</v>
      </c>
      <c r="I11" s="11">
        <f>TREND(Calculations!I$139:I$140,Calculations!$A$139:$A$140,$A11)</f>
        <v>0</v>
      </c>
      <c r="J11" s="11">
        <f>TREND(Calculations!J$139:J$140,Calculations!$A$139:$A$140,$A11)</f>
        <v>0</v>
      </c>
      <c r="K11" s="11">
        <f>TREND(Calculations!K$139:K$140,Calculations!$A$139:$A$140,$A11)</f>
        <v>0</v>
      </c>
      <c r="L11" s="11">
        <f>TREND(Calculations!L$139:L$140,Calculations!$A$139:$A$140,$A11)</f>
        <v>0</v>
      </c>
      <c r="M11" s="11">
        <f>TREND(Calculations!M$139:M$140,Calculations!$A$139:$A$140,$A11)</f>
        <v>0</v>
      </c>
    </row>
    <row r="12" spans="1:13" x14ac:dyDescent="0.25">
      <c r="A12">
        <v>2025</v>
      </c>
      <c r="B12" s="11">
        <f>TREND(Calculations!B$139:B$140,Calculations!$A$139:$A$140,$A12)</f>
        <v>0</v>
      </c>
      <c r="C12" s="11">
        <f>TREND(Calculations!C$139:C$140,Calculations!$A$139:$A$140,$A12)</f>
        <v>2.3309756337352577E-3</v>
      </c>
      <c r="D12" s="11">
        <f>TREND(Calculations!D$139:D$140,Calculations!$A$139:$A$140,$A12)</f>
        <v>0</v>
      </c>
      <c r="E12" s="11">
        <f>TREND(Calculations!E$139:E$140,Calculations!$A$139:$A$140,$A12)</f>
        <v>9.7413907081473905E-3</v>
      </c>
      <c r="F12" s="11">
        <f>TREND(Calculations!F$139:F$140,Calculations!$A$139:$A$140,$A12)</f>
        <v>0</v>
      </c>
      <c r="G12" s="11">
        <f>TREND(Calculations!G$139:G$140,Calculations!$A$139:$A$140,$A12)</f>
        <v>0.5322974208380522</v>
      </c>
      <c r="H12" s="11">
        <f>TREND(Calculations!H$139:H$140,Calculations!$A$139:$A$140,$A12)</f>
        <v>5.601299657184744E-2</v>
      </c>
      <c r="I12" s="11">
        <f>TREND(Calculations!I$139:I$140,Calculations!$A$139:$A$140,$A12)</f>
        <v>0</v>
      </c>
      <c r="J12" s="11">
        <f>TREND(Calculations!J$139:J$140,Calculations!$A$139:$A$140,$A12)</f>
        <v>0</v>
      </c>
      <c r="K12" s="11">
        <f>TREND(Calculations!K$139:K$140,Calculations!$A$139:$A$140,$A12)</f>
        <v>0</v>
      </c>
      <c r="L12" s="11">
        <f>TREND(Calculations!L$139:L$140,Calculations!$A$139:$A$140,$A12)</f>
        <v>0</v>
      </c>
      <c r="M12" s="11">
        <f>TREND(Calculations!M$139:M$140,Calculations!$A$139:$A$140,$A12)</f>
        <v>0</v>
      </c>
    </row>
    <row r="13" spans="1:13" x14ac:dyDescent="0.25">
      <c r="A13">
        <v>2026</v>
      </c>
      <c r="B13" s="11">
        <f>TREND(Calculations!B$139:B$140,Calculations!$A$139:$A$140,$A13)</f>
        <v>0</v>
      </c>
      <c r="C13" s="11">
        <f>TREND(Calculations!C$139:C$140,Calculations!$A$139:$A$140,$A13)</f>
        <v>2.3657663148357877E-3</v>
      </c>
      <c r="D13" s="11">
        <f>TREND(Calculations!D$139:D$140,Calculations!$A$139:$A$140,$A13)</f>
        <v>0</v>
      </c>
      <c r="E13" s="11">
        <f>TREND(Calculations!E$139:E$140,Calculations!$A$139:$A$140,$A13)</f>
        <v>9.8805534325495104E-3</v>
      </c>
      <c r="F13" s="11">
        <f>TREND(Calculations!F$139:F$140,Calculations!$A$139:$A$140,$A13)</f>
        <v>0</v>
      </c>
      <c r="G13" s="11">
        <f>TREND(Calculations!G$139:G$140,Calculations!$A$139:$A$140,$A13)</f>
        <v>0.54134299792418972</v>
      </c>
      <c r="H13" s="11">
        <f>TREND(Calculations!H$139:H$140,Calculations!$A$139:$A$140,$A13)</f>
        <v>5.6917554280461191E-2</v>
      </c>
      <c r="I13" s="11">
        <f>TREND(Calculations!I$139:I$140,Calculations!$A$139:$A$140,$A13)</f>
        <v>0</v>
      </c>
      <c r="J13" s="11">
        <f>TREND(Calculations!J$139:J$140,Calculations!$A$139:$A$140,$A13)</f>
        <v>0</v>
      </c>
      <c r="K13" s="11">
        <f>TREND(Calculations!K$139:K$140,Calculations!$A$139:$A$140,$A13)</f>
        <v>0</v>
      </c>
      <c r="L13" s="11">
        <f>TREND(Calculations!L$139:L$140,Calculations!$A$139:$A$140,$A13)</f>
        <v>0</v>
      </c>
      <c r="M13" s="11">
        <f>TREND(Calculations!M$139:M$140,Calculations!$A$139:$A$140,$A13)</f>
        <v>0</v>
      </c>
    </row>
    <row r="14" spans="1:13" x14ac:dyDescent="0.25">
      <c r="A14">
        <v>2027</v>
      </c>
      <c r="B14" s="11">
        <f>TREND(Calculations!B$139:B$140,Calculations!$A$139:$A$140,$A14)</f>
        <v>0</v>
      </c>
      <c r="C14" s="11">
        <f>TREND(Calculations!C$139:C$140,Calculations!$A$139:$A$140,$A14)</f>
        <v>2.4005569959363038E-3</v>
      </c>
      <c r="D14" s="11">
        <f>TREND(Calculations!D$139:D$140,Calculations!$A$139:$A$140,$A14)</f>
        <v>0</v>
      </c>
      <c r="E14" s="11">
        <f>TREND(Calculations!E$139:E$140,Calculations!$A$139:$A$140,$A14)</f>
        <v>1.001971615695163E-2</v>
      </c>
      <c r="F14" s="11">
        <f>TREND(Calculations!F$139:F$140,Calculations!$A$139:$A$140,$A14)</f>
        <v>0</v>
      </c>
      <c r="G14" s="11">
        <f>TREND(Calculations!G$139:G$140,Calculations!$A$139:$A$140,$A14)</f>
        <v>0.55038857501032723</v>
      </c>
      <c r="H14" s="11">
        <f>TREND(Calculations!H$139:H$140,Calculations!$A$139:$A$140,$A14)</f>
        <v>5.782211198907472E-2</v>
      </c>
      <c r="I14" s="11">
        <f>TREND(Calculations!I$139:I$140,Calculations!$A$139:$A$140,$A14)</f>
        <v>0</v>
      </c>
      <c r="J14" s="11">
        <f>TREND(Calculations!J$139:J$140,Calculations!$A$139:$A$140,$A14)</f>
        <v>0</v>
      </c>
      <c r="K14" s="11">
        <f>TREND(Calculations!K$139:K$140,Calculations!$A$139:$A$140,$A14)</f>
        <v>0</v>
      </c>
      <c r="L14" s="11">
        <f>TREND(Calculations!L$139:L$140,Calculations!$A$139:$A$140,$A14)</f>
        <v>0</v>
      </c>
      <c r="M14" s="11">
        <f>TREND(Calculations!M$139:M$140,Calculations!$A$139:$A$140,$A14)</f>
        <v>0</v>
      </c>
    </row>
    <row r="15" spans="1:13" x14ac:dyDescent="0.25">
      <c r="A15">
        <v>2028</v>
      </c>
      <c r="B15" s="11">
        <f>TREND(Calculations!B$139:B$140,Calculations!$A$139:$A$140,$A15)</f>
        <v>0</v>
      </c>
      <c r="C15" s="11">
        <f>TREND(Calculations!C$139:C$140,Calculations!$A$139:$A$140,$A15)</f>
        <v>2.4353476770368337E-3</v>
      </c>
      <c r="D15" s="11">
        <f>TREND(Calculations!D$139:D$140,Calculations!$A$139:$A$140,$A15)</f>
        <v>0</v>
      </c>
      <c r="E15" s="11">
        <f>TREND(Calculations!E$139:E$140,Calculations!$A$139:$A$140,$A15)</f>
        <v>1.0158878881353695E-2</v>
      </c>
      <c r="F15" s="11">
        <f>TREND(Calculations!F$139:F$140,Calculations!$A$139:$A$140,$A15)</f>
        <v>0</v>
      </c>
      <c r="G15" s="11">
        <f>TREND(Calculations!G$139:G$140,Calculations!$A$139:$A$140,$A15)</f>
        <v>0.55943415209646474</v>
      </c>
      <c r="H15" s="11">
        <f>TREND(Calculations!H$139:H$140,Calculations!$A$139:$A$140,$A15)</f>
        <v>5.8726669697688472E-2</v>
      </c>
      <c r="I15" s="11">
        <f>TREND(Calculations!I$139:I$140,Calculations!$A$139:$A$140,$A15)</f>
        <v>0</v>
      </c>
      <c r="J15" s="11">
        <f>TREND(Calculations!J$139:J$140,Calculations!$A$139:$A$140,$A15)</f>
        <v>0</v>
      </c>
      <c r="K15" s="11">
        <f>TREND(Calculations!K$139:K$140,Calculations!$A$139:$A$140,$A15)</f>
        <v>0</v>
      </c>
      <c r="L15" s="11">
        <f>TREND(Calculations!L$139:L$140,Calculations!$A$139:$A$140,$A15)</f>
        <v>0</v>
      </c>
      <c r="M15" s="11">
        <f>TREND(Calculations!M$139:M$140,Calculations!$A$139:$A$140,$A15)</f>
        <v>0</v>
      </c>
    </row>
    <row r="16" spans="1:13" x14ac:dyDescent="0.25">
      <c r="A16">
        <v>2029</v>
      </c>
      <c r="B16" s="11">
        <f>TREND(Calculations!B$139:B$140,Calculations!$A$139:$A$140,$A16)</f>
        <v>0</v>
      </c>
      <c r="C16" s="11">
        <f>TREND(Calculations!C$139:C$140,Calculations!$A$139:$A$140,$A16)</f>
        <v>2.4701383581373637E-3</v>
      </c>
      <c r="D16" s="11">
        <f>TREND(Calculations!D$139:D$140,Calculations!$A$139:$A$140,$A16)</f>
        <v>0</v>
      </c>
      <c r="E16" s="11">
        <f>TREND(Calculations!E$139:E$140,Calculations!$A$139:$A$140,$A16)</f>
        <v>1.0298041605755814E-2</v>
      </c>
      <c r="F16" s="11">
        <f>TREND(Calculations!F$139:F$140,Calculations!$A$139:$A$140,$A16)</f>
        <v>0</v>
      </c>
      <c r="G16" s="11">
        <f>TREND(Calculations!G$139:G$140,Calculations!$A$139:$A$140,$A16)</f>
        <v>0.56847972918260226</v>
      </c>
      <c r="H16" s="11">
        <f>TREND(Calculations!H$139:H$140,Calculations!$A$139:$A$140,$A16)</f>
        <v>5.9631227406302223E-2</v>
      </c>
      <c r="I16" s="11">
        <f>TREND(Calculations!I$139:I$140,Calculations!$A$139:$A$140,$A16)</f>
        <v>0</v>
      </c>
      <c r="J16" s="11">
        <f>TREND(Calculations!J$139:J$140,Calculations!$A$139:$A$140,$A16)</f>
        <v>0</v>
      </c>
      <c r="K16" s="11">
        <f>TREND(Calculations!K$139:K$140,Calculations!$A$139:$A$140,$A16)</f>
        <v>0</v>
      </c>
      <c r="L16" s="11">
        <f>TREND(Calculations!L$139:L$140,Calculations!$A$139:$A$140,$A16)</f>
        <v>0</v>
      </c>
      <c r="M16" s="11">
        <f>TREND(Calculations!M$139:M$140,Calculations!$A$139:$A$140,$A16)</f>
        <v>0</v>
      </c>
    </row>
    <row r="17" spans="1:13" x14ac:dyDescent="0.25">
      <c r="A17">
        <v>2030</v>
      </c>
      <c r="B17" s="11">
        <f>TREND(Calculations!B$139:B$140,Calculations!$A$139:$A$140,$A17)</f>
        <v>0</v>
      </c>
      <c r="C17" s="11">
        <f>TREND(Calculations!C$139:C$140,Calculations!$A$139:$A$140,$A17)</f>
        <v>2.5049290392378937E-3</v>
      </c>
      <c r="D17" s="11">
        <f>TREND(Calculations!D$139:D$140,Calculations!$A$139:$A$140,$A17)</f>
        <v>0</v>
      </c>
      <c r="E17" s="11">
        <f>TREND(Calculations!E$139:E$140,Calculations!$A$139:$A$140,$A17)</f>
        <v>1.0437204330157934E-2</v>
      </c>
      <c r="F17" s="11">
        <f>TREND(Calculations!F$139:F$140,Calculations!$A$139:$A$140,$A17)</f>
        <v>0</v>
      </c>
      <c r="G17" s="11">
        <f>TREND(Calculations!G$139:G$140,Calculations!$A$139:$A$140,$A17)</f>
        <v>0.57752530626873622</v>
      </c>
      <c r="H17" s="11">
        <f>TREND(Calculations!H$139:H$140,Calculations!$A$139:$A$140,$A17)</f>
        <v>6.0535785114915752E-2</v>
      </c>
      <c r="I17" s="11">
        <f>TREND(Calculations!I$139:I$140,Calculations!$A$139:$A$140,$A17)</f>
        <v>0</v>
      </c>
      <c r="J17" s="11">
        <f>TREND(Calculations!J$139:J$140,Calculations!$A$139:$A$140,$A17)</f>
        <v>0</v>
      </c>
      <c r="K17" s="11">
        <f>TREND(Calculations!K$139:K$140,Calculations!$A$139:$A$140,$A17)</f>
        <v>0</v>
      </c>
      <c r="L17" s="11">
        <f>TREND(Calculations!L$139:L$140,Calculations!$A$139:$A$140,$A17)</f>
        <v>0</v>
      </c>
      <c r="M17" s="11">
        <f>TREND(Calculations!M$139:M$140,Calculations!$A$139:$A$140,$A17)</f>
        <v>0</v>
      </c>
    </row>
    <row r="18" spans="1:13" x14ac:dyDescent="0.25">
      <c r="A18" s="18">
        <v>2031</v>
      </c>
      <c r="B18" s="11">
        <f>TREND(Calculations!B$139:B$140,Calculations!$A$139:$A$140,$A18)</f>
        <v>0</v>
      </c>
      <c r="C18" s="11">
        <f>TREND(Calculations!C$139:C$140,Calculations!$A$139:$A$140,$A18)</f>
        <v>2.5397197203384098E-3</v>
      </c>
      <c r="D18" s="11">
        <f>TREND(Calculations!D$139:D$140,Calculations!$A$139:$A$140,$A18)</f>
        <v>0</v>
      </c>
      <c r="E18" s="11">
        <f>TREND(Calculations!E$139:E$140,Calculations!$A$139:$A$140,$A18)</f>
        <v>1.0576367054560054E-2</v>
      </c>
      <c r="F18" s="11">
        <f>TREND(Calculations!F$139:F$140,Calculations!$A$139:$A$140,$A18)</f>
        <v>0</v>
      </c>
      <c r="G18" s="11">
        <f>TREND(Calculations!G$139:G$140,Calculations!$A$139:$A$140,$A18)</f>
        <v>0.58657088335487373</v>
      </c>
      <c r="H18" s="11">
        <f>TREND(Calculations!H$139:H$140,Calculations!$A$139:$A$140,$A18)</f>
        <v>6.1440342823529503E-2</v>
      </c>
      <c r="I18" s="11">
        <f>TREND(Calculations!I$139:I$140,Calculations!$A$139:$A$140,$A18)</f>
        <v>0</v>
      </c>
      <c r="J18" s="11">
        <f>TREND(Calculations!J$139:J$140,Calculations!$A$139:$A$140,$A18)</f>
        <v>0</v>
      </c>
      <c r="K18" s="11">
        <f>TREND(Calculations!K$139:K$140,Calculations!$A$139:$A$140,$A18)</f>
        <v>0</v>
      </c>
      <c r="L18" s="11">
        <f>TREND(Calculations!L$139:L$140,Calculations!$A$139:$A$140,$A18)</f>
        <v>0</v>
      </c>
      <c r="M18" s="11">
        <f>TREND(Calculations!M$139:M$140,Calculations!$A$139:$A$140,$A18)</f>
        <v>0</v>
      </c>
    </row>
    <row r="19" spans="1:13" x14ac:dyDescent="0.25">
      <c r="A19" s="18">
        <v>2032</v>
      </c>
      <c r="B19" s="11">
        <f>TREND(Calculations!B$139:B$140,Calculations!$A$139:$A$140,$A19)</f>
        <v>0</v>
      </c>
      <c r="C19" s="11">
        <f>TREND(Calculations!C$139:C$140,Calculations!$A$139:$A$140,$A19)</f>
        <v>2.5745104014389397E-3</v>
      </c>
      <c r="D19" s="11">
        <f>TREND(Calculations!D$139:D$140,Calculations!$A$139:$A$140,$A19)</f>
        <v>0</v>
      </c>
      <c r="E19" s="11">
        <f>TREND(Calculations!E$139:E$140,Calculations!$A$139:$A$140,$A19)</f>
        <v>1.0715529778962118E-2</v>
      </c>
      <c r="F19" s="11">
        <f>TREND(Calculations!F$139:F$140,Calculations!$A$139:$A$140,$A19)</f>
        <v>0</v>
      </c>
      <c r="G19" s="11">
        <f>TREND(Calculations!G$139:G$140,Calculations!$A$139:$A$140,$A19)</f>
        <v>0.59561646044101124</v>
      </c>
      <c r="H19" s="11">
        <f>TREND(Calculations!H$139:H$140,Calculations!$A$139:$A$140,$A19)</f>
        <v>6.2344900532143255E-2</v>
      </c>
      <c r="I19" s="11">
        <f>TREND(Calculations!I$139:I$140,Calculations!$A$139:$A$140,$A19)</f>
        <v>0</v>
      </c>
      <c r="J19" s="11">
        <f>TREND(Calculations!J$139:J$140,Calculations!$A$139:$A$140,$A19)</f>
        <v>0</v>
      </c>
      <c r="K19" s="11">
        <f>TREND(Calculations!K$139:K$140,Calculations!$A$139:$A$140,$A19)</f>
        <v>0</v>
      </c>
      <c r="L19" s="11">
        <f>TREND(Calculations!L$139:L$140,Calculations!$A$139:$A$140,$A19)</f>
        <v>0</v>
      </c>
      <c r="M19" s="11">
        <f>TREND(Calculations!M$139:M$140,Calculations!$A$139:$A$140,$A19)</f>
        <v>0</v>
      </c>
    </row>
    <row r="20" spans="1:13" x14ac:dyDescent="0.25">
      <c r="A20" s="18">
        <v>2033</v>
      </c>
      <c r="B20" s="11">
        <f>TREND(Calculations!B$139:B$140,Calculations!$A$139:$A$140,$A20)</f>
        <v>0</v>
      </c>
      <c r="C20" s="11">
        <f>TREND(Calculations!C$139:C$140,Calculations!$A$139:$A$140,$A20)</f>
        <v>2.6093010825394697E-3</v>
      </c>
      <c r="D20" s="11">
        <f>TREND(Calculations!D$139:D$140,Calculations!$A$139:$A$140,$A20)</f>
        <v>0</v>
      </c>
      <c r="E20" s="11">
        <f>TREND(Calculations!E$139:E$140,Calculations!$A$139:$A$140,$A20)</f>
        <v>1.0854692503364238E-2</v>
      </c>
      <c r="F20" s="11">
        <f>TREND(Calculations!F$139:F$140,Calculations!$A$139:$A$140,$A20)</f>
        <v>0</v>
      </c>
      <c r="G20" s="11">
        <f>TREND(Calculations!G$139:G$140,Calculations!$A$139:$A$140,$A20)</f>
        <v>0.60466203752714875</v>
      </c>
      <c r="H20" s="11">
        <f>TREND(Calculations!H$139:H$140,Calculations!$A$139:$A$140,$A20)</f>
        <v>6.3249458240757006E-2</v>
      </c>
      <c r="I20" s="11">
        <f>TREND(Calculations!I$139:I$140,Calculations!$A$139:$A$140,$A20)</f>
        <v>0</v>
      </c>
      <c r="J20" s="11">
        <f>TREND(Calculations!J$139:J$140,Calculations!$A$139:$A$140,$A20)</f>
        <v>0</v>
      </c>
      <c r="K20" s="11">
        <f>TREND(Calculations!K$139:K$140,Calculations!$A$139:$A$140,$A20)</f>
        <v>0</v>
      </c>
      <c r="L20" s="11">
        <f>TREND(Calculations!L$139:L$140,Calculations!$A$139:$A$140,$A20)</f>
        <v>0</v>
      </c>
      <c r="M20" s="11">
        <f>TREND(Calculations!M$139:M$140,Calculations!$A$139:$A$140,$A20)</f>
        <v>0</v>
      </c>
    </row>
    <row r="21" spans="1:13" x14ac:dyDescent="0.25">
      <c r="A21" s="18">
        <v>2034</v>
      </c>
      <c r="B21" s="11">
        <f>TREND(Calculations!B$139:B$140,Calculations!$A$139:$A$140,$A21)</f>
        <v>0</v>
      </c>
      <c r="C21" s="11">
        <f>TREND(Calculations!C$139:C$140,Calculations!$A$139:$A$140,$A21)</f>
        <v>2.6440917636399996E-3</v>
      </c>
      <c r="D21" s="11">
        <f>TREND(Calculations!D$139:D$140,Calculations!$A$139:$A$140,$A21)</f>
        <v>0</v>
      </c>
      <c r="E21" s="11">
        <f>TREND(Calculations!E$139:E$140,Calculations!$A$139:$A$140,$A21)</f>
        <v>1.0993855227766358E-2</v>
      </c>
      <c r="F21" s="11">
        <f>TREND(Calculations!F$139:F$140,Calculations!$A$139:$A$140,$A21)</f>
        <v>0</v>
      </c>
      <c r="G21" s="11">
        <f>TREND(Calculations!G$139:G$140,Calculations!$A$139:$A$140,$A21)</f>
        <v>0.61370761461328627</v>
      </c>
      <c r="H21" s="11">
        <f>TREND(Calculations!H$139:H$140,Calculations!$A$139:$A$140,$A21)</f>
        <v>6.4154015949370535E-2</v>
      </c>
      <c r="I21" s="11">
        <f>TREND(Calculations!I$139:I$140,Calculations!$A$139:$A$140,$A21)</f>
        <v>0</v>
      </c>
      <c r="J21" s="11">
        <f>TREND(Calculations!J$139:J$140,Calculations!$A$139:$A$140,$A21)</f>
        <v>0</v>
      </c>
      <c r="K21" s="11">
        <f>TREND(Calculations!K$139:K$140,Calculations!$A$139:$A$140,$A21)</f>
        <v>0</v>
      </c>
      <c r="L21" s="11">
        <f>TREND(Calculations!L$139:L$140,Calculations!$A$139:$A$140,$A21)</f>
        <v>0</v>
      </c>
      <c r="M21" s="11">
        <f>TREND(Calculations!M$139:M$140,Calculations!$A$139:$A$140,$A21)</f>
        <v>0</v>
      </c>
    </row>
    <row r="22" spans="1:13" x14ac:dyDescent="0.25">
      <c r="A22" s="18">
        <v>2035</v>
      </c>
      <c r="B22" s="11">
        <f>TREND(Calculations!B$139:B$140,Calculations!$A$139:$A$140,$A22)</f>
        <v>0</v>
      </c>
      <c r="C22" s="11">
        <f>TREND(Calculations!C$139:C$140,Calculations!$A$139:$A$140,$A22)</f>
        <v>2.6788824447405157E-3</v>
      </c>
      <c r="D22" s="11">
        <f>TREND(Calculations!D$139:D$140,Calculations!$A$139:$A$140,$A22)</f>
        <v>0</v>
      </c>
      <c r="E22" s="11">
        <f>TREND(Calculations!E$139:E$140,Calculations!$A$139:$A$140,$A22)</f>
        <v>1.1133017952168422E-2</v>
      </c>
      <c r="F22" s="11">
        <f>TREND(Calculations!F$139:F$140,Calculations!$A$139:$A$140,$A22)</f>
        <v>0</v>
      </c>
      <c r="G22" s="11">
        <f>TREND(Calculations!G$139:G$140,Calculations!$A$139:$A$140,$A22)</f>
        <v>0.62275319169942023</v>
      </c>
      <c r="H22" s="11">
        <f>TREND(Calculations!H$139:H$140,Calculations!$A$139:$A$140,$A22)</f>
        <v>6.5058573657984287E-2</v>
      </c>
      <c r="I22" s="11">
        <f>TREND(Calculations!I$139:I$140,Calculations!$A$139:$A$140,$A22)</f>
        <v>0</v>
      </c>
      <c r="J22" s="11">
        <f>TREND(Calculations!J$139:J$140,Calculations!$A$139:$A$140,$A22)</f>
        <v>0</v>
      </c>
      <c r="K22" s="11">
        <f>TREND(Calculations!K$139:K$140,Calculations!$A$139:$A$140,$A22)</f>
        <v>0</v>
      </c>
      <c r="L22" s="11">
        <f>TREND(Calculations!L$139:L$140,Calculations!$A$139:$A$140,$A22)</f>
        <v>0</v>
      </c>
      <c r="M22" s="11">
        <f>TREND(Calculations!M$139:M$140,Calculations!$A$139:$A$140,$A22)</f>
        <v>0</v>
      </c>
    </row>
    <row r="23" spans="1:13" x14ac:dyDescent="0.25">
      <c r="A23" s="18">
        <v>2036</v>
      </c>
      <c r="B23" s="11">
        <f>TREND(Calculations!B$139:B$140,Calculations!$A$139:$A$140,$A23)</f>
        <v>0</v>
      </c>
      <c r="C23" s="11">
        <f>TREND(Calculations!C$139:C$140,Calculations!$A$139:$A$140,$A23)</f>
        <v>2.7136731258410457E-3</v>
      </c>
      <c r="D23" s="11">
        <f>TREND(Calculations!D$139:D$140,Calculations!$A$139:$A$140,$A23)</f>
        <v>0</v>
      </c>
      <c r="E23" s="11">
        <f>TREND(Calculations!E$139:E$140,Calculations!$A$139:$A$140,$A23)</f>
        <v>1.1272180676570542E-2</v>
      </c>
      <c r="F23" s="11">
        <f>TREND(Calculations!F$139:F$140,Calculations!$A$139:$A$140,$A23)</f>
        <v>0</v>
      </c>
      <c r="G23" s="11">
        <f>TREND(Calculations!G$139:G$140,Calculations!$A$139:$A$140,$A23)</f>
        <v>0.63179876878555774</v>
      </c>
      <c r="H23" s="11">
        <f>TREND(Calculations!H$139:H$140,Calculations!$A$139:$A$140,$A23)</f>
        <v>6.5963131366598038E-2</v>
      </c>
      <c r="I23" s="11">
        <f>TREND(Calculations!I$139:I$140,Calculations!$A$139:$A$140,$A23)</f>
        <v>0</v>
      </c>
      <c r="J23" s="11">
        <f>TREND(Calculations!J$139:J$140,Calculations!$A$139:$A$140,$A23)</f>
        <v>0</v>
      </c>
      <c r="K23" s="11">
        <f>TREND(Calculations!K$139:K$140,Calculations!$A$139:$A$140,$A23)</f>
        <v>0</v>
      </c>
      <c r="L23" s="11">
        <f>TREND(Calculations!L$139:L$140,Calculations!$A$139:$A$140,$A23)</f>
        <v>0</v>
      </c>
      <c r="M23" s="11">
        <f>TREND(Calculations!M$139:M$140,Calculations!$A$139:$A$140,$A23)</f>
        <v>0</v>
      </c>
    </row>
    <row r="24" spans="1:13" x14ac:dyDescent="0.25">
      <c r="A24" s="18">
        <v>2037</v>
      </c>
      <c r="B24" s="11">
        <f>TREND(Calculations!B$139:B$140,Calculations!$A$139:$A$140,$A24)</f>
        <v>0</v>
      </c>
      <c r="C24" s="11">
        <f>TREND(Calculations!C$139:C$140,Calculations!$A$139:$A$140,$A24)</f>
        <v>2.7484638069415757E-3</v>
      </c>
      <c r="D24" s="11">
        <f>TREND(Calculations!D$139:D$140,Calculations!$A$139:$A$140,$A24)</f>
        <v>0</v>
      </c>
      <c r="E24" s="11">
        <f>TREND(Calculations!E$139:E$140,Calculations!$A$139:$A$140,$A24)</f>
        <v>1.1411343400972662E-2</v>
      </c>
      <c r="F24" s="11">
        <f>TREND(Calculations!F$139:F$140,Calculations!$A$139:$A$140,$A24)</f>
        <v>0</v>
      </c>
      <c r="G24" s="11">
        <f>TREND(Calculations!G$139:G$140,Calculations!$A$139:$A$140,$A24)</f>
        <v>0.64084434587169525</v>
      </c>
      <c r="H24" s="11">
        <f>TREND(Calculations!H$139:H$140,Calculations!$A$139:$A$140,$A24)</f>
        <v>6.6867689075211567E-2</v>
      </c>
      <c r="I24" s="11">
        <f>TREND(Calculations!I$139:I$140,Calculations!$A$139:$A$140,$A24)</f>
        <v>0</v>
      </c>
      <c r="J24" s="11">
        <f>TREND(Calculations!J$139:J$140,Calculations!$A$139:$A$140,$A24)</f>
        <v>0</v>
      </c>
      <c r="K24" s="11">
        <f>TREND(Calculations!K$139:K$140,Calculations!$A$139:$A$140,$A24)</f>
        <v>0</v>
      </c>
      <c r="L24" s="11">
        <f>TREND(Calculations!L$139:L$140,Calculations!$A$139:$A$140,$A24)</f>
        <v>0</v>
      </c>
      <c r="M24" s="11">
        <f>TREND(Calculations!M$139:M$140,Calculations!$A$139:$A$140,$A24)</f>
        <v>0</v>
      </c>
    </row>
    <row r="25" spans="1:13" x14ac:dyDescent="0.25">
      <c r="A25" s="18">
        <v>2038</v>
      </c>
      <c r="B25" s="11">
        <f>TREND(Calculations!B$139:B$140,Calculations!$A$139:$A$140,$A25)</f>
        <v>0</v>
      </c>
      <c r="C25" s="11">
        <f>TREND(Calculations!C$139:C$140,Calculations!$A$139:$A$140,$A25)</f>
        <v>2.7832544880421056E-3</v>
      </c>
      <c r="D25" s="11">
        <f>TREND(Calculations!D$139:D$140,Calculations!$A$139:$A$140,$A25)</f>
        <v>0</v>
      </c>
      <c r="E25" s="11">
        <f>TREND(Calculations!E$139:E$140,Calculations!$A$139:$A$140,$A25)</f>
        <v>1.1550506125374782E-2</v>
      </c>
      <c r="F25" s="11">
        <f>TREND(Calculations!F$139:F$140,Calculations!$A$139:$A$140,$A25)</f>
        <v>0</v>
      </c>
      <c r="G25" s="11">
        <f>TREND(Calculations!G$139:G$140,Calculations!$A$139:$A$140,$A25)</f>
        <v>0.64988992295783277</v>
      </c>
      <c r="H25" s="11">
        <f>TREND(Calculations!H$139:H$140,Calculations!$A$139:$A$140,$A25)</f>
        <v>6.7772246783825318E-2</v>
      </c>
      <c r="I25" s="11">
        <f>TREND(Calculations!I$139:I$140,Calculations!$A$139:$A$140,$A25)</f>
        <v>0</v>
      </c>
      <c r="J25" s="11">
        <f>TREND(Calculations!J$139:J$140,Calculations!$A$139:$A$140,$A25)</f>
        <v>0</v>
      </c>
      <c r="K25" s="11">
        <f>TREND(Calculations!K$139:K$140,Calculations!$A$139:$A$140,$A25)</f>
        <v>0</v>
      </c>
      <c r="L25" s="11">
        <f>TREND(Calculations!L$139:L$140,Calculations!$A$139:$A$140,$A25)</f>
        <v>0</v>
      </c>
      <c r="M25" s="11">
        <f>TREND(Calculations!M$139:M$140,Calculations!$A$139:$A$140,$A25)</f>
        <v>0</v>
      </c>
    </row>
    <row r="26" spans="1:13" x14ac:dyDescent="0.25">
      <c r="A26" s="18">
        <v>2039</v>
      </c>
      <c r="B26" s="11">
        <f>TREND(Calculations!B$139:B$140,Calculations!$A$139:$A$140,$A26)</f>
        <v>0</v>
      </c>
      <c r="C26" s="11">
        <f>TREND(Calculations!C$139:C$140,Calculations!$A$139:$A$140,$A26)</f>
        <v>2.8180451691426217E-3</v>
      </c>
      <c r="D26" s="11">
        <f>TREND(Calculations!D$139:D$140,Calculations!$A$139:$A$140,$A26)</f>
        <v>0</v>
      </c>
      <c r="E26" s="11">
        <f>TREND(Calculations!E$139:E$140,Calculations!$A$139:$A$140,$A26)</f>
        <v>1.1689668849776846E-2</v>
      </c>
      <c r="F26" s="11">
        <f>TREND(Calculations!F$139:F$140,Calculations!$A$139:$A$140,$A26)</f>
        <v>0</v>
      </c>
      <c r="G26" s="11">
        <f>TREND(Calculations!G$139:G$140,Calculations!$A$139:$A$140,$A26)</f>
        <v>0.65893550004397028</v>
      </c>
      <c r="H26" s="11">
        <f>TREND(Calculations!H$139:H$140,Calculations!$A$139:$A$140,$A26)</f>
        <v>6.867680449243907E-2</v>
      </c>
      <c r="I26" s="11">
        <f>TREND(Calculations!I$139:I$140,Calculations!$A$139:$A$140,$A26)</f>
        <v>0</v>
      </c>
      <c r="J26" s="11">
        <f>TREND(Calculations!J$139:J$140,Calculations!$A$139:$A$140,$A26)</f>
        <v>0</v>
      </c>
      <c r="K26" s="11">
        <f>TREND(Calculations!K$139:K$140,Calculations!$A$139:$A$140,$A26)</f>
        <v>0</v>
      </c>
      <c r="L26" s="11">
        <f>TREND(Calculations!L$139:L$140,Calculations!$A$139:$A$140,$A26)</f>
        <v>0</v>
      </c>
      <c r="M26" s="11">
        <f>TREND(Calculations!M$139:M$140,Calculations!$A$139:$A$140,$A26)</f>
        <v>0</v>
      </c>
    </row>
    <row r="27" spans="1:13" x14ac:dyDescent="0.25">
      <c r="A27" s="18">
        <v>2040</v>
      </c>
      <c r="B27" s="11">
        <f>TREND(Calculations!B$139:B$140,Calculations!$A$139:$A$140,$A27)</f>
        <v>0</v>
      </c>
      <c r="C27" s="11">
        <f>TREND(Calculations!C$139:C$140,Calculations!$A$139:$A$140,$A27)</f>
        <v>2.8528358502431517E-3</v>
      </c>
      <c r="D27" s="11">
        <f>TREND(Calculations!D$139:D$140,Calculations!$A$139:$A$140,$A27)</f>
        <v>0</v>
      </c>
      <c r="E27" s="11">
        <f>TREND(Calculations!E$139:E$140,Calculations!$A$139:$A$140,$A27)</f>
        <v>1.1828831574178966E-2</v>
      </c>
      <c r="F27" s="11">
        <f>TREND(Calculations!F$139:F$140,Calculations!$A$139:$A$140,$A27)</f>
        <v>0</v>
      </c>
      <c r="G27" s="11">
        <f>TREND(Calculations!G$139:G$140,Calculations!$A$139:$A$140,$A27)</f>
        <v>0.66798107713010424</v>
      </c>
      <c r="H27" s="11">
        <f>TREND(Calculations!H$139:H$140,Calculations!$A$139:$A$140,$A27)</f>
        <v>6.9581362201052599E-2</v>
      </c>
      <c r="I27" s="11">
        <f>TREND(Calculations!I$139:I$140,Calculations!$A$139:$A$140,$A27)</f>
        <v>0</v>
      </c>
      <c r="J27" s="11">
        <f>TREND(Calculations!J$139:J$140,Calculations!$A$139:$A$140,$A27)</f>
        <v>0</v>
      </c>
      <c r="K27" s="11">
        <f>TREND(Calculations!K$139:K$140,Calculations!$A$139:$A$140,$A27)</f>
        <v>0</v>
      </c>
      <c r="L27" s="11">
        <f>TREND(Calculations!L$139:L$140,Calculations!$A$139:$A$140,$A27)</f>
        <v>0</v>
      </c>
      <c r="M27" s="11">
        <f>TREND(Calculations!M$139:M$140,Calculations!$A$139:$A$140,$A27)</f>
        <v>0</v>
      </c>
    </row>
    <row r="28" spans="1:13" x14ac:dyDescent="0.25">
      <c r="A28" s="18">
        <v>2041</v>
      </c>
      <c r="B28" s="11">
        <f>TREND(Calculations!B$139:B$140,Calculations!$A$139:$A$140,$A28)</f>
        <v>0</v>
      </c>
      <c r="C28" s="11">
        <f>TREND(Calculations!C$139:C$140,Calculations!$A$139:$A$140,$A28)</f>
        <v>2.8876265313436816E-3</v>
      </c>
      <c r="D28" s="11">
        <f>TREND(Calculations!D$139:D$140,Calculations!$A$139:$A$140,$A28)</f>
        <v>0</v>
      </c>
      <c r="E28" s="11">
        <f>TREND(Calculations!E$139:E$140,Calculations!$A$139:$A$140,$A28)</f>
        <v>1.1967994298581086E-2</v>
      </c>
      <c r="F28" s="11">
        <f>TREND(Calculations!F$139:F$140,Calculations!$A$139:$A$140,$A28)</f>
        <v>0</v>
      </c>
      <c r="G28" s="11">
        <f>TREND(Calculations!G$139:G$140,Calculations!$A$139:$A$140,$A28)</f>
        <v>0.67702665421624175</v>
      </c>
      <c r="H28" s="11">
        <f>TREND(Calculations!H$139:H$140,Calculations!$A$139:$A$140,$A28)</f>
        <v>7.048591990966635E-2</v>
      </c>
      <c r="I28" s="11">
        <f>TREND(Calculations!I$139:I$140,Calculations!$A$139:$A$140,$A28)</f>
        <v>0</v>
      </c>
      <c r="J28" s="11">
        <f>TREND(Calculations!J$139:J$140,Calculations!$A$139:$A$140,$A28)</f>
        <v>0</v>
      </c>
      <c r="K28" s="11">
        <f>TREND(Calculations!K$139:K$140,Calculations!$A$139:$A$140,$A28)</f>
        <v>0</v>
      </c>
      <c r="L28" s="11">
        <f>TREND(Calculations!L$139:L$140,Calculations!$A$139:$A$140,$A28)</f>
        <v>0</v>
      </c>
      <c r="M28" s="11">
        <f>TREND(Calculations!M$139:M$140,Calculations!$A$139:$A$140,$A28)</f>
        <v>0</v>
      </c>
    </row>
    <row r="29" spans="1:13" x14ac:dyDescent="0.25">
      <c r="A29" s="18">
        <v>2042</v>
      </c>
      <c r="B29" s="11">
        <f>TREND(Calculations!B$139:B$140,Calculations!$A$139:$A$140,$A29)</f>
        <v>0</v>
      </c>
      <c r="C29" s="11">
        <f>TREND(Calculations!C$139:C$140,Calculations!$A$139:$A$140,$A29)</f>
        <v>2.9224172124442116E-3</v>
      </c>
      <c r="D29" s="11">
        <f>TREND(Calculations!D$139:D$140,Calculations!$A$139:$A$140,$A29)</f>
        <v>0</v>
      </c>
      <c r="E29" s="11">
        <f>TREND(Calculations!E$139:E$140,Calculations!$A$139:$A$140,$A29)</f>
        <v>1.2107157022983206E-2</v>
      </c>
      <c r="F29" s="11">
        <f>TREND(Calculations!F$139:F$140,Calculations!$A$139:$A$140,$A29)</f>
        <v>0</v>
      </c>
      <c r="G29" s="11">
        <f>TREND(Calculations!G$139:G$140,Calculations!$A$139:$A$140,$A29)</f>
        <v>0.68607223130237927</v>
      </c>
      <c r="H29" s="11">
        <f>TREND(Calculations!H$139:H$140,Calculations!$A$139:$A$140,$A29)</f>
        <v>7.1390477618280102E-2</v>
      </c>
      <c r="I29" s="11">
        <f>TREND(Calculations!I$139:I$140,Calculations!$A$139:$A$140,$A29)</f>
        <v>0</v>
      </c>
      <c r="J29" s="11">
        <f>TREND(Calculations!J$139:J$140,Calculations!$A$139:$A$140,$A29)</f>
        <v>0</v>
      </c>
      <c r="K29" s="11">
        <f>TREND(Calculations!K$139:K$140,Calculations!$A$139:$A$140,$A29)</f>
        <v>0</v>
      </c>
      <c r="L29" s="11">
        <f>TREND(Calculations!L$139:L$140,Calculations!$A$139:$A$140,$A29)</f>
        <v>0</v>
      </c>
      <c r="M29" s="11">
        <f>TREND(Calculations!M$139:M$140,Calculations!$A$139:$A$140,$A29)</f>
        <v>0</v>
      </c>
    </row>
    <row r="30" spans="1:13" x14ac:dyDescent="0.25">
      <c r="A30" s="18">
        <v>2043</v>
      </c>
      <c r="B30" s="11">
        <f>TREND(Calculations!B$139:B$140,Calculations!$A$139:$A$140,$A30)</f>
        <v>0</v>
      </c>
      <c r="C30" s="11">
        <f>TREND(Calculations!C$139:C$140,Calculations!$A$139:$A$140,$A30)</f>
        <v>2.9572078935447277E-3</v>
      </c>
      <c r="D30" s="11">
        <f>TREND(Calculations!D$139:D$140,Calculations!$A$139:$A$140,$A30)</f>
        <v>0</v>
      </c>
      <c r="E30" s="11">
        <f>TREND(Calculations!E$139:E$140,Calculations!$A$139:$A$140,$A30)</f>
        <v>1.224631974738527E-2</v>
      </c>
      <c r="F30" s="11">
        <f>TREND(Calculations!F$139:F$140,Calculations!$A$139:$A$140,$A30)</f>
        <v>0</v>
      </c>
      <c r="G30" s="11">
        <f>TREND(Calculations!G$139:G$140,Calculations!$A$139:$A$140,$A30)</f>
        <v>0.69511780838851678</v>
      </c>
      <c r="H30" s="11">
        <f>TREND(Calculations!H$139:H$140,Calculations!$A$139:$A$140,$A30)</f>
        <v>7.2295035326893853E-2</v>
      </c>
      <c r="I30" s="11">
        <f>TREND(Calculations!I$139:I$140,Calculations!$A$139:$A$140,$A30)</f>
        <v>0</v>
      </c>
      <c r="J30" s="11">
        <f>TREND(Calculations!J$139:J$140,Calculations!$A$139:$A$140,$A30)</f>
        <v>0</v>
      </c>
      <c r="K30" s="11">
        <f>TREND(Calculations!K$139:K$140,Calculations!$A$139:$A$140,$A30)</f>
        <v>0</v>
      </c>
      <c r="L30" s="11">
        <f>TREND(Calculations!L$139:L$140,Calculations!$A$139:$A$140,$A30)</f>
        <v>0</v>
      </c>
      <c r="M30" s="11">
        <f>TREND(Calculations!M$139:M$140,Calculations!$A$139:$A$140,$A30)</f>
        <v>0</v>
      </c>
    </row>
    <row r="31" spans="1:13" x14ac:dyDescent="0.25">
      <c r="A31" s="18">
        <v>2044</v>
      </c>
      <c r="B31" s="11">
        <f>TREND(Calculations!B$139:B$140,Calculations!$A$139:$A$140,$A31)</f>
        <v>0</v>
      </c>
      <c r="C31" s="11">
        <f>TREND(Calculations!C$139:C$140,Calculations!$A$139:$A$140,$A31)</f>
        <v>2.9919985746452576E-3</v>
      </c>
      <c r="D31" s="11">
        <f>TREND(Calculations!D$139:D$140,Calculations!$A$139:$A$140,$A31)</f>
        <v>0</v>
      </c>
      <c r="E31" s="11">
        <f>TREND(Calculations!E$139:E$140,Calculations!$A$139:$A$140,$A31)</f>
        <v>1.238548247178739E-2</v>
      </c>
      <c r="F31" s="11">
        <f>TREND(Calculations!F$139:F$140,Calculations!$A$139:$A$140,$A31)</f>
        <v>0</v>
      </c>
      <c r="G31" s="11">
        <f>TREND(Calculations!G$139:G$140,Calculations!$A$139:$A$140,$A31)</f>
        <v>0.70416338547465429</v>
      </c>
      <c r="H31" s="11">
        <f>TREND(Calculations!H$139:H$140,Calculations!$A$139:$A$140,$A31)</f>
        <v>7.3199593035507382E-2</v>
      </c>
      <c r="I31" s="11">
        <f>TREND(Calculations!I$139:I$140,Calculations!$A$139:$A$140,$A31)</f>
        <v>0</v>
      </c>
      <c r="J31" s="11">
        <f>TREND(Calculations!J$139:J$140,Calculations!$A$139:$A$140,$A31)</f>
        <v>0</v>
      </c>
      <c r="K31" s="11">
        <f>TREND(Calculations!K$139:K$140,Calculations!$A$139:$A$140,$A31)</f>
        <v>0</v>
      </c>
      <c r="L31" s="11">
        <f>TREND(Calculations!L$139:L$140,Calculations!$A$139:$A$140,$A31)</f>
        <v>0</v>
      </c>
      <c r="M31" s="11">
        <f>TREND(Calculations!M$139:M$140,Calculations!$A$139:$A$140,$A31)</f>
        <v>0</v>
      </c>
    </row>
    <row r="32" spans="1:13" x14ac:dyDescent="0.25">
      <c r="A32" s="18">
        <v>2045</v>
      </c>
      <c r="B32" s="11">
        <f>TREND(Calculations!B$139:B$140,Calculations!$A$139:$A$140,$A32)</f>
        <v>0</v>
      </c>
      <c r="C32" s="11">
        <f>TREND(Calculations!C$139:C$140,Calculations!$A$139:$A$140,$A32)</f>
        <v>3.0267892557457876E-3</v>
      </c>
      <c r="D32" s="11">
        <f>TREND(Calculations!D$139:D$140,Calculations!$A$139:$A$140,$A32)</f>
        <v>0</v>
      </c>
      <c r="E32" s="11">
        <f>TREND(Calculations!E$139:E$140,Calculations!$A$139:$A$140,$A32)</f>
        <v>1.252464519618951E-2</v>
      </c>
      <c r="F32" s="11">
        <f>TREND(Calculations!F$139:F$140,Calculations!$A$139:$A$140,$A32)</f>
        <v>0</v>
      </c>
      <c r="G32" s="11">
        <f>TREND(Calculations!G$139:G$140,Calculations!$A$139:$A$140,$A32)</f>
        <v>0.7132089625607918</v>
      </c>
      <c r="H32" s="11">
        <f>TREND(Calculations!H$139:H$140,Calculations!$A$139:$A$140,$A32)</f>
        <v>7.4104150744121133E-2</v>
      </c>
      <c r="I32" s="11">
        <f>TREND(Calculations!I$139:I$140,Calculations!$A$139:$A$140,$A32)</f>
        <v>0</v>
      </c>
      <c r="J32" s="11">
        <f>TREND(Calculations!J$139:J$140,Calculations!$A$139:$A$140,$A32)</f>
        <v>0</v>
      </c>
      <c r="K32" s="11">
        <f>TREND(Calculations!K$139:K$140,Calculations!$A$139:$A$140,$A32)</f>
        <v>0</v>
      </c>
      <c r="L32" s="11">
        <f>TREND(Calculations!L$139:L$140,Calculations!$A$139:$A$140,$A32)</f>
        <v>0</v>
      </c>
      <c r="M32" s="11">
        <f>TREND(Calculations!M$139:M$140,Calculations!$A$139:$A$140,$A32)</f>
        <v>0</v>
      </c>
    </row>
    <row r="33" spans="1:13" x14ac:dyDescent="0.25">
      <c r="A33" s="18">
        <v>2046</v>
      </c>
      <c r="B33" s="11">
        <f>TREND(Calculations!B$139:B$140,Calculations!$A$139:$A$140,$A33)</f>
        <v>0</v>
      </c>
      <c r="C33" s="11">
        <f>TREND(Calculations!C$139:C$140,Calculations!$A$139:$A$140,$A33)</f>
        <v>3.0615799368463176E-3</v>
      </c>
      <c r="D33" s="11">
        <f>TREND(Calculations!D$139:D$140,Calculations!$A$139:$A$140,$A33)</f>
        <v>0</v>
      </c>
      <c r="E33" s="11">
        <f>TREND(Calculations!E$139:E$140,Calculations!$A$139:$A$140,$A33)</f>
        <v>1.266380792059163E-2</v>
      </c>
      <c r="F33" s="11">
        <f>TREND(Calculations!F$139:F$140,Calculations!$A$139:$A$140,$A33)</f>
        <v>0</v>
      </c>
      <c r="G33" s="11">
        <f>TREND(Calculations!G$139:G$140,Calculations!$A$139:$A$140,$A33)</f>
        <v>0.72225453964692576</v>
      </c>
      <c r="H33" s="11">
        <f>TREND(Calculations!H$139:H$140,Calculations!$A$139:$A$140,$A33)</f>
        <v>7.5008708452734885E-2</v>
      </c>
      <c r="I33" s="11">
        <f>TREND(Calculations!I$139:I$140,Calculations!$A$139:$A$140,$A33)</f>
        <v>0</v>
      </c>
      <c r="J33" s="11">
        <f>TREND(Calculations!J$139:J$140,Calculations!$A$139:$A$140,$A33)</f>
        <v>0</v>
      </c>
      <c r="K33" s="11">
        <f>TREND(Calculations!K$139:K$140,Calculations!$A$139:$A$140,$A33)</f>
        <v>0</v>
      </c>
      <c r="L33" s="11">
        <f>TREND(Calculations!L$139:L$140,Calculations!$A$139:$A$140,$A33)</f>
        <v>0</v>
      </c>
      <c r="M33" s="11">
        <f>TREND(Calculations!M$139:M$140,Calculations!$A$139:$A$140,$A33)</f>
        <v>0</v>
      </c>
    </row>
    <row r="34" spans="1:13" x14ac:dyDescent="0.25">
      <c r="A34" s="18">
        <v>2047</v>
      </c>
      <c r="B34" s="11">
        <f>TREND(Calculations!B$139:B$140,Calculations!$A$139:$A$140,$A34)</f>
        <v>0</v>
      </c>
      <c r="C34" s="11">
        <f>TREND(Calculations!C$139:C$140,Calculations!$A$139:$A$140,$A34)</f>
        <v>3.0963706179468337E-3</v>
      </c>
      <c r="D34" s="11">
        <f>TREND(Calculations!D$139:D$140,Calculations!$A$139:$A$140,$A34)</f>
        <v>0</v>
      </c>
      <c r="E34" s="11">
        <f>TREND(Calculations!E$139:E$140,Calculations!$A$139:$A$140,$A34)</f>
        <v>1.2802970644993694E-2</v>
      </c>
      <c r="F34" s="11">
        <f>TREND(Calculations!F$139:F$140,Calculations!$A$139:$A$140,$A34)</f>
        <v>0</v>
      </c>
      <c r="G34" s="11">
        <f>TREND(Calculations!G$139:G$140,Calculations!$A$139:$A$140,$A34)</f>
        <v>0.73130011673306328</v>
      </c>
      <c r="H34" s="11">
        <f>TREND(Calculations!H$139:H$140,Calculations!$A$139:$A$140,$A34)</f>
        <v>7.5913266161348414E-2</v>
      </c>
      <c r="I34" s="11">
        <f>TREND(Calculations!I$139:I$140,Calculations!$A$139:$A$140,$A34)</f>
        <v>0</v>
      </c>
      <c r="J34" s="11">
        <f>TREND(Calculations!J$139:J$140,Calculations!$A$139:$A$140,$A34)</f>
        <v>0</v>
      </c>
      <c r="K34" s="11">
        <f>TREND(Calculations!K$139:K$140,Calculations!$A$139:$A$140,$A34)</f>
        <v>0</v>
      </c>
      <c r="L34" s="11">
        <f>TREND(Calculations!L$139:L$140,Calculations!$A$139:$A$140,$A34)</f>
        <v>0</v>
      </c>
      <c r="M34" s="11">
        <f>TREND(Calculations!M$139:M$140,Calculations!$A$139:$A$140,$A34)</f>
        <v>0</v>
      </c>
    </row>
    <row r="35" spans="1:13" x14ac:dyDescent="0.25">
      <c r="A35" s="18">
        <v>2048</v>
      </c>
      <c r="B35" s="11">
        <f>TREND(Calculations!B$139:B$140,Calculations!$A$139:$A$140,$A35)</f>
        <v>0</v>
      </c>
      <c r="C35" s="11">
        <f>TREND(Calculations!C$139:C$140,Calculations!$A$139:$A$140,$A35)</f>
        <v>3.1311612990473636E-3</v>
      </c>
      <c r="D35" s="11">
        <f>TREND(Calculations!D$139:D$140,Calculations!$A$139:$A$140,$A35)</f>
        <v>0</v>
      </c>
      <c r="E35" s="11">
        <f>TREND(Calculations!E$139:E$140,Calculations!$A$139:$A$140,$A35)</f>
        <v>1.2942133369395814E-2</v>
      </c>
      <c r="F35" s="11">
        <f>TREND(Calculations!F$139:F$140,Calculations!$A$139:$A$140,$A35)</f>
        <v>0</v>
      </c>
      <c r="G35" s="11">
        <f>TREND(Calculations!G$139:G$140,Calculations!$A$139:$A$140,$A35)</f>
        <v>0.74034569381920079</v>
      </c>
      <c r="H35" s="11">
        <f>TREND(Calculations!H$139:H$140,Calculations!$A$139:$A$140,$A35)</f>
        <v>7.6817823869962165E-2</v>
      </c>
      <c r="I35" s="11">
        <f>TREND(Calculations!I$139:I$140,Calculations!$A$139:$A$140,$A35)</f>
        <v>0</v>
      </c>
      <c r="J35" s="11">
        <f>TREND(Calculations!J$139:J$140,Calculations!$A$139:$A$140,$A35)</f>
        <v>0</v>
      </c>
      <c r="K35" s="11">
        <f>TREND(Calculations!K$139:K$140,Calculations!$A$139:$A$140,$A35)</f>
        <v>0</v>
      </c>
      <c r="L35" s="11">
        <f>TREND(Calculations!L$139:L$140,Calculations!$A$139:$A$140,$A35)</f>
        <v>0</v>
      </c>
      <c r="M35" s="11">
        <f>TREND(Calculations!M$139:M$140,Calculations!$A$139:$A$140,$A35)</f>
        <v>0</v>
      </c>
    </row>
    <row r="36" spans="1:13" x14ac:dyDescent="0.25">
      <c r="A36" s="18">
        <v>2049</v>
      </c>
      <c r="B36" s="11">
        <f>TREND(Calculations!B$139:B$140,Calculations!$A$139:$A$140,$A36)</f>
        <v>0</v>
      </c>
      <c r="C36" s="11">
        <f>TREND(Calculations!C$139:C$140,Calculations!$A$139:$A$140,$A36)</f>
        <v>3.1659519801478936E-3</v>
      </c>
      <c r="D36" s="11">
        <f>TREND(Calculations!D$139:D$140,Calculations!$A$139:$A$140,$A36)</f>
        <v>0</v>
      </c>
      <c r="E36" s="11">
        <f>TREND(Calculations!E$139:E$140,Calculations!$A$139:$A$140,$A36)</f>
        <v>1.3081296093797934E-2</v>
      </c>
      <c r="F36" s="11">
        <f>TREND(Calculations!F$139:F$140,Calculations!$A$139:$A$140,$A36)</f>
        <v>0</v>
      </c>
      <c r="G36" s="11">
        <f>TREND(Calculations!G$139:G$140,Calculations!$A$139:$A$140,$A36)</f>
        <v>0.7493912709053383</v>
      </c>
      <c r="H36" s="11">
        <f>TREND(Calculations!H$139:H$140,Calculations!$A$139:$A$140,$A36)</f>
        <v>7.7722381578575916E-2</v>
      </c>
      <c r="I36" s="11">
        <f>TREND(Calculations!I$139:I$140,Calculations!$A$139:$A$140,$A36)</f>
        <v>0</v>
      </c>
      <c r="J36" s="11">
        <f>TREND(Calculations!J$139:J$140,Calculations!$A$139:$A$140,$A36)</f>
        <v>0</v>
      </c>
      <c r="K36" s="11">
        <f>TREND(Calculations!K$139:K$140,Calculations!$A$139:$A$140,$A36)</f>
        <v>0</v>
      </c>
      <c r="L36" s="11">
        <f>TREND(Calculations!L$139:L$140,Calculations!$A$139:$A$140,$A36)</f>
        <v>0</v>
      </c>
      <c r="M36" s="11">
        <f>TREND(Calculations!M$139:M$140,Calculations!$A$139:$A$140,$A36)</f>
        <v>0</v>
      </c>
    </row>
    <row r="37" spans="1:13" x14ac:dyDescent="0.25">
      <c r="A37" s="18">
        <v>2050</v>
      </c>
      <c r="B37" s="11">
        <f>TREND(Calculations!B$139:B$140,Calculations!$A$139:$A$140,$A37)</f>
        <v>0</v>
      </c>
      <c r="C37" s="11">
        <f>TREND(Calculations!C$139:C$140,Calculations!$A$139:$A$140,$A37)</f>
        <v>3.2007426612484097E-3</v>
      </c>
      <c r="D37" s="11">
        <f>TREND(Calculations!D$139:D$140,Calculations!$A$139:$A$140,$A37)</f>
        <v>0</v>
      </c>
      <c r="E37" s="11">
        <f>TREND(Calculations!E$139:E$140,Calculations!$A$139:$A$140,$A37)</f>
        <v>1.3220458818199998E-2</v>
      </c>
      <c r="F37" s="11">
        <f>TREND(Calculations!F$139:F$140,Calculations!$A$139:$A$140,$A37)</f>
        <v>0</v>
      </c>
      <c r="G37" s="11">
        <f>TREND(Calculations!G$139:G$140,Calculations!$A$139:$A$140,$A37)</f>
        <v>0.75843684799147582</v>
      </c>
      <c r="H37" s="11">
        <f>TREND(Calculations!H$139:H$140,Calculations!$A$139:$A$140,$A37)</f>
        <v>7.8626939287189446E-2</v>
      </c>
      <c r="I37" s="11">
        <f>TREND(Calculations!I$139:I$140,Calculations!$A$139:$A$140,$A37)</f>
        <v>0</v>
      </c>
      <c r="J37" s="11">
        <f>TREND(Calculations!J$139:J$140,Calculations!$A$139:$A$140,$A37)</f>
        <v>0</v>
      </c>
      <c r="K37" s="11">
        <f>TREND(Calculations!K$139:K$140,Calculations!$A$139:$A$140,$A37)</f>
        <v>0</v>
      </c>
      <c r="L37" s="11">
        <f>TREND(Calculations!L$139:L$140,Calculations!$A$139:$A$140,$A37)</f>
        <v>0</v>
      </c>
      <c r="M37" s="11">
        <f>TREND(Calculations!M$139:M$140,Calculations!$A$139:$A$140,$A37)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M37"/>
  <sheetViews>
    <sheetView topLeftCell="A2" workbookViewId="0">
      <selection sqref="A1:M37"/>
    </sheetView>
  </sheetViews>
  <sheetFormatPr defaultColWidth="8.85546875"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TREND(Calculations!B$144:B$145,Calculations!$A$144:$A$145,$A2)</f>
        <v>0</v>
      </c>
      <c r="C2" s="11">
        <f>TREND(Calculations!C$144:C$145,Calculations!$A$144:$A$145,$A2)</f>
        <v>1.9482781416294837E-3</v>
      </c>
      <c r="D2" s="11">
        <f>TREND(Calculations!D$144:D$145,Calculations!$A$144:$A$145,$A2)</f>
        <v>0</v>
      </c>
      <c r="E2" s="11">
        <f>TREND(Calculations!E$144:E$145,Calculations!$A$144:$A$145,$A2)</f>
        <v>1.1828831574178911E-2</v>
      </c>
      <c r="F2" s="11">
        <f>TREND(Calculations!F$144:F$145,Calculations!$A$144:$A$145,$A2)</f>
        <v>0</v>
      </c>
      <c r="G2" s="11">
        <f>TREND(Calculations!G$144:G$145,Calculations!$A$144:$A$145,$A2)</f>
        <v>0.36182308344547387</v>
      </c>
      <c r="H2" s="11">
        <f>TREND(Calculations!H$144:H$145,Calculations!$A$144:$A$145,$A2)</f>
        <v>6.5406480468989558E-2</v>
      </c>
      <c r="I2" s="11">
        <f>TREND(Calculations!I$144:I$145,Calculations!$A$144:$A$145,$A2)</f>
        <v>0</v>
      </c>
      <c r="J2" s="11">
        <f>TREND(Calculations!J$144:J$145,Calculations!$A$144:$A$145,$A2)</f>
        <v>0</v>
      </c>
      <c r="K2" s="11">
        <f>TREND(Calculations!K$144:K$145,Calculations!$A$144:$A$145,$A2)</f>
        <v>0</v>
      </c>
      <c r="L2" s="11">
        <f>TREND(Calculations!L$144:L$145,Calculations!$A$144:$A$145,$A2)</f>
        <v>0</v>
      </c>
      <c r="M2" s="11">
        <f>TREND(Calculations!M$144:M$145,Calculations!$A$144:$A$145,$A2)</f>
        <v>0</v>
      </c>
    </row>
    <row r="3" spans="1:13" x14ac:dyDescent="0.25">
      <c r="A3">
        <v>2016</v>
      </c>
      <c r="B3" s="11">
        <f>TREND(Calculations!B$144:B$145,Calculations!$A$144:$A$145,$A3)</f>
        <v>0</v>
      </c>
      <c r="C3" s="11">
        <f>TREND(Calculations!C$144:C$145,Calculations!$A$144:$A$145,$A3)</f>
        <v>1.9900269589501057E-3</v>
      </c>
      <c r="D3" s="11">
        <f>TREND(Calculations!D$144:D$145,Calculations!$A$144:$A$145,$A3)</f>
        <v>0</v>
      </c>
      <c r="E3" s="11">
        <f>TREND(Calculations!E$144:E$145,Calculations!$A$144:$A$145,$A3)</f>
        <v>1.2107157022983039E-2</v>
      </c>
      <c r="F3" s="11">
        <f>TREND(Calculations!F$144:F$145,Calculations!$A$144:$A$145,$A3)</f>
        <v>0</v>
      </c>
      <c r="G3" s="11">
        <f>TREND(Calculations!G$144:G$145,Calculations!$A$144:$A$145,$A3)</f>
        <v>0.36878121966557842</v>
      </c>
      <c r="H3" s="11">
        <f>TREND(Calculations!H$144:H$145,Calculations!$A$144:$A$145,$A3)</f>
        <v>6.6241456815402167E-2</v>
      </c>
      <c r="I3" s="11">
        <f>TREND(Calculations!I$144:I$145,Calculations!$A$144:$A$145,$A3)</f>
        <v>0</v>
      </c>
      <c r="J3" s="11">
        <f>TREND(Calculations!J$144:J$145,Calculations!$A$144:$A$145,$A3)</f>
        <v>0</v>
      </c>
      <c r="K3" s="11">
        <f>TREND(Calculations!K$144:K$145,Calculations!$A$144:$A$145,$A3)</f>
        <v>0</v>
      </c>
      <c r="L3" s="11">
        <f>TREND(Calculations!L$144:L$145,Calculations!$A$144:$A$145,$A3)</f>
        <v>0</v>
      </c>
      <c r="M3" s="11">
        <f>TREND(Calculations!M$144:M$145,Calculations!$A$144:$A$145,$A3)</f>
        <v>0</v>
      </c>
    </row>
    <row r="4" spans="1:13" x14ac:dyDescent="0.25">
      <c r="A4">
        <v>2017</v>
      </c>
      <c r="B4" s="11">
        <f>TREND(Calculations!B$144:B$145,Calculations!$A$144:$A$145,$A4)</f>
        <v>0</v>
      </c>
      <c r="C4" s="11">
        <f>TREND(Calculations!C$144:C$145,Calculations!$A$144:$A$145,$A4)</f>
        <v>2.0317757762707417E-3</v>
      </c>
      <c r="D4" s="11">
        <f>TREND(Calculations!D$144:D$145,Calculations!$A$144:$A$145,$A4)</f>
        <v>0</v>
      </c>
      <c r="E4" s="11">
        <f>TREND(Calculations!E$144:E$145,Calculations!$A$144:$A$145,$A4)</f>
        <v>1.2385482471787279E-2</v>
      </c>
      <c r="F4" s="11">
        <f>TREND(Calculations!F$144:F$145,Calculations!$A$144:$A$145,$A4)</f>
        <v>0</v>
      </c>
      <c r="G4" s="11">
        <f>TREND(Calculations!G$144:G$145,Calculations!$A$144:$A$145,$A4)</f>
        <v>0.37573935588568297</v>
      </c>
      <c r="H4" s="11">
        <f>TREND(Calculations!H$144:H$145,Calculations!$A$144:$A$145,$A4)</f>
        <v>6.7076433161814775E-2</v>
      </c>
      <c r="I4" s="11">
        <f>TREND(Calculations!I$144:I$145,Calculations!$A$144:$A$145,$A4)</f>
        <v>0</v>
      </c>
      <c r="J4" s="11">
        <f>TREND(Calculations!J$144:J$145,Calculations!$A$144:$A$145,$A4)</f>
        <v>0</v>
      </c>
      <c r="K4" s="11">
        <f>TREND(Calculations!K$144:K$145,Calculations!$A$144:$A$145,$A4)</f>
        <v>0</v>
      </c>
      <c r="L4" s="11">
        <f>TREND(Calculations!L$144:L$145,Calculations!$A$144:$A$145,$A4)</f>
        <v>0</v>
      </c>
      <c r="M4" s="11">
        <f>TREND(Calculations!M$144:M$145,Calculations!$A$144:$A$145,$A4)</f>
        <v>0</v>
      </c>
    </row>
    <row r="5" spans="1:13" x14ac:dyDescent="0.25">
      <c r="A5">
        <v>2018</v>
      </c>
      <c r="B5" s="11">
        <f>TREND(Calculations!B$144:B$145,Calculations!$A$144:$A$145,$A5)</f>
        <v>0</v>
      </c>
      <c r="C5" s="11">
        <f>TREND(Calculations!C$144:C$145,Calculations!$A$144:$A$145,$A5)</f>
        <v>2.0735245935913776E-3</v>
      </c>
      <c r="D5" s="11">
        <f>TREND(Calculations!D$144:D$145,Calculations!$A$144:$A$145,$A5)</f>
        <v>0</v>
      </c>
      <c r="E5" s="11">
        <f>TREND(Calculations!E$144:E$145,Calculations!$A$144:$A$145,$A5)</f>
        <v>1.2663807920591519E-2</v>
      </c>
      <c r="F5" s="11">
        <f>TREND(Calculations!F$144:F$145,Calculations!$A$144:$A$145,$A5)</f>
        <v>0</v>
      </c>
      <c r="G5" s="11">
        <f>TREND(Calculations!G$144:G$145,Calculations!$A$144:$A$145,$A5)</f>
        <v>0.38269749210578929</v>
      </c>
      <c r="H5" s="11">
        <f>TREND(Calculations!H$144:H$145,Calculations!$A$144:$A$145,$A5)</f>
        <v>6.7911409508227383E-2</v>
      </c>
      <c r="I5" s="11">
        <f>TREND(Calculations!I$144:I$145,Calculations!$A$144:$A$145,$A5)</f>
        <v>0</v>
      </c>
      <c r="J5" s="11">
        <f>TREND(Calculations!J$144:J$145,Calculations!$A$144:$A$145,$A5)</f>
        <v>0</v>
      </c>
      <c r="K5" s="11">
        <f>TREND(Calculations!K$144:K$145,Calculations!$A$144:$A$145,$A5)</f>
        <v>0</v>
      </c>
      <c r="L5" s="11">
        <f>TREND(Calculations!L$144:L$145,Calculations!$A$144:$A$145,$A5)</f>
        <v>0</v>
      </c>
      <c r="M5" s="11">
        <f>TREND(Calculations!M$144:M$145,Calculations!$A$144:$A$145,$A5)</f>
        <v>0</v>
      </c>
    </row>
    <row r="6" spans="1:13" x14ac:dyDescent="0.25">
      <c r="A6">
        <v>2019</v>
      </c>
      <c r="B6" s="11">
        <f>TREND(Calculations!B$144:B$145,Calculations!$A$144:$A$145,$A6)</f>
        <v>0</v>
      </c>
      <c r="C6" s="11">
        <f>TREND(Calculations!C$144:C$145,Calculations!$A$144:$A$145,$A6)</f>
        <v>2.1152734109119997E-3</v>
      </c>
      <c r="D6" s="11">
        <f>TREND(Calculations!D$144:D$145,Calculations!$A$144:$A$145,$A6)</f>
        <v>0</v>
      </c>
      <c r="E6" s="11">
        <f>TREND(Calculations!E$144:E$145,Calculations!$A$144:$A$145,$A6)</f>
        <v>1.2942133369395759E-2</v>
      </c>
      <c r="F6" s="11">
        <f>TREND(Calculations!F$144:F$145,Calculations!$A$144:$A$145,$A6)</f>
        <v>0</v>
      </c>
      <c r="G6" s="11">
        <f>TREND(Calculations!G$144:G$145,Calculations!$A$144:$A$145,$A6)</f>
        <v>0.38965562832589384</v>
      </c>
      <c r="H6" s="11">
        <f>TREND(Calculations!H$144:H$145,Calculations!$A$144:$A$145,$A6)</f>
        <v>6.8746385854639991E-2</v>
      </c>
      <c r="I6" s="11">
        <f>TREND(Calculations!I$144:I$145,Calculations!$A$144:$A$145,$A6)</f>
        <v>0</v>
      </c>
      <c r="J6" s="11">
        <f>TREND(Calculations!J$144:J$145,Calculations!$A$144:$A$145,$A6)</f>
        <v>0</v>
      </c>
      <c r="K6" s="11">
        <f>TREND(Calculations!K$144:K$145,Calculations!$A$144:$A$145,$A6)</f>
        <v>0</v>
      </c>
      <c r="L6" s="11">
        <f>TREND(Calculations!L$144:L$145,Calculations!$A$144:$A$145,$A6)</f>
        <v>0</v>
      </c>
      <c r="M6" s="11">
        <f>TREND(Calculations!M$144:M$145,Calculations!$A$144:$A$145,$A6)</f>
        <v>0</v>
      </c>
    </row>
    <row r="7" spans="1:13" x14ac:dyDescent="0.25">
      <c r="A7" s="13">
        <v>2020</v>
      </c>
      <c r="B7" s="14">
        <f>TREND(Calculations!B$144:B$145,Calculations!$A$144:$A$145,$A7)</f>
        <v>0</v>
      </c>
      <c r="C7" s="14">
        <f>TREND(Calculations!C$144:C$145,Calculations!$A$144:$A$145,$A7)</f>
        <v>2.1570222282326357E-3</v>
      </c>
      <c r="D7" s="14">
        <f>TREND(Calculations!D$144:D$145,Calculations!$A$144:$A$145,$A7)</f>
        <v>0</v>
      </c>
      <c r="E7" s="14">
        <f>TREND(Calculations!E$144:E$145,Calculations!$A$144:$A$145,$A7)</f>
        <v>1.3220458818199887E-2</v>
      </c>
      <c r="F7" s="14">
        <f>TREND(Calculations!F$144:F$145,Calculations!$A$144:$A$145,$A7)</f>
        <v>0</v>
      </c>
      <c r="G7" s="14">
        <f>TREND(Calculations!G$144:G$145,Calculations!$A$144:$A$145,$A7)</f>
        <v>0.39661376454600017</v>
      </c>
      <c r="H7" s="14">
        <f>TREND(Calculations!H$144:H$145,Calculations!$A$144:$A$145,$A7)</f>
        <v>6.9581362201052599E-2</v>
      </c>
      <c r="I7" s="14">
        <f>TREND(Calculations!I$144:I$145,Calculations!$A$144:$A$145,$A7)</f>
        <v>0</v>
      </c>
      <c r="J7" s="14">
        <f>TREND(Calculations!J$144:J$145,Calculations!$A$144:$A$145,$A7)</f>
        <v>0</v>
      </c>
      <c r="K7" s="14">
        <f>TREND(Calculations!K$144:K$145,Calculations!$A$144:$A$145,$A7)</f>
        <v>0</v>
      </c>
      <c r="L7" s="14">
        <f>TREND(Calculations!L$144:L$145,Calculations!$A$144:$A$145,$A7)</f>
        <v>0</v>
      </c>
      <c r="M7" s="14">
        <f>TREND(Calculations!M$144:M$145,Calculations!$A$144:$A$145,$A7)</f>
        <v>0</v>
      </c>
    </row>
    <row r="8" spans="1:13" x14ac:dyDescent="0.25">
      <c r="A8">
        <v>2021</v>
      </c>
      <c r="B8" s="11">
        <f>TREND(Calculations!B$145:B$146,Calculations!$A$145:$A$146,$A8)</f>
        <v>0</v>
      </c>
      <c r="C8" s="11">
        <f>TREND(Calculations!C$145:C$146,Calculations!$A$145:$A$146,$A8)</f>
        <v>2.1918129093331518E-3</v>
      </c>
      <c r="D8" s="11">
        <f>TREND(Calculations!D$145:D$146,Calculations!$A$145:$A$146,$A8)</f>
        <v>0</v>
      </c>
      <c r="E8" s="11">
        <f>TREND(Calculations!E$145:E$146,Calculations!$A$145:$A$146,$A8)</f>
        <v>1.342920290480315E-2</v>
      </c>
      <c r="F8" s="11">
        <f>TREND(Calculations!F$145:F$146,Calculations!$A$145:$A$146,$A8)</f>
        <v>0</v>
      </c>
      <c r="G8" s="11">
        <f>TREND(Calculations!G$145:G$146,Calculations!$A$145:$A$146,$A8)</f>
        <v>0.40287608714409373</v>
      </c>
      <c r="H8" s="11">
        <f>TREND(Calculations!H$145:H$146,Calculations!$A$145:$A$146,$A8)</f>
        <v>7.0972989445073686E-2</v>
      </c>
      <c r="I8" s="11">
        <f>TREND(Calculations!I$145:I$146,Calculations!$A$145:$A$146,$A8)</f>
        <v>0</v>
      </c>
      <c r="J8" s="11">
        <f>TREND(Calculations!J$145:J$146,Calculations!$A$145:$A$146,$A8)</f>
        <v>0</v>
      </c>
      <c r="K8" s="11">
        <f>TREND(Calculations!K$145:K$146,Calculations!$A$145:$A$146,$A8)</f>
        <v>0</v>
      </c>
      <c r="L8" s="11">
        <f>TREND(Calculations!L$145:L$146,Calculations!$A$145:$A$146,$A8)</f>
        <v>0</v>
      </c>
      <c r="M8" s="11">
        <f>TREND(Calculations!M$145:M$146,Calculations!$A$145:$A$146,$A8)</f>
        <v>0</v>
      </c>
    </row>
    <row r="9" spans="1:13" x14ac:dyDescent="0.25">
      <c r="A9">
        <v>2022</v>
      </c>
      <c r="B9" s="11">
        <f>TREND(Calculations!B$145:B$146,Calculations!$A$145:$A$146,$A9)</f>
        <v>0</v>
      </c>
      <c r="C9" s="11">
        <f>TREND(Calculations!C$145:C$146,Calculations!$A$145:$A$146,$A9)</f>
        <v>2.2266035904336817E-3</v>
      </c>
      <c r="D9" s="11">
        <f>TREND(Calculations!D$145:D$146,Calculations!$A$145:$A$146,$A9)</f>
        <v>0</v>
      </c>
      <c r="E9" s="11">
        <f>TREND(Calculations!E$145:E$146,Calculations!$A$145:$A$146,$A9)</f>
        <v>1.3637946991406302E-2</v>
      </c>
      <c r="F9" s="11">
        <f>TREND(Calculations!F$145:F$146,Calculations!$A$145:$A$146,$A9)</f>
        <v>0</v>
      </c>
      <c r="G9" s="11">
        <f>TREND(Calculations!G$145:G$146,Calculations!$A$145:$A$146,$A9)</f>
        <v>0.40913840974218907</v>
      </c>
      <c r="H9" s="11">
        <f>TREND(Calculations!H$145:H$146,Calculations!$A$145:$A$146,$A9)</f>
        <v>7.2364616689094774E-2</v>
      </c>
      <c r="I9" s="11">
        <f>TREND(Calculations!I$145:I$146,Calculations!$A$145:$A$146,$A9)</f>
        <v>0</v>
      </c>
      <c r="J9" s="11">
        <f>TREND(Calculations!J$145:J$146,Calculations!$A$145:$A$146,$A9)</f>
        <v>0</v>
      </c>
      <c r="K9" s="11">
        <f>TREND(Calculations!K$145:K$146,Calculations!$A$145:$A$146,$A9)</f>
        <v>0</v>
      </c>
      <c r="L9" s="11">
        <f>TREND(Calculations!L$145:L$146,Calculations!$A$145:$A$146,$A9)</f>
        <v>0</v>
      </c>
      <c r="M9" s="11">
        <f>TREND(Calculations!M$145:M$146,Calculations!$A$145:$A$146,$A9)</f>
        <v>0</v>
      </c>
    </row>
    <row r="10" spans="1:13" x14ac:dyDescent="0.25">
      <c r="A10">
        <v>2023</v>
      </c>
      <c r="B10" s="11">
        <f>TREND(Calculations!B$145:B$146,Calculations!$A$145:$A$146,$A10)</f>
        <v>0</v>
      </c>
      <c r="C10" s="11">
        <f>TREND(Calculations!C$145:C$146,Calculations!$A$145:$A$146,$A10)</f>
        <v>2.2613942715341978E-3</v>
      </c>
      <c r="D10" s="11">
        <f>TREND(Calculations!D$145:D$146,Calculations!$A$145:$A$146,$A10)</f>
        <v>0</v>
      </c>
      <c r="E10" s="11">
        <f>TREND(Calculations!E$145:E$146,Calculations!$A$145:$A$146,$A10)</f>
        <v>1.3846691078009454E-2</v>
      </c>
      <c r="F10" s="11">
        <f>TREND(Calculations!F$145:F$146,Calculations!$A$145:$A$146,$A10)</f>
        <v>0</v>
      </c>
      <c r="G10" s="11">
        <f>TREND(Calculations!G$145:G$146,Calculations!$A$145:$A$146,$A10)</f>
        <v>0.41540073234028441</v>
      </c>
      <c r="H10" s="11">
        <f>TREND(Calculations!H$145:H$146,Calculations!$A$145:$A$146,$A10)</f>
        <v>7.3756243933115861E-2</v>
      </c>
      <c r="I10" s="11">
        <f>TREND(Calculations!I$145:I$146,Calculations!$A$145:$A$146,$A10)</f>
        <v>0</v>
      </c>
      <c r="J10" s="11">
        <f>TREND(Calculations!J$145:J$146,Calculations!$A$145:$A$146,$A10)</f>
        <v>0</v>
      </c>
      <c r="K10" s="11">
        <f>TREND(Calculations!K$145:K$146,Calculations!$A$145:$A$146,$A10)</f>
        <v>0</v>
      </c>
      <c r="L10" s="11">
        <f>TREND(Calculations!L$145:L$146,Calculations!$A$145:$A$146,$A10)</f>
        <v>0</v>
      </c>
      <c r="M10" s="11">
        <f>TREND(Calculations!M$145:M$146,Calculations!$A$145:$A$146,$A10)</f>
        <v>0</v>
      </c>
    </row>
    <row r="11" spans="1:13" x14ac:dyDescent="0.25">
      <c r="A11">
        <v>2024</v>
      </c>
      <c r="B11" s="11">
        <f>TREND(Calculations!B$145:B$146,Calculations!$A$145:$A$146,$A11)</f>
        <v>0</v>
      </c>
      <c r="C11" s="11">
        <f>TREND(Calculations!C$145:C$146,Calculations!$A$145:$A$146,$A11)</f>
        <v>2.2961849526347278E-3</v>
      </c>
      <c r="D11" s="11">
        <f>TREND(Calculations!D$145:D$146,Calculations!$A$145:$A$146,$A11)</f>
        <v>0</v>
      </c>
      <c r="E11" s="11">
        <f>TREND(Calculations!E$145:E$146,Calculations!$A$145:$A$146,$A11)</f>
        <v>1.4055435164612662E-2</v>
      </c>
      <c r="F11" s="11">
        <f>TREND(Calculations!F$145:F$146,Calculations!$A$145:$A$146,$A11)</f>
        <v>0</v>
      </c>
      <c r="G11" s="11">
        <f>TREND(Calculations!G$145:G$146,Calculations!$A$145:$A$146,$A11)</f>
        <v>0.42166305493837797</v>
      </c>
      <c r="H11" s="11">
        <f>TREND(Calculations!H$145:H$146,Calculations!$A$145:$A$146,$A11)</f>
        <v>7.5147871177136949E-2</v>
      </c>
      <c r="I11" s="11">
        <f>TREND(Calculations!I$145:I$146,Calculations!$A$145:$A$146,$A11)</f>
        <v>0</v>
      </c>
      <c r="J11" s="11">
        <f>TREND(Calculations!J$145:J$146,Calculations!$A$145:$A$146,$A11)</f>
        <v>0</v>
      </c>
      <c r="K11" s="11">
        <f>TREND(Calculations!K$145:K$146,Calculations!$A$145:$A$146,$A11)</f>
        <v>0</v>
      </c>
      <c r="L11" s="11">
        <f>TREND(Calculations!L$145:L$146,Calculations!$A$145:$A$146,$A11)</f>
        <v>0</v>
      </c>
      <c r="M11" s="11">
        <f>TREND(Calculations!M$145:M$146,Calculations!$A$145:$A$146,$A11)</f>
        <v>0</v>
      </c>
    </row>
    <row r="12" spans="1:13" x14ac:dyDescent="0.25">
      <c r="A12">
        <v>2025</v>
      </c>
      <c r="B12" s="11">
        <f>TREND(Calculations!B$145:B$146,Calculations!$A$145:$A$146,$A12)</f>
        <v>0</v>
      </c>
      <c r="C12" s="11">
        <f>TREND(Calculations!C$145:C$146,Calculations!$A$145:$A$146,$A12)</f>
        <v>2.3309756337352577E-3</v>
      </c>
      <c r="D12" s="11">
        <f>TREND(Calculations!D$145:D$146,Calculations!$A$145:$A$146,$A12)</f>
        <v>0</v>
      </c>
      <c r="E12" s="11">
        <f>TREND(Calculations!E$145:E$146,Calculations!$A$145:$A$146,$A12)</f>
        <v>1.4264179251215814E-2</v>
      </c>
      <c r="F12" s="11">
        <f>TREND(Calculations!F$145:F$146,Calculations!$A$145:$A$146,$A12)</f>
        <v>0</v>
      </c>
      <c r="G12" s="11">
        <f>TREND(Calculations!G$145:G$146,Calculations!$A$145:$A$146,$A12)</f>
        <v>0.42792537753647331</v>
      </c>
      <c r="H12" s="11">
        <f>TREND(Calculations!H$145:H$146,Calculations!$A$145:$A$146,$A12)</f>
        <v>7.6539498421158036E-2</v>
      </c>
      <c r="I12" s="11">
        <f>TREND(Calculations!I$145:I$146,Calculations!$A$145:$A$146,$A12)</f>
        <v>0</v>
      </c>
      <c r="J12" s="11">
        <f>TREND(Calculations!J$145:J$146,Calculations!$A$145:$A$146,$A12)</f>
        <v>0</v>
      </c>
      <c r="K12" s="11">
        <f>TREND(Calculations!K$145:K$146,Calculations!$A$145:$A$146,$A12)</f>
        <v>0</v>
      </c>
      <c r="L12" s="11">
        <f>TREND(Calculations!L$145:L$146,Calculations!$A$145:$A$146,$A12)</f>
        <v>0</v>
      </c>
      <c r="M12" s="11">
        <f>TREND(Calculations!M$145:M$146,Calculations!$A$145:$A$146,$A12)</f>
        <v>0</v>
      </c>
    </row>
    <row r="13" spans="1:13" x14ac:dyDescent="0.25">
      <c r="A13">
        <v>2026</v>
      </c>
      <c r="B13" s="11">
        <f>TREND(Calculations!B$145:B$146,Calculations!$A$145:$A$146,$A13)</f>
        <v>0</v>
      </c>
      <c r="C13" s="11">
        <f>TREND(Calculations!C$145:C$146,Calculations!$A$145:$A$146,$A13)</f>
        <v>2.3657663148357877E-3</v>
      </c>
      <c r="D13" s="11">
        <f>TREND(Calculations!D$145:D$146,Calculations!$A$145:$A$146,$A13)</f>
        <v>0</v>
      </c>
      <c r="E13" s="11">
        <f>TREND(Calculations!E$145:E$146,Calculations!$A$145:$A$146,$A13)</f>
        <v>1.4472923337818966E-2</v>
      </c>
      <c r="F13" s="11">
        <f>TREND(Calculations!F$145:F$146,Calculations!$A$145:$A$146,$A13)</f>
        <v>0</v>
      </c>
      <c r="G13" s="11">
        <f>TREND(Calculations!G$145:G$146,Calculations!$A$145:$A$146,$A13)</f>
        <v>0.43418770013456864</v>
      </c>
      <c r="H13" s="11">
        <f>TREND(Calculations!H$145:H$146,Calculations!$A$145:$A$146,$A13)</f>
        <v>7.7931125665179124E-2</v>
      </c>
      <c r="I13" s="11">
        <f>TREND(Calculations!I$145:I$146,Calculations!$A$145:$A$146,$A13)</f>
        <v>0</v>
      </c>
      <c r="J13" s="11">
        <f>TREND(Calculations!J$145:J$146,Calculations!$A$145:$A$146,$A13)</f>
        <v>0</v>
      </c>
      <c r="K13" s="11">
        <f>TREND(Calculations!K$145:K$146,Calculations!$A$145:$A$146,$A13)</f>
        <v>0</v>
      </c>
      <c r="L13" s="11">
        <f>TREND(Calculations!L$145:L$146,Calculations!$A$145:$A$146,$A13)</f>
        <v>0</v>
      </c>
      <c r="M13" s="11">
        <f>TREND(Calculations!M$145:M$146,Calculations!$A$145:$A$146,$A13)</f>
        <v>0</v>
      </c>
    </row>
    <row r="14" spans="1:13" x14ac:dyDescent="0.25">
      <c r="A14">
        <v>2027</v>
      </c>
      <c r="B14" s="11">
        <f>TREND(Calculations!B$145:B$146,Calculations!$A$145:$A$146,$A14)</f>
        <v>0</v>
      </c>
      <c r="C14" s="11">
        <f>TREND(Calculations!C$145:C$146,Calculations!$A$145:$A$146,$A14)</f>
        <v>2.4005569959363038E-3</v>
      </c>
      <c r="D14" s="11">
        <f>TREND(Calculations!D$145:D$146,Calculations!$A$145:$A$146,$A14)</f>
        <v>0</v>
      </c>
      <c r="E14" s="11">
        <f>TREND(Calculations!E$145:E$146,Calculations!$A$145:$A$146,$A14)</f>
        <v>1.4681667424422118E-2</v>
      </c>
      <c r="F14" s="11">
        <f>TREND(Calculations!F$145:F$146,Calculations!$A$145:$A$146,$A14)</f>
        <v>0</v>
      </c>
      <c r="G14" s="11">
        <f>TREND(Calculations!G$145:G$146,Calculations!$A$145:$A$146,$A14)</f>
        <v>0.44045002273266221</v>
      </c>
      <c r="H14" s="11">
        <f>TREND(Calculations!H$145:H$146,Calculations!$A$145:$A$146,$A14)</f>
        <v>7.9322752909200211E-2</v>
      </c>
      <c r="I14" s="11">
        <f>TREND(Calculations!I$145:I$146,Calculations!$A$145:$A$146,$A14)</f>
        <v>0</v>
      </c>
      <c r="J14" s="11">
        <f>TREND(Calculations!J$145:J$146,Calculations!$A$145:$A$146,$A14)</f>
        <v>0</v>
      </c>
      <c r="K14" s="11">
        <f>TREND(Calculations!K$145:K$146,Calculations!$A$145:$A$146,$A14)</f>
        <v>0</v>
      </c>
      <c r="L14" s="11">
        <f>TREND(Calculations!L$145:L$146,Calculations!$A$145:$A$146,$A14)</f>
        <v>0</v>
      </c>
      <c r="M14" s="11">
        <f>TREND(Calculations!M$145:M$146,Calculations!$A$145:$A$146,$A14)</f>
        <v>0</v>
      </c>
    </row>
    <row r="15" spans="1:13" x14ac:dyDescent="0.25">
      <c r="A15">
        <v>2028</v>
      </c>
      <c r="B15" s="11">
        <f>TREND(Calculations!B$145:B$146,Calculations!$A$145:$A$146,$A15)</f>
        <v>0</v>
      </c>
      <c r="C15" s="11">
        <f>TREND(Calculations!C$145:C$146,Calculations!$A$145:$A$146,$A15)</f>
        <v>2.4353476770368337E-3</v>
      </c>
      <c r="D15" s="11">
        <f>TREND(Calculations!D$145:D$146,Calculations!$A$145:$A$146,$A15)</f>
        <v>0</v>
      </c>
      <c r="E15" s="11">
        <f>TREND(Calculations!E$145:E$146,Calculations!$A$145:$A$146,$A15)</f>
        <v>1.489041151102527E-2</v>
      </c>
      <c r="F15" s="11">
        <f>TREND(Calculations!F$145:F$146,Calculations!$A$145:$A$146,$A15)</f>
        <v>0</v>
      </c>
      <c r="G15" s="11">
        <f>TREND(Calculations!G$145:G$146,Calculations!$A$145:$A$146,$A15)</f>
        <v>0.44671234533075754</v>
      </c>
      <c r="H15" s="11">
        <f>TREND(Calculations!H$145:H$146,Calculations!$A$145:$A$146,$A15)</f>
        <v>8.0714380153221299E-2</v>
      </c>
      <c r="I15" s="11">
        <f>TREND(Calculations!I$145:I$146,Calculations!$A$145:$A$146,$A15)</f>
        <v>0</v>
      </c>
      <c r="J15" s="11">
        <f>TREND(Calculations!J$145:J$146,Calculations!$A$145:$A$146,$A15)</f>
        <v>0</v>
      </c>
      <c r="K15" s="11">
        <f>TREND(Calculations!K$145:K$146,Calculations!$A$145:$A$146,$A15)</f>
        <v>0</v>
      </c>
      <c r="L15" s="11">
        <f>TREND(Calculations!L$145:L$146,Calculations!$A$145:$A$146,$A15)</f>
        <v>0</v>
      </c>
      <c r="M15" s="11">
        <f>TREND(Calculations!M$145:M$146,Calculations!$A$145:$A$146,$A15)</f>
        <v>0</v>
      </c>
    </row>
    <row r="16" spans="1:13" x14ac:dyDescent="0.25">
      <c r="A16">
        <v>2029</v>
      </c>
      <c r="B16" s="11">
        <f>TREND(Calculations!B$145:B$146,Calculations!$A$145:$A$146,$A16)</f>
        <v>0</v>
      </c>
      <c r="C16" s="11">
        <f>TREND(Calculations!C$145:C$146,Calculations!$A$145:$A$146,$A16)</f>
        <v>2.4701383581373637E-3</v>
      </c>
      <c r="D16" s="11">
        <f>TREND(Calculations!D$145:D$146,Calculations!$A$145:$A$146,$A16)</f>
        <v>0</v>
      </c>
      <c r="E16" s="11">
        <f>TREND(Calculations!E$145:E$146,Calculations!$A$145:$A$146,$A16)</f>
        <v>1.5099155597628422E-2</v>
      </c>
      <c r="F16" s="11">
        <f>TREND(Calculations!F$145:F$146,Calculations!$A$145:$A$146,$A16)</f>
        <v>0</v>
      </c>
      <c r="G16" s="11">
        <f>TREND(Calculations!G$145:G$146,Calculations!$A$145:$A$146,$A16)</f>
        <v>0.4529746679288511</v>
      </c>
      <c r="H16" s="11">
        <f>TREND(Calculations!H$145:H$146,Calculations!$A$145:$A$146,$A16)</f>
        <v>8.2106007397242387E-2</v>
      </c>
      <c r="I16" s="11">
        <f>TREND(Calculations!I$145:I$146,Calculations!$A$145:$A$146,$A16)</f>
        <v>0</v>
      </c>
      <c r="J16" s="11">
        <f>TREND(Calculations!J$145:J$146,Calculations!$A$145:$A$146,$A16)</f>
        <v>0</v>
      </c>
      <c r="K16" s="11">
        <f>TREND(Calculations!K$145:K$146,Calculations!$A$145:$A$146,$A16)</f>
        <v>0</v>
      </c>
      <c r="L16" s="11">
        <f>TREND(Calculations!L$145:L$146,Calculations!$A$145:$A$146,$A16)</f>
        <v>0</v>
      </c>
      <c r="M16" s="11">
        <f>TREND(Calculations!M$145:M$146,Calculations!$A$145:$A$146,$A16)</f>
        <v>0</v>
      </c>
    </row>
    <row r="17" spans="1:13" x14ac:dyDescent="0.25">
      <c r="A17">
        <v>2030</v>
      </c>
      <c r="B17" s="11">
        <f>TREND(Calculations!B$145:B$146,Calculations!$A$145:$A$146,$A17)</f>
        <v>0</v>
      </c>
      <c r="C17" s="11">
        <f>TREND(Calculations!C$145:C$146,Calculations!$A$145:$A$146,$A17)</f>
        <v>2.5049290392378937E-3</v>
      </c>
      <c r="D17" s="11">
        <f>TREND(Calculations!D$145:D$146,Calculations!$A$145:$A$146,$A17)</f>
        <v>0</v>
      </c>
      <c r="E17" s="11">
        <f>TREND(Calculations!E$145:E$146,Calculations!$A$145:$A$146,$A17)</f>
        <v>1.5307899684231574E-2</v>
      </c>
      <c r="F17" s="11">
        <f>TREND(Calculations!F$145:F$146,Calculations!$A$145:$A$146,$A17)</f>
        <v>0</v>
      </c>
      <c r="G17" s="11">
        <f>TREND(Calculations!G$145:G$146,Calculations!$A$145:$A$146,$A17)</f>
        <v>0.45923699052694644</v>
      </c>
      <c r="H17" s="11">
        <f>TREND(Calculations!H$145:H$146,Calculations!$A$145:$A$146,$A17)</f>
        <v>8.349763464126303E-2</v>
      </c>
      <c r="I17" s="11">
        <f>TREND(Calculations!I$145:I$146,Calculations!$A$145:$A$146,$A17)</f>
        <v>0</v>
      </c>
      <c r="J17" s="11">
        <f>TREND(Calculations!J$145:J$146,Calculations!$A$145:$A$146,$A17)</f>
        <v>0</v>
      </c>
      <c r="K17" s="11">
        <f>TREND(Calculations!K$145:K$146,Calculations!$A$145:$A$146,$A17)</f>
        <v>0</v>
      </c>
      <c r="L17" s="11">
        <f>TREND(Calculations!L$145:L$146,Calculations!$A$145:$A$146,$A17)</f>
        <v>0</v>
      </c>
      <c r="M17" s="11">
        <f>TREND(Calculations!M$145:M$146,Calculations!$A$145:$A$146,$A17)</f>
        <v>0</v>
      </c>
    </row>
    <row r="18" spans="1:13" x14ac:dyDescent="0.25">
      <c r="A18" s="18">
        <v>2031</v>
      </c>
      <c r="B18" s="11">
        <f>TREND(Calculations!B$145:B$146,Calculations!$A$145:$A$146,$A18)</f>
        <v>0</v>
      </c>
      <c r="C18" s="11">
        <f>TREND(Calculations!C$145:C$146,Calculations!$A$145:$A$146,$A18)</f>
        <v>2.5397197203384098E-3</v>
      </c>
      <c r="D18" s="11">
        <f>TREND(Calculations!D$145:D$146,Calculations!$A$145:$A$146,$A18)</f>
        <v>0</v>
      </c>
      <c r="E18" s="11">
        <f>TREND(Calculations!E$145:E$146,Calculations!$A$145:$A$146,$A18)</f>
        <v>1.5516643770834726E-2</v>
      </c>
      <c r="F18" s="11">
        <f>TREND(Calculations!F$145:F$146,Calculations!$A$145:$A$146,$A18)</f>
        <v>0</v>
      </c>
      <c r="G18" s="11">
        <f>TREND(Calculations!G$145:G$146,Calculations!$A$145:$A$146,$A18)</f>
        <v>0.46549931312504178</v>
      </c>
      <c r="H18" s="11">
        <f>TREND(Calculations!H$145:H$146,Calculations!$A$145:$A$146,$A18)</f>
        <v>8.4889261885284117E-2</v>
      </c>
      <c r="I18" s="11">
        <f>TREND(Calculations!I$145:I$146,Calculations!$A$145:$A$146,$A18)</f>
        <v>0</v>
      </c>
      <c r="J18" s="11">
        <f>TREND(Calculations!J$145:J$146,Calculations!$A$145:$A$146,$A18)</f>
        <v>0</v>
      </c>
      <c r="K18" s="11">
        <f>TREND(Calculations!K$145:K$146,Calculations!$A$145:$A$146,$A18)</f>
        <v>0</v>
      </c>
      <c r="L18" s="11">
        <f>TREND(Calculations!L$145:L$146,Calculations!$A$145:$A$146,$A18)</f>
        <v>0</v>
      </c>
      <c r="M18" s="11">
        <f>TREND(Calculations!M$145:M$146,Calculations!$A$145:$A$146,$A18)</f>
        <v>0</v>
      </c>
    </row>
    <row r="19" spans="1:13" x14ac:dyDescent="0.25">
      <c r="A19" s="18">
        <v>2032</v>
      </c>
      <c r="B19" s="11">
        <f>TREND(Calculations!B$145:B$146,Calculations!$A$145:$A$146,$A19)</f>
        <v>0</v>
      </c>
      <c r="C19" s="11">
        <f>TREND(Calculations!C$145:C$146,Calculations!$A$145:$A$146,$A19)</f>
        <v>2.5745104014389397E-3</v>
      </c>
      <c r="D19" s="11">
        <f>TREND(Calculations!D$145:D$146,Calculations!$A$145:$A$146,$A19)</f>
        <v>0</v>
      </c>
      <c r="E19" s="11">
        <f>TREND(Calculations!E$145:E$146,Calculations!$A$145:$A$146,$A19)</f>
        <v>1.5725387857437878E-2</v>
      </c>
      <c r="F19" s="11">
        <f>TREND(Calculations!F$145:F$146,Calculations!$A$145:$A$146,$A19)</f>
        <v>0</v>
      </c>
      <c r="G19" s="11">
        <f>TREND(Calculations!G$145:G$146,Calculations!$A$145:$A$146,$A19)</f>
        <v>0.47176163572313534</v>
      </c>
      <c r="H19" s="11">
        <f>TREND(Calculations!H$145:H$146,Calculations!$A$145:$A$146,$A19)</f>
        <v>8.6280889129305205E-2</v>
      </c>
      <c r="I19" s="11">
        <f>TREND(Calculations!I$145:I$146,Calculations!$A$145:$A$146,$A19)</f>
        <v>0</v>
      </c>
      <c r="J19" s="11">
        <f>TREND(Calculations!J$145:J$146,Calculations!$A$145:$A$146,$A19)</f>
        <v>0</v>
      </c>
      <c r="K19" s="11">
        <f>TREND(Calculations!K$145:K$146,Calculations!$A$145:$A$146,$A19)</f>
        <v>0</v>
      </c>
      <c r="L19" s="11">
        <f>TREND(Calculations!L$145:L$146,Calculations!$A$145:$A$146,$A19)</f>
        <v>0</v>
      </c>
      <c r="M19" s="11">
        <f>TREND(Calculations!M$145:M$146,Calculations!$A$145:$A$146,$A19)</f>
        <v>0</v>
      </c>
    </row>
    <row r="20" spans="1:13" x14ac:dyDescent="0.25">
      <c r="A20" s="18">
        <v>2033</v>
      </c>
      <c r="B20" s="11">
        <f>TREND(Calculations!B$145:B$146,Calculations!$A$145:$A$146,$A20)</f>
        <v>0</v>
      </c>
      <c r="C20" s="11">
        <f>TREND(Calculations!C$145:C$146,Calculations!$A$145:$A$146,$A20)</f>
        <v>2.6093010825394697E-3</v>
      </c>
      <c r="D20" s="11">
        <f>TREND(Calculations!D$145:D$146,Calculations!$A$145:$A$146,$A20)</f>
        <v>0</v>
      </c>
      <c r="E20" s="11">
        <f>TREND(Calculations!E$145:E$146,Calculations!$A$145:$A$146,$A20)</f>
        <v>1.593413194404103E-2</v>
      </c>
      <c r="F20" s="11">
        <f>TREND(Calculations!F$145:F$146,Calculations!$A$145:$A$146,$A20)</f>
        <v>0</v>
      </c>
      <c r="G20" s="11">
        <f>TREND(Calculations!G$145:G$146,Calculations!$A$145:$A$146,$A20)</f>
        <v>0.47802395832123068</v>
      </c>
      <c r="H20" s="11">
        <f>TREND(Calculations!H$145:H$146,Calculations!$A$145:$A$146,$A20)</f>
        <v>8.7672516373326292E-2</v>
      </c>
      <c r="I20" s="11">
        <f>TREND(Calculations!I$145:I$146,Calculations!$A$145:$A$146,$A20)</f>
        <v>0</v>
      </c>
      <c r="J20" s="11">
        <f>TREND(Calculations!J$145:J$146,Calculations!$A$145:$A$146,$A20)</f>
        <v>0</v>
      </c>
      <c r="K20" s="11">
        <f>TREND(Calculations!K$145:K$146,Calculations!$A$145:$A$146,$A20)</f>
        <v>0</v>
      </c>
      <c r="L20" s="11">
        <f>TREND(Calculations!L$145:L$146,Calculations!$A$145:$A$146,$A20)</f>
        <v>0</v>
      </c>
      <c r="M20" s="11">
        <f>TREND(Calculations!M$145:M$146,Calculations!$A$145:$A$146,$A20)</f>
        <v>0</v>
      </c>
    </row>
    <row r="21" spans="1:13" x14ac:dyDescent="0.25">
      <c r="A21" s="18">
        <v>2034</v>
      </c>
      <c r="B21" s="11">
        <f>TREND(Calculations!B$145:B$146,Calculations!$A$145:$A$146,$A21)</f>
        <v>0</v>
      </c>
      <c r="C21" s="11">
        <f>TREND(Calculations!C$145:C$146,Calculations!$A$145:$A$146,$A21)</f>
        <v>2.6440917636399996E-3</v>
      </c>
      <c r="D21" s="11">
        <f>TREND(Calculations!D$145:D$146,Calculations!$A$145:$A$146,$A21)</f>
        <v>0</v>
      </c>
      <c r="E21" s="11">
        <f>TREND(Calculations!E$145:E$146,Calculations!$A$145:$A$146,$A21)</f>
        <v>1.6142876030644238E-2</v>
      </c>
      <c r="F21" s="11">
        <f>TREND(Calculations!F$145:F$146,Calculations!$A$145:$A$146,$A21)</f>
        <v>0</v>
      </c>
      <c r="G21" s="11">
        <f>TREND(Calculations!G$145:G$146,Calculations!$A$145:$A$146,$A21)</f>
        <v>0.48428628091932602</v>
      </c>
      <c r="H21" s="11">
        <f>TREND(Calculations!H$145:H$146,Calculations!$A$145:$A$146,$A21)</f>
        <v>8.906414361734738E-2</v>
      </c>
      <c r="I21" s="11">
        <f>TREND(Calculations!I$145:I$146,Calculations!$A$145:$A$146,$A21)</f>
        <v>0</v>
      </c>
      <c r="J21" s="11">
        <f>TREND(Calculations!J$145:J$146,Calculations!$A$145:$A$146,$A21)</f>
        <v>0</v>
      </c>
      <c r="K21" s="11">
        <f>TREND(Calculations!K$145:K$146,Calculations!$A$145:$A$146,$A21)</f>
        <v>0</v>
      </c>
      <c r="L21" s="11">
        <f>TREND(Calculations!L$145:L$146,Calculations!$A$145:$A$146,$A21)</f>
        <v>0</v>
      </c>
      <c r="M21" s="11">
        <f>TREND(Calculations!M$145:M$146,Calculations!$A$145:$A$146,$A21)</f>
        <v>0</v>
      </c>
    </row>
    <row r="22" spans="1:13" x14ac:dyDescent="0.25">
      <c r="A22" s="18">
        <v>2035</v>
      </c>
      <c r="B22" s="11">
        <f>TREND(Calculations!B$145:B$146,Calculations!$A$145:$A$146,$A22)</f>
        <v>0</v>
      </c>
      <c r="C22" s="11">
        <f>TREND(Calculations!C$145:C$146,Calculations!$A$145:$A$146,$A22)</f>
        <v>2.6788824447405157E-3</v>
      </c>
      <c r="D22" s="11">
        <f>TREND(Calculations!D$145:D$146,Calculations!$A$145:$A$146,$A22)</f>
        <v>0</v>
      </c>
      <c r="E22" s="11">
        <f>TREND(Calculations!E$145:E$146,Calculations!$A$145:$A$146,$A22)</f>
        <v>1.635162011724739E-2</v>
      </c>
      <c r="F22" s="11">
        <f>TREND(Calculations!F$145:F$146,Calculations!$A$145:$A$146,$A22)</f>
        <v>0</v>
      </c>
      <c r="G22" s="11">
        <f>TREND(Calculations!G$145:G$146,Calculations!$A$145:$A$146,$A22)</f>
        <v>0.49054860351741958</v>
      </c>
      <c r="H22" s="11">
        <f>TREND(Calculations!H$145:H$146,Calculations!$A$145:$A$146,$A22)</f>
        <v>9.0455770861368467E-2</v>
      </c>
      <c r="I22" s="11">
        <f>TREND(Calculations!I$145:I$146,Calculations!$A$145:$A$146,$A22)</f>
        <v>0</v>
      </c>
      <c r="J22" s="11">
        <f>TREND(Calculations!J$145:J$146,Calculations!$A$145:$A$146,$A22)</f>
        <v>0</v>
      </c>
      <c r="K22" s="11">
        <f>TREND(Calculations!K$145:K$146,Calculations!$A$145:$A$146,$A22)</f>
        <v>0</v>
      </c>
      <c r="L22" s="11">
        <f>TREND(Calculations!L$145:L$146,Calculations!$A$145:$A$146,$A22)</f>
        <v>0</v>
      </c>
      <c r="M22" s="11">
        <f>TREND(Calculations!M$145:M$146,Calculations!$A$145:$A$146,$A22)</f>
        <v>0</v>
      </c>
    </row>
    <row r="23" spans="1:13" x14ac:dyDescent="0.25">
      <c r="A23" s="18">
        <v>2036</v>
      </c>
      <c r="B23" s="11">
        <f>TREND(Calculations!B$145:B$146,Calculations!$A$145:$A$146,$A23)</f>
        <v>0</v>
      </c>
      <c r="C23" s="11">
        <f>TREND(Calculations!C$145:C$146,Calculations!$A$145:$A$146,$A23)</f>
        <v>2.7136731258410457E-3</v>
      </c>
      <c r="D23" s="11">
        <f>TREND(Calculations!D$145:D$146,Calculations!$A$145:$A$146,$A23)</f>
        <v>0</v>
      </c>
      <c r="E23" s="11">
        <f>TREND(Calculations!E$145:E$146,Calculations!$A$145:$A$146,$A23)</f>
        <v>1.6560364203850542E-2</v>
      </c>
      <c r="F23" s="11">
        <f>TREND(Calculations!F$145:F$146,Calculations!$A$145:$A$146,$A23)</f>
        <v>0</v>
      </c>
      <c r="G23" s="11">
        <f>TREND(Calculations!G$145:G$146,Calculations!$A$145:$A$146,$A23)</f>
        <v>0.49681092611551492</v>
      </c>
      <c r="H23" s="11">
        <f>TREND(Calculations!H$145:H$146,Calculations!$A$145:$A$146,$A23)</f>
        <v>9.1847398105389555E-2</v>
      </c>
      <c r="I23" s="11">
        <f>TREND(Calculations!I$145:I$146,Calculations!$A$145:$A$146,$A23)</f>
        <v>0</v>
      </c>
      <c r="J23" s="11">
        <f>TREND(Calculations!J$145:J$146,Calculations!$A$145:$A$146,$A23)</f>
        <v>0</v>
      </c>
      <c r="K23" s="11">
        <f>TREND(Calculations!K$145:K$146,Calculations!$A$145:$A$146,$A23)</f>
        <v>0</v>
      </c>
      <c r="L23" s="11">
        <f>TREND(Calculations!L$145:L$146,Calculations!$A$145:$A$146,$A23)</f>
        <v>0</v>
      </c>
      <c r="M23" s="11">
        <f>TREND(Calculations!M$145:M$146,Calculations!$A$145:$A$146,$A23)</f>
        <v>0</v>
      </c>
    </row>
    <row r="24" spans="1:13" x14ac:dyDescent="0.25">
      <c r="A24" s="18">
        <v>2037</v>
      </c>
      <c r="B24" s="11">
        <f>TREND(Calculations!B$145:B$146,Calculations!$A$145:$A$146,$A24)</f>
        <v>0</v>
      </c>
      <c r="C24" s="11">
        <f>TREND(Calculations!C$145:C$146,Calculations!$A$145:$A$146,$A24)</f>
        <v>2.7484638069415757E-3</v>
      </c>
      <c r="D24" s="11">
        <f>TREND(Calculations!D$145:D$146,Calculations!$A$145:$A$146,$A24)</f>
        <v>0</v>
      </c>
      <c r="E24" s="11">
        <f>TREND(Calculations!E$145:E$146,Calculations!$A$145:$A$146,$A24)</f>
        <v>1.6769108290453694E-2</v>
      </c>
      <c r="F24" s="11">
        <f>TREND(Calculations!F$145:F$146,Calculations!$A$145:$A$146,$A24)</f>
        <v>0</v>
      </c>
      <c r="G24" s="11">
        <f>TREND(Calculations!G$145:G$146,Calculations!$A$145:$A$146,$A24)</f>
        <v>0.50307324871361025</v>
      </c>
      <c r="H24" s="11">
        <f>TREND(Calculations!H$145:H$146,Calculations!$A$145:$A$146,$A24)</f>
        <v>9.3239025349410642E-2</v>
      </c>
      <c r="I24" s="11">
        <f>TREND(Calculations!I$145:I$146,Calculations!$A$145:$A$146,$A24)</f>
        <v>0</v>
      </c>
      <c r="J24" s="11">
        <f>TREND(Calculations!J$145:J$146,Calculations!$A$145:$A$146,$A24)</f>
        <v>0</v>
      </c>
      <c r="K24" s="11">
        <f>TREND(Calculations!K$145:K$146,Calculations!$A$145:$A$146,$A24)</f>
        <v>0</v>
      </c>
      <c r="L24" s="11">
        <f>TREND(Calculations!L$145:L$146,Calculations!$A$145:$A$146,$A24)</f>
        <v>0</v>
      </c>
      <c r="M24" s="11">
        <f>TREND(Calculations!M$145:M$146,Calculations!$A$145:$A$146,$A24)</f>
        <v>0</v>
      </c>
    </row>
    <row r="25" spans="1:13" x14ac:dyDescent="0.25">
      <c r="A25" s="18">
        <v>2038</v>
      </c>
      <c r="B25" s="11">
        <f>TREND(Calculations!B$145:B$146,Calculations!$A$145:$A$146,$A25)</f>
        <v>0</v>
      </c>
      <c r="C25" s="11">
        <f>TREND(Calculations!C$145:C$146,Calculations!$A$145:$A$146,$A25)</f>
        <v>2.7832544880421056E-3</v>
      </c>
      <c r="D25" s="11">
        <f>TREND(Calculations!D$145:D$146,Calculations!$A$145:$A$146,$A25)</f>
        <v>0</v>
      </c>
      <c r="E25" s="11">
        <f>TREND(Calculations!E$145:E$146,Calculations!$A$145:$A$146,$A25)</f>
        <v>1.6977852377056846E-2</v>
      </c>
      <c r="F25" s="11">
        <f>TREND(Calculations!F$145:F$146,Calculations!$A$145:$A$146,$A25)</f>
        <v>0</v>
      </c>
      <c r="G25" s="11">
        <f>TREND(Calculations!G$145:G$146,Calculations!$A$145:$A$146,$A25)</f>
        <v>0.50933557131170382</v>
      </c>
      <c r="H25" s="11">
        <f>TREND(Calculations!H$145:H$146,Calculations!$A$145:$A$146,$A25)</f>
        <v>9.463065259343173E-2</v>
      </c>
      <c r="I25" s="11">
        <f>TREND(Calculations!I$145:I$146,Calculations!$A$145:$A$146,$A25)</f>
        <v>0</v>
      </c>
      <c r="J25" s="11">
        <f>TREND(Calculations!J$145:J$146,Calculations!$A$145:$A$146,$A25)</f>
        <v>0</v>
      </c>
      <c r="K25" s="11">
        <f>TREND(Calculations!K$145:K$146,Calculations!$A$145:$A$146,$A25)</f>
        <v>0</v>
      </c>
      <c r="L25" s="11">
        <f>TREND(Calculations!L$145:L$146,Calculations!$A$145:$A$146,$A25)</f>
        <v>0</v>
      </c>
      <c r="M25" s="11">
        <f>TREND(Calculations!M$145:M$146,Calculations!$A$145:$A$146,$A25)</f>
        <v>0</v>
      </c>
    </row>
    <row r="26" spans="1:13" x14ac:dyDescent="0.25">
      <c r="A26" s="18">
        <v>2039</v>
      </c>
      <c r="B26" s="11">
        <f>TREND(Calculations!B$145:B$146,Calculations!$A$145:$A$146,$A26)</f>
        <v>0</v>
      </c>
      <c r="C26" s="11">
        <f>TREND(Calculations!C$145:C$146,Calculations!$A$145:$A$146,$A26)</f>
        <v>2.8180451691426217E-3</v>
      </c>
      <c r="D26" s="11">
        <f>TREND(Calculations!D$145:D$146,Calculations!$A$145:$A$146,$A26)</f>
        <v>0</v>
      </c>
      <c r="E26" s="11">
        <f>TREND(Calculations!E$145:E$146,Calculations!$A$145:$A$146,$A26)</f>
        <v>1.7186596463659998E-2</v>
      </c>
      <c r="F26" s="11">
        <f>TREND(Calculations!F$145:F$146,Calculations!$A$145:$A$146,$A26)</f>
        <v>0</v>
      </c>
      <c r="G26" s="11">
        <f>TREND(Calculations!G$145:G$146,Calculations!$A$145:$A$146,$A26)</f>
        <v>0.51559789390979915</v>
      </c>
      <c r="H26" s="11">
        <f>TREND(Calculations!H$145:H$146,Calculations!$A$145:$A$146,$A26)</f>
        <v>9.6022279837452817E-2</v>
      </c>
      <c r="I26" s="11">
        <f>TREND(Calculations!I$145:I$146,Calculations!$A$145:$A$146,$A26)</f>
        <v>0</v>
      </c>
      <c r="J26" s="11">
        <f>TREND(Calculations!J$145:J$146,Calculations!$A$145:$A$146,$A26)</f>
        <v>0</v>
      </c>
      <c r="K26" s="11">
        <f>TREND(Calculations!K$145:K$146,Calculations!$A$145:$A$146,$A26)</f>
        <v>0</v>
      </c>
      <c r="L26" s="11">
        <f>TREND(Calculations!L$145:L$146,Calculations!$A$145:$A$146,$A26)</f>
        <v>0</v>
      </c>
      <c r="M26" s="11">
        <f>TREND(Calculations!M$145:M$146,Calculations!$A$145:$A$146,$A26)</f>
        <v>0</v>
      </c>
    </row>
    <row r="27" spans="1:13" x14ac:dyDescent="0.25">
      <c r="A27" s="18">
        <v>2040</v>
      </c>
      <c r="B27" s="11">
        <f>TREND(Calculations!B$145:B$146,Calculations!$A$145:$A$146,$A27)</f>
        <v>0</v>
      </c>
      <c r="C27" s="11">
        <f>TREND(Calculations!C$145:C$146,Calculations!$A$145:$A$146,$A27)</f>
        <v>2.8528358502431517E-3</v>
      </c>
      <c r="D27" s="11">
        <f>TREND(Calculations!D$145:D$146,Calculations!$A$145:$A$146,$A27)</f>
        <v>0</v>
      </c>
      <c r="E27" s="11">
        <f>TREND(Calculations!E$145:E$146,Calculations!$A$145:$A$146,$A27)</f>
        <v>1.739534055026315E-2</v>
      </c>
      <c r="F27" s="11">
        <f>TREND(Calculations!F$145:F$146,Calculations!$A$145:$A$146,$A27)</f>
        <v>0</v>
      </c>
      <c r="G27" s="11">
        <f>TREND(Calculations!G$145:G$146,Calculations!$A$145:$A$146,$A27)</f>
        <v>0.52186021650789449</v>
      </c>
      <c r="H27" s="11">
        <f>TREND(Calculations!H$145:H$146,Calculations!$A$145:$A$146,$A27)</f>
        <v>9.7413907081473905E-2</v>
      </c>
      <c r="I27" s="11">
        <f>TREND(Calculations!I$145:I$146,Calculations!$A$145:$A$146,$A27)</f>
        <v>0</v>
      </c>
      <c r="J27" s="11">
        <f>TREND(Calculations!J$145:J$146,Calculations!$A$145:$A$146,$A27)</f>
        <v>0</v>
      </c>
      <c r="K27" s="11">
        <f>TREND(Calculations!K$145:K$146,Calculations!$A$145:$A$146,$A27)</f>
        <v>0</v>
      </c>
      <c r="L27" s="11">
        <f>TREND(Calculations!L$145:L$146,Calculations!$A$145:$A$146,$A27)</f>
        <v>0</v>
      </c>
      <c r="M27" s="11">
        <f>TREND(Calculations!M$145:M$146,Calculations!$A$145:$A$146,$A27)</f>
        <v>0</v>
      </c>
    </row>
    <row r="28" spans="1:13" x14ac:dyDescent="0.25">
      <c r="A28" s="18">
        <v>2041</v>
      </c>
      <c r="B28" s="11">
        <f>TREND(Calculations!B$145:B$146,Calculations!$A$145:$A$146,$A28)</f>
        <v>0</v>
      </c>
      <c r="C28" s="11">
        <f>TREND(Calculations!C$145:C$146,Calculations!$A$145:$A$146,$A28)</f>
        <v>2.8876265313436816E-3</v>
      </c>
      <c r="D28" s="11">
        <f>TREND(Calculations!D$145:D$146,Calculations!$A$145:$A$146,$A28)</f>
        <v>0</v>
      </c>
      <c r="E28" s="11">
        <f>TREND(Calculations!E$145:E$146,Calculations!$A$145:$A$146,$A28)</f>
        <v>1.7604084636866302E-2</v>
      </c>
      <c r="F28" s="11">
        <f>TREND(Calculations!F$145:F$146,Calculations!$A$145:$A$146,$A28)</f>
        <v>0</v>
      </c>
      <c r="G28" s="11">
        <f>TREND(Calculations!G$145:G$146,Calculations!$A$145:$A$146,$A28)</f>
        <v>0.52812253910598805</v>
      </c>
      <c r="H28" s="11">
        <f>TREND(Calculations!H$145:H$146,Calculations!$A$145:$A$146,$A28)</f>
        <v>9.8805534325494992E-2</v>
      </c>
      <c r="I28" s="11">
        <f>TREND(Calculations!I$145:I$146,Calculations!$A$145:$A$146,$A28)</f>
        <v>0</v>
      </c>
      <c r="J28" s="11">
        <f>TREND(Calculations!J$145:J$146,Calculations!$A$145:$A$146,$A28)</f>
        <v>0</v>
      </c>
      <c r="K28" s="11">
        <f>TREND(Calculations!K$145:K$146,Calculations!$A$145:$A$146,$A28)</f>
        <v>0</v>
      </c>
      <c r="L28" s="11">
        <f>TREND(Calculations!L$145:L$146,Calculations!$A$145:$A$146,$A28)</f>
        <v>0</v>
      </c>
      <c r="M28" s="11">
        <f>TREND(Calculations!M$145:M$146,Calculations!$A$145:$A$146,$A28)</f>
        <v>0</v>
      </c>
    </row>
    <row r="29" spans="1:13" x14ac:dyDescent="0.25">
      <c r="A29" s="18">
        <v>2042</v>
      </c>
      <c r="B29" s="11">
        <f>TREND(Calculations!B$145:B$146,Calculations!$A$145:$A$146,$A29)</f>
        <v>0</v>
      </c>
      <c r="C29" s="11">
        <f>TREND(Calculations!C$145:C$146,Calculations!$A$145:$A$146,$A29)</f>
        <v>2.9224172124442116E-3</v>
      </c>
      <c r="D29" s="11">
        <f>TREND(Calculations!D$145:D$146,Calculations!$A$145:$A$146,$A29)</f>
        <v>0</v>
      </c>
      <c r="E29" s="11">
        <f>TREND(Calculations!E$145:E$146,Calculations!$A$145:$A$146,$A29)</f>
        <v>1.7812828723469454E-2</v>
      </c>
      <c r="F29" s="11">
        <f>TREND(Calculations!F$145:F$146,Calculations!$A$145:$A$146,$A29)</f>
        <v>0</v>
      </c>
      <c r="G29" s="11">
        <f>TREND(Calculations!G$145:G$146,Calculations!$A$145:$A$146,$A29)</f>
        <v>0.53438486170408339</v>
      </c>
      <c r="H29" s="11">
        <f>TREND(Calculations!H$145:H$146,Calculations!$A$145:$A$146,$A29)</f>
        <v>0.10019716156951564</v>
      </c>
      <c r="I29" s="11">
        <f>TREND(Calculations!I$145:I$146,Calculations!$A$145:$A$146,$A29)</f>
        <v>0</v>
      </c>
      <c r="J29" s="11">
        <f>TREND(Calculations!J$145:J$146,Calculations!$A$145:$A$146,$A29)</f>
        <v>0</v>
      </c>
      <c r="K29" s="11">
        <f>TREND(Calculations!K$145:K$146,Calculations!$A$145:$A$146,$A29)</f>
        <v>0</v>
      </c>
      <c r="L29" s="11">
        <f>TREND(Calculations!L$145:L$146,Calculations!$A$145:$A$146,$A29)</f>
        <v>0</v>
      </c>
      <c r="M29" s="11">
        <f>TREND(Calculations!M$145:M$146,Calculations!$A$145:$A$146,$A29)</f>
        <v>0</v>
      </c>
    </row>
    <row r="30" spans="1:13" x14ac:dyDescent="0.25">
      <c r="A30" s="18">
        <v>2043</v>
      </c>
      <c r="B30" s="11">
        <f>TREND(Calculations!B$145:B$146,Calculations!$A$145:$A$146,$A30)</f>
        <v>0</v>
      </c>
      <c r="C30" s="11">
        <f>TREND(Calculations!C$145:C$146,Calculations!$A$145:$A$146,$A30)</f>
        <v>2.9572078935447277E-3</v>
      </c>
      <c r="D30" s="11">
        <f>TREND(Calculations!D$145:D$146,Calculations!$A$145:$A$146,$A30)</f>
        <v>0</v>
      </c>
      <c r="E30" s="11">
        <f>TREND(Calculations!E$145:E$146,Calculations!$A$145:$A$146,$A30)</f>
        <v>1.8021572810072606E-2</v>
      </c>
      <c r="F30" s="11">
        <f>TREND(Calculations!F$145:F$146,Calculations!$A$145:$A$146,$A30)</f>
        <v>0</v>
      </c>
      <c r="G30" s="11">
        <f>TREND(Calculations!G$145:G$146,Calculations!$A$145:$A$146,$A30)</f>
        <v>0.54064718430217873</v>
      </c>
      <c r="H30" s="11">
        <f>TREND(Calculations!H$145:H$146,Calculations!$A$145:$A$146,$A30)</f>
        <v>0.10158878881353672</v>
      </c>
      <c r="I30" s="11">
        <f>TREND(Calculations!I$145:I$146,Calculations!$A$145:$A$146,$A30)</f>
        <v>0</v>
      </c>
      <c r="J30" s="11">
        <f>TREND(Calculations!J$145:J$146,Calculations!$A$145:$A$146,$A30)</f>
        <v>0</v>
      </c>
      <c r="K30" s="11">
        <f>TREND(Calculations!K$145:K$146,Calculations!$A$145:$A$146,$A30)</f>
        <v>0</v>
      </c>
      <c r="L30" s="11">
        <f>TREND(Calculations!L$145:L$146,Calculations!$A$145:$A$146,$A30)</f>
        <v>0</v>
      </c>
      <c r="M30" s="11">
        <f>TREND(Calculations!M$145:M$146,Calculations!$A$145:$A$146,$A30)</f>
        <v>0</v>
      </c>
    </row>
    <row r="31" spans="1:13" x14ac:dyDescent="0.25">
      <c r="A31" s="18">
        <v>2044</v>
      </c>
      <c r="B31" s="11">
        <f>TREND(Calculations!B$145:B$146,Calculations!$A$145:$A$146,$A31)</f>
        <v>0</v>
      </c>
      <c r="C31" s="11">
        <f>TREND(Calculations!C$145:C$146,Calculations!$A$145:$A$146,$A31)</f>
        <v>2.9919985746452576E-3</v>
      </c>
      <c r="D31" s="11">
        <f>TREND(Calculations!D$145:D$146,Calculations!$A$145:$A$146,$A31)</f>
        <v>0</v>
      </c>
      <c r="E31" s="11">
        <f>TREND(Calculations!E$145:E$146,Calculations!$A$145:$A$146,$A31)</f>
        <v>1.8230316896675813E-2</v>
      </c>
      <c r="F31" s="11">
        <f>TREND(Calculations!F$145:F$146,Calculations!$A$145:$A$146,$A31)</f>
        <v>0</v>
      </c>
      <c r="G31" s="11">
        <f>TREND(Calculations!G$145:G$146,Calculations!$A$145:$A$146,$A31)</f>
        <v>0.54690950690027229</v>
      </c>
      <c r="H31" s="11">
        <f>TREND(Calculations!H$145:H$146,Calculations!$A$145:$A$146,$A31)</f>
        <v>0.10298041605755781</v>
      </c>
      <c r="I31" s="11">
        <f>TREND(Calculations!I$145:I$146,Calculations!$A$145:$A$146,$A31)</f>
        <v>0</v>
      </c>
      <c r="J31" s="11">
        <f>TREND(Calculations!J$145:J$146,Calculations!$A$145:$A$146,$A31)</f>
        <v>0</v>
      </c>
      <c r="K31" s="11">
        <f>TREND(Calculations!K$145:K$146,Calculations!$A$145:$A$146,$A31)</f>
        <v>0</v>
      </c>
      <c r="L31" s="11">
        <f>TREND(Calculations!L$145:L$146,Calculations!$A$145:$A$146,$A31)</f>
        <v>0</v>
      </c>
      <c r="M31" s="11">
        <f>TREND(Calculations!M$145:M$146,Calculations!$A$145:$A$146,$A31)</f>
        <v>0</v>
      </c>
    </row>
    <row r="32" spans="1:13" x14ac:dyDescent="0.25">
      <c r="A32" s="18">
        <v>2045</v>
      </c>
      <c r="B32" s="11">
        <f>TREND(Calculations!B$145:B$146,Calculations!$A$145:$A$146,$A32)</f>
        <v>0</v>
      </c>
      <c r="C32" s="11">
        <f>TREND(Calculations!C$145:C$146,Calculations!$A$145:$A$146,$A32)</f>
        <v>3.0267892557457876E-3</v>
      </c>
      <c r="D32" s="11">
        <f>TREND(Calculations!D$145:D$146,Calculations!$A$145:$A$146,$A32)</f>
        <v>0</v>
      </c>
      <c r="E32" s="11">
        <f>TREND(Calculations!E$145:E$146,Calculations!$A$145:$A$146,$A32)</f>
        <v>1.8439060983278965E-2</v>
      </c>
      <c r="F32" s="11">
        <f>TREND(Calculations!F$145:F$146,Calculations!$A$145:$A$146,$A32)</f>
        <v>0</v>
      </c>
      <c r="G32" s="11">
        <f>TREND(Calculations!G$145:G$146,Calculations!$A$145:$A$146,$A32)</f>
        <v>0.55317182949836763</v>
      </c>
      <c r="H32" s="11">
        <f>TREND(Calculations!H$145:H$146,Calculations!$A$145:$A$146,$A32)</f>
        <v>0.1043720433015789</v>
      </c>
      <c r="I32" s="11">
        <f>TREND(Calculations!I$145:I$146,Calculations!$A$145:$A$146,$A32)</f>
        <v>0</v>
      </c>
      <c r="J32" s="11">
        <f>TREND(Calculations!J$145:J$146,Calculations!$A$145:$A$146,$A32)</f>
        <v>0</v>
      </c>
      <c r="K32" s="11">
        <f>TREND(Calculations!K$145:K$146,Calculations!$A$145:$A$146,$A32)</f>
        <v>0</v>
      </c>
      <c r="L32" s="11">
        <f>TREND(Calculations!L$145:L$146,Calculations!$A$145:$A$146,$A32)</f>
        <v>0</v>
      </c>
      <c r="M32" s="11">
        <f>TREND(Calculations!M$145:M$146,Calculations!$A$145:$A$146,$A32)</f>
        <v>0</v>
      </c>
    </row>
    <row r="33" spans="1:13" x14ac:dyDescent="0.25">
      <c r="A33" s="18">
        <v>2046</v>
      </c>
      <c r="B33" s="11">
        <f>TREND(Calculations!B$145:B$146,Calculations!$A$145:$A$146,$A33)</f>
        <v>0</v>
      </c>
      <c r="C33" s="11">
        <f>TREND(Calculations!C$145:C$146,Calculations!$A$145:$A$146,$A33)</f>
        <v>3.0615799368463176E-3</v>
      </c>
      <c r="D33" s="11">
        <f>TREND(Calculations!D$145:D$146,Calculations!$A$145:$A$146,$A33)</f>
        <v>0</v>
      </c>
      <c r="E33" s="11">
        <f>TREND(Calculations!E$145:E$146,Calculations!$A$145:$A$146,$A33)</f>
        <v>1.8647805069882117E-2</v>
      </c>
      <c r="F33" s="11">
        <f>TREND(Calculations!F$145:F$146,Calculations!$A$145:$A$146,$A33)</f>
        <v>0</v>
      </c>
      <c r="G33" s="11">
        <f>TREND(Calculations!G$145:G$146,Calculations!$A$145:$A$146,$A33)</f>
        <v>0.55943415209646297</v>
      </c>
      <c r="H33" s="11">
        <f>TREND(Calculations!H$145:H$146,Calculations!$A$145:$A$146,$A33)</f>
        <v>0.10576367054559999</v>
      </c>
      <c r="I33" s="11">
        <f>TREND(Calculations!I$145:I$146,Calculations!$A$145:$A$146,$A33)</f>
        <v>0</v>
      </c>
      <c r="J33" s="11">
        <f>TREND(Calculations!J$145:J$146,Calculations!$A$145:$A$146,$A33)</f>
        <v>0</v>
      </c>
      <c r="K33" s="11">
        <f>TREND(Calculations!K$145:K$146,Calculations!$A$145:$A$146,$A33)</f>
        <v>0</v>
      </c>
      <c r="L33" s="11">
        <f>TREND(Calculations!L$145:L$146,Calculations!$A$145:$A$146,$A33)</f>
        <v>0</v>
      </c>
      <c r="M33" s="11">
        <f>TREND(Calculations!M$145:M$146,Calculations!$A$145:$A$146,$A33)</f>
        <v>0</v>
      </c>
    </row>
    <row r="34" spans="1:13" x14ac:dyDescent="0.25">
      <c r="A34" s="18">
        <v>2047</v>
      </c>
      <c r="B34" s="11">
        <f>TREND(Calculations!B$145:B$146,Calculations!$A$145:$A$146,$A34)</f>
        <v>0</v>
      </c>
      <c r="C34" s="11">
        <f>TREND(Calculations!C$145:C$146,Calculations!$A$145:$A$146,$A34)</f>
        <v>3.0963706179468337E-3</v>
      </c>
      <c r="D34" s="11">
        <f>TREND(Calculations!D$145:D$146,Calculations!$A$145:$A$146,$A34)</f>
        <v>0</v>
      </c>
      <c r="E34" s="11">
        <f>TREND(Calculations!E$145:E$146,Calculations!$A$145:$A$146,$A34)</f>
        <v>1.8856549156485269E-2</v>
      </c>
      <c r="F34" s="11">
        <f>TREND(Calculations!F$145:F$146,Calculations!$A$145:$A$146,$A34)</f>
        <v>0</v>
      </c>
      <c r="G34" s="11">
        <f>TREND(Calculations!G$145:G$146,Calculations!$A$145:$A$146,$A34)</f>
        <v>0.56569647469455653</v>
      </c>
      <c r="H34" s="11">
        <f>TREND(Calculations!H$145:H$146,Calculations!$A$145:$A$146,$A34)</f>
        <v>0.10715529778962107</v>
      </c>
      <c r="I34" s="11">
        <f>TREND(Calculations!I$145:I$146,Calculations!$A$145:$A$146,$A34)</f>
        <v>0</v>
      </c>
      <c r="J34" s="11">
        <f>TREND(Calculations!J$145:J$146,Calculations!$A$145:$A$146,$A34)</f>
        <v>0</v>
      </c>
      <c r="K34" s="11">
        <f>TREND(Calculations!K$145:K$146,Calculations!$A$145:$A$146,$A34)</f>
        <v>0</v>
      </c>
      <c r="L34" s="11">
        <f>TREND(Calculations!L$145:L$146,Calculations!$A$145:$A$146,$A34)</f>
        <v>0</v>
      </c>
      <c r="M34" s="11">
        <f>TREND(Calculations!M$145:M$146,Calculations!$A$145:$A$146,$A34)</f>
        <v>0</v>
      </c>
    </row>
    <row r="35" spans="1:13" x14ac:dyDescent="0.25">
      <c r="A35" s="18">
        <v>2048</v>
      </c>
      <c r="B35" s="11">
        <f>TREND(Calculations!B$145:B$146,Calculations!$A$145:$A$146,$A35)</f>
        <v>0</v>
      </c>
      <c r="C35" s="11">
        <f>TREND(Calculations!C$145:C$146,Calculations!$A$145:$A$146,$A35)</f>
        <v>3.1311612990473636E-3</v>
      </c>
      <c r="D35" s="11">
        <f>TREND(Calculations!D$145:D$146,Calculations!$A$145:$A$146,$A35)</f>
        <v>0</v>
      </c>
      <c r="E35" s="11">
        <f>TREND(Calculations!E$145:E$146,Calculations!$A$145:$A$146,$A35)</f>
        <v>1.9065293243088421E-2</v>
      </c>
      <c r="F35" s="11">
        <f>TREND(Calculations!F$145:F$146,Calculations!$A$145:$A$146,$A35)</f>
        <v>0</v>
      </c>
      <c r="G35" s="11">
        <f>TREND(Calculations!G$145:G$146,Calculations!$A$145:$A$146,$A35)</f>
        <v>0.57195879729265187</v>
      </c>
      <c r="H35" s="11">
        <f>TREND(Calculations!H$145:H$146,Calculations!$A$145:$A$146,$A35)</f>
        <v>0.10854692503364216</v>
      </c>
      <c r="I35" s="11">
        <f>TREND(Calculations!I$145:I$146,Calculations!$A$145:$A$146,$A35)</f>
        <v>0</v>
      </c>
      <c r="J35" s="11">
        <f>TREND(Calculations!J$145:J$146,Calculations!$A$145:$A$146,$A35)</f>
        <v>0</v>
      </c>
      <c r="K35" s="11">
        <f>TREND(Calculations!K$145:K$146,Calculations!$A$145:$A$146,$A35)</f>
        <v>0</v>
      </c>
      <c r="L35" s="11">
        <f>TREND(Calculations!L$145:L$146,Calculations!$A$145:$A$146,$A35)</f>
        <v>0</v>
      </c>
      <c r="M35" s="11">
        <f>TREND(Calculations!M$145:M$146,Calculations!$A$145:$A$146,$A35)</f>
        <v>0</v>
      </c>
    </row>
    <row r="36" spans="1:13" x14ac:dyDescent="0.25">
      <c r="A36" s="18">
        <v>2049</v>
      </c>
      <c r="B36" s="11">
        <f>TREND(Calculations!B$145:B$146,Calculations!$A$145:$A$146,$A36)</f>
        <v>0</v>
      </c>
      <c r="C36" s="11">
        <f>TREND(Calculations!C$145:C$146,Calculations!$A$145:$A$146,$A36)</f>
        <v>3.1659519801478936E-3</v>
      </c>
      <c r="D36" s="11">
        <f>TREND(Calculations!D$145:D$146,Calculations!$A$145:$A$146,$A36)</f>
        <v>0</v>
      </c>
      <c r="E36" s="11">
        <f>TREND(Calculations!E$145:E$146,Calculations!$A$145:$A$146,$A36)</f>
        <v>1.9274037329691573E-2</v>
      </c>
      <c r="F36" s="11">
        <f>TREND(Calculations!F$145:F$146,Calculations!$A$145:$A$146,$A36)</f>
        <v>0</v>
      </c>
      <c r="G36" s="11">
        <f>TREND(Calculations!G$145:G$146,Calculations!$A$145:$A$146,$A36)</f>
        <v>0.5782211198907472</v>
      </c>
      <c r="H36" s="11">
        <f>TREND(Calculations!H$145:H$146,Calculations!$A$145:$A$146,$A36)</f>
        <v>0.10993855227766325</v>
      </c>
      <c r="I36" s="11">
        <f>TREND(Calculations!I$145:I$146,Calculations!$A$145:$A$146,$A36)</f>
        <v>0</v>
      </c>
      <c r="J36" s="11">
        <f>TREND(Calculations!J$145:J$146,Calculations!$A$145:$A$146,$A36)</f>
        <v>0</v>
      </c>
      <c r="K36" s="11">
        <f>TREND(Calculations!K$145:K$146,Calculations!$A$145:$A$146,$A36)</f>
        <v>0</v>
      </c>
      <c r="L36" s="11">
        <f>TREND(Calculations!L$145:L$146,Calculations!$A$145:$A$146,$A36)</f>
        <v>0</v>
      </c>
      <c r="M36" s="11">
        <f>TREND(Calculations!M$145:M$146,Calculations!$A$145:$A$146,$A36)</f>
        <v>0</v>
      </c>
    </row>
    <row r="37" spans="1:13" x14ac:dyDescent="0.25">
      <c r="A37" s="18">
        <v>2050</v>
      </c>
      <c r="B37" s="11">
        <f>TREND(Calculations!B$145:B$146,Calculations!$A$145:$A$146,$A37)</f>
        <v>0</v>
      </c>
      <c r="C37" s="11">
        <f>TREND(Calculations!C$145:C$146,Calculations!$A$145:$A$146,$A37)</f>
        <v>3.2007426612484097E-3</v>
      </c>
      <c r="D37" s="11">
        <f>TREND(Calculations!D$145:D$146,Calculations!$A$145:$A$146,$A37)</f>
        <v>0</v>
      </c>
      <c r="E37" s="11">
        <f>TREND(Calculations!E$145:E$146,Calculations!$A$145:$A$146,$A37)</f>
        <v>1.9482781416294725E-2</v>
      </c>
      <c r="F37" s="11">
        <f>TREND(Calculations!F$145:F$146,Calculations!$A$145:$A$146,$A37)</f>
        <v>0</v>
      </c>
      <c r="G37" s="11">
        <f>TREND(Calculations!G$145:G$146,Calculations!$A$145:$A$146,$A37)</f>
        <v>0.58448344248884077</v>
      </c>
      <c r="H37" s="11">
        <f>TREND(Calculations!H$145:H$146,Calculations!$A$145:$A$146,$A37)</f>
        <v>0.11133017952168434</v>
      </c>
      <c r="I37" s="11">
        <f>TREND(Calculations!I$145:I$146,Calculations!$A$145:$A$146,$A37)</f>
        <v>0</v>
      </c>
      <c r="J37" s="11">
        <f>TREND(Calculations!J$145:J$146,Calculations!$A$145:$A$146,$A37)</f>
        <v>0</v>
      </c>
      <c r="K37" s="11">
        <f>TREND(Calculations!K$145:K$146,Calculations!$A$145:$A$146,$A37)</f>
        <v>0</v>
      </c>
      <c r="L37" s="11">
        <f>TREND(Calculations!L$145:L$146,Calculations!$A$145:$A$146,$A37)</f>
        <v>0</v>
      </c>
      <c r="M37" s="11">
        <f>TREND(Calculations!M$145:M$146,Calculations!$A$145:$A$146,$A37)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M37"/>
  <sheetViews>
    <sheetView topLeftCell="A2" workbookViewId="0">
      <selection sqref="A1:M37"/>
    </sheetView>
  </sheetViews>
  <sheetFormatPr defaultColWidth="8.85546875"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TREND(Calculations!B$150:B$151,Calculations!$A$150:$A$151,$A2)</f>
        <v>0</v>
      </c>
      <c r="C2" s="11">
        <f>TREND(Calculations!C$150:C$151,Calculations!$A$150:$A$151,$A2)</f>
        <v>1.9482781416294837E-3</v>
      </c>
      <c r="D2" s="11">
        <f>TREND(Calculations!D$150:D$151,Calculations!$A$150:$A$151,$A2)</f>
        <v>0</v>
      </c>
      <c r="E2" s="11">
        <f>TREND(Calculations!E$150:E$151,Calculations!$A$150:$A$151,$A2)</f>
        <v>7.6539498421157592E-3</v>
      </c>
      <c r="F2" s="11">
        <f>TREND(Calculations!F$150:F$151,Calculations!$A$150:$A$151,$A2)</f>
        <v>0</v>
      </c>
      <c r="G2" s="11">
        <f>TREND(Calculations!G$150:G$151,Calculations!$A$150:$A$151,$A2)</f>
        <v>0.36182308344547387</v>
      </c>
      <c r="H2" s="11">
        <f>TREND(Calculations!H$150:H$151,Calculations!$A$150:$A$151,$A2)</f>
        <v>4.6619512674705321E-2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>
        <v>2016</v>
      </c>
      <c r="B3" s="11">
        <f>TREND(Calculations!B$150:B$151,Calculations!$A$150:$A$151,$A3)</f>
        <v>0</v>
      </c>
      <c r="C3" s="11">
        <f>TREND(Calculations!C$150:C$151,Calculations!$A$150:$A$151,$A3)</f>
        <v>1.9900269589501057E-3</v>
      </c>
      <c r="D3" s="11">
        <f>TREND(Calculations!D$150:D$151,Calculations!$A$150:$A$151,$A3)</f>
        <v>0</v>
      </c>
      <c r="E3" s="11">
        <f>TREND(Calculations!E$150:E$151,Calculations!$A$150:$A$151,$A3)</f>
        <v>7.7931125665178236E-3</v>
      </c>
      <c r="F3" s="11">
        <f>TREND(Calculations!F$150:F$151,Calculations!$A$150:$A$151,$A3)</f>
        <v>0</v>
      </c>
      <c r="G3" s="11">
        <f>TREND(Calculations!G$150:G$151,Calculations!$A$150:$A$151,$A3)</f>
        <v>0.36878121966557842</v>
      </c>
      <c r="H3" s="11">
        <f>TREND(Calculations!H$150:H$151,Calculations!$A$150:$A$151,$A3)</f>
        <v>4.7593651745519994E-2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>
        <v>2017</v>
      </c>
      <c r="B4" s="11">
        <f>TREND(Calculations!B$150:B$151,Calculations!$A$150:$A$151,$A4)</f>
        <v>0</v>
      </c>
      <c r="C4" s="11">
        <f>TREND(Calculations!C$150:C$151,Calculations!$A$150:$A$151,$A4)</f>
        <v>2.0317757762707417E-3</v>
      </c>
      <c r="D4" s="11">
        <f>TREND(Calculations!D$150:D$151,Calculations!$A$150:$A$151,$A4)</f>
        <v>0</v>
      </c>
      <c r="E4" s="11">
        <f>TREND(Calculations!E$150:E$151,Calculations!$A$150:$A$151,$A4)</f>
        <v>7.9322752909199434E-3</v>
      </c>
      <c r="F4" s="11">
        <f>TREND(Calculations!F$150:F$151,Calculations!$A$150:$A$151,$A4)</f>
        <v>0</v>
      </c>
      <c r="G4" s="11">
        <f>TREND(Calculations!G$150:G$151,Calculations!$A$150:$A$151,$A4)</f>
        <v>0.37573935588568297</v>
      </c>
      <c r="H4" s="11">
        <f>TREND(Calculations!H$150:H$151,Calculations!$A$150:$A$151,$A4)</f>
        <v>4.8567790816334666E-2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>
        <v>2018</v>
      </c>
      <c r="B5" s="11">
        <f>TREND(Calculations!B$150:B$151,Calculations!$A$150:$A$151,$A5)</f>
        <v>0</v>
      </c>
      <c r="C5" s="11">
        <f>TREND(Calculations!C$150:C$151,Calculations!$A$150:$A$151,$A5)</f>
        <v>2.0735245935913776E-3</v>
      </c>
      <c r="D5" s="11">
        <f>TREND(Calculations!D$150:D$151,Calculations!$A$150:$A$151,$A5)</f>
        <v>0</v>
      </c>
      <c r="E5" s="11">
        <f>TREND(Calculations!E$150:E$151,Calculations!$A$150:$A$151,$A5)</f>
        <v>8.0714380153220633E-3</v>
      </c>
      <c r="F5" s="11">
        <f>TREND(Calculations!F$150:F$151,Calculations!$A$150:$A$151,$A5)</f>
        <v>0</v>
      </c>
      <c r="G5" s="11">
        <f>TREND(Calculations!G$150:G$151,Calculations!$A$150:$A$151,$A5)</f>
        <v>0.38269749210578929</v>
      </c>
      <c r="H5" s="11">
        <f>TREND(Calculations!H$150:H$151,Calculations!$A$150:$A$151,$A5)</f>
        <v>4.9541929887149339E-2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>
        <v>2019</v>
      </c>
      <c r="B6" s="11">
        <f>TREND(Calculations!B$150:B$151,Calculations!$A$150:$A$151,$A6)</f>
        <v>0</v>
      </c>
      <c r="C6" s="11">
        <f>TREND(Calculations!C$150:C$151,Calculations!$A$150:$A$151,$A6)</f>
        <v>2.1152734109119997E-3</v>
      </c>
      <c r="D6" s="11">
        <f>TREND(Calculations!D$150:D$151,Calculations!$A$150:$A$151,$A6)</f>
        <v>0</v>
      </c>
      <c r="E6" s="11">
        <f>TREND(Calculations!E$150:E$151,Calculations!$A$150:$A$151,$A6)</f>
        <v>8.2106007397241831E-3</v>
      </c>
      <c r="F6" s="11">
        <f>TREND(Calculations!F$150:F$151,Calculations!$A$150:$A$151,$A6)</f>
        <v>0</v>
      </c>
      <c r="G6" s="11">
        <f>TREND(Calculations!G$150:G$151,Calculations!$A$150:$A$151,$A6)</f>
        <v>0.38965562832589384</v>
      </c>
      <c r="H6" s="11">
        <f>TREND(Calculations!H$150:H$151,Calculations!$A$150:$A$151,$A6)</f>
        <v>5.0516068957964233E-2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2.1570222282326357E-3</v>
      </c>
      <c r="D7" s="14">
        <f>TREND(Calculations!D$150:D$151,Calculations!$A$150:$A$151,$A7)</f>
        <v>0</v>
      </c>
      <c r="E7" s="14">
        <f>TREND(Calculations!E$150:E$151,Calculations!$A$150:$A$151,$A7)</f>
        <v>8.3497634641262475E-3</v>
      </c>
      <c r="F7" s="14">
        <f>TREND(Calculations!F$150:F$151,Calculations!$A$150:$A$151,$A7)</f>
        <v>0</v>
      </c>
      <c r="G7" s="14">
        <f>TREND(Calculations!G$150:G$151,Calculations!$A$150:$A$151,$A7)</f>
        <v>0.39661376454600017</v>
      </c>
      <c r="H7" s="14">
        <f>TREND(Calculations!H$150:H$151,Calculations!$A$150:$A$151,$A7)</f>
        <v>5.1490208028778905E-2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>
        <v>2021</v>
      </c>
      <c r="B8" s="11">
        <f>TREND(Calculations!B$151:B$152,Calculations!$A$151:$A$152,$A8)</f>
        <v>0</v>
      </c>
      <c r="C8" s="11">
        <f>TREND(Calculations!C$151:C$152,Calculations!$A$151:$A$152,$A8)</f>
        <v>2.1918129093331518E-3</v>
      </c>
      <c r="D8" s="11">
        <f>TREND(Calculations!D$151:D$152,Calculations!$A$151:$A$152,$A8)</f>
        <v>0</v>
      </c>
      <c r="E8" s="11">
        <f>TREND(Calculations!E$151:E$152,Calculations!$A$151:$A$152,$A8)</f>
        <v>8.4889261885284228E-3</v>
      </c>
      <c r="F8" s="11">
        <f>TREND(Calculations!F$151:F$152,Calculations!$A$151:$A$152,$A8)</f>
        <v>0</v>
      </c>
      <c r="G8" s="11">
        <f>TREND(Calculations!G$151:G$152,Calculations!$A$151:$A$152,$A8)</f>
        <v>0.40287608714409373</v>
      </c>
      <c r="H8" s="11">
        <f>TREND(Calculations!H$151:H$152,Calculations!$A$151:$A$152,$A8)</f>
        <v>5.2394765737392657E-2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>
        <v>2022</v>
      </c>
      <c r="B9" s="11">
        <f>TREND(Calculations!B$151:B$152,Calculations!$A$151:$A$152,$A9)</f>
        <v>0</v>
      </c>
      <c r="C9" s="11">
        <f>TREND(Calculations!C$151:C$152,Calculations!$A$151:$A$152,$A9)</f>
        <v>2.2266035904336817E-3</v>
      </c>
      <c r="D9" s="11">
        <f>TREND(Calculations!D$151:D$152,Calculations!$A$151:$A$152,$A9)</f>
        <v>0</v>
      </c>
      <c r="E9" s="11">
        <f>TREND(Calculations!E$151:E$152,Calculations!$A$151:$A$152,$A9)</f>
        <v>8.6280889129305427E-3</v>
      </c>
      <c r="F9" s="11">
        <f>TREND(Calculations!F$151:F$152,Calculations!$A$151:$A$152,$A9)</f>
        <v>0</v>
      </c>
      <c r="G9" s="11">
        <f>TREND(Calculations!G$151:G$152,Calculations!$A$151:$A$152,$A9)</f>
        <v>0.40913840974218907</v>
      </c>
      <c r="H9" s="11">
        <f>TREND(Calculations!H$151:H$152,Calculations!$A$151:$A$152,$A9)</f>
        <v>5.3299323446006408E-2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2.2613942715341978E-3</v>
      </c>
      <c r="D10" s="11">
        <f>TREND(Calculations!D$151:D$152,Calculations!$A$151:$A$152,$A10)</f>
        <v>0</v>
      </c>
      <c r="E10" s="11">
        <f>TREND(Calculations!E$151:E$152,Calculations!$A$151:$A$152,$A10)</f>
        <v>8.7672516373326626E-3</v>
      </c>
      <c r="F10" s="11">
        <f>TREND(Calculations!F$151:F$152,Calculations!$A$151:$A$152,$A10)</f>
        <v>0</v>
      </c>
      <c r="G10" s="11">
        <f>TREND(Calculations!G$151:G$152,Calculations!$A$151:$A$152,$A10)</f>
        <v>0.41540073234028441</v>
      </c>
      <c r="H10" s="11">
        <f>TREND(Calculations!H$151:H$152,Calculations!$A$151:$A$152,$A10)</f>
        <v>5.4203881154620159E-2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2.2961849526347278E-3</v>
      </c>
      <c r="D11" s="11">
        <f>TREND(Calculations!D$151:D$152,Calculations!$A$151:$A$152,$A11)</f>
        <v>0</v>
      </c>
      <c r="E11" s="11">
        <f>TREND(Calculations!E$151:E$152,Calculations!$A$151:$A$152,$A11)</f>
        <v>8.9064143617347269E-3</v>
      </c>
      <c r="F11" s="11">
        <f>TREND(Calculations!F$151:F$152,Calculations!$A$151:$A$152,$A11)</f>
        <v>0</v>
      </c>
      <c r="G11" s="11">
        <f>TREND(Calculations!G$151:G$152,Calculations!$A$151:$A$152,$A11)</f>
        <v>0.42166305493837797</v>
      </c>
      <c r="H11" s="11">
        <f>TREND(Calculations!H$151:H$152,Calculations!$A$151:$A$152,$A11)</f>
        <v>5.5108438863233689E-2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2.3309756337352577E-3</v>
      </c>
      <c r="D12" s="11">
        <f>TREND(Calculations!D$151:D$152,Calculations!$A$151:$A$152,$A12)</f>
        <v>0</v>
      </c>
      <c r="E12" s="11">
        <f>TREND(Calculations!E$151:E$152,Calculations!$A$151:$A$152,$A12)</f>
        <v>9.0455770861368467E-3</v>
      </c>
      <c r="F12" s="11">
        <f>TREND(Calculations!F$151:F$152,Calculations!$A$151:$A$152,$A12)</f>
        <v>0</v>
      </c>
      <c r="G12" s="11">
        <f>TREND(Calculations!G$151:G$152,Calculations!$A$151:$A$152,$A12)</f>
        <v>0.42792537753647331</v>
      </c>
      <c r="H12" s="11">
        <f>TREND(Calculations!H$151:H$152,Calculations!$A$151:$A$152,$A12)</f>
        <v>5.601299657184744E-2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2.3657663148357877E-3</v>
      </c>
      <c r="D13" s="11">
        <f>TREND(Calculations!D$151:D$152,Calculations!$A$151:$A$152,$A13)</f>
        <v>0</v>
      </c>
      <c r="E13" s="11">
        <f>TREND(Calculations!E$151:E$152,Calculations!$A$151:$A$152,$A13)</f>
        <v>9.1847398105389666E-3</v>
      </c>
      <c r="F13" s="11">
        <f>TREND(Calculations!F$151:F$152,Calculations!$A$151:$A$152,$A13)</f>
        <v>0</v>
      </c>
      <c r="G13" s="11">
        <f>TREND(Calculations!G$151:G$152,Calculations!$A$151:$A$152,$A13)</f>
        <v>0.43418770013456864</v>
      </c>
      <c r="H13" s="11">
        <f>TREND(Calculations!H$151:H$152,Calculations!$A$151:$A$152,$A13)</f>
        <v>5.6917554280461191E-2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2.4005569959363038E-3</v>
      </c>
      <c r="D14" s="11">
        <f>TREND(Calculations!D$151:D$152,Calculations!$A$151:$A$152,$A14)</f>
        <v>0</v>
      </c>
      <c r="E14" s="11">
        <f>TREND(Calculations!E$151:E$152,Calculations!$A$151:$A$152,$A14)</f>
        <v>9.3239025349410865E-3</v>
      </c>
      <c r="F14" s="11">
        <f>TREND(Calculations!F$151:F$152,Calculations!$A$151:$A$152,$A14)</f>
        <v>0</v>
      </c>
      <c r="G14" s="11">
        <f>TREND(Calculations!G$151:G$152,Calculations!$A$151:$A$152,$A14)</f>
        <v>0.44045002273266221</v>
      </c>
      <c r="H14" s="11">
        <f>TREND(Calculations!H$151:H$152,Calculations!$A$151:$A$152,$A14)</f>
        <v>5.782211198907472E-2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2.4353476770368337E-3</v>
      </c>
      <c r="D15" s="11">
        <f>TREND(Calculations!D$151:D$152,Calculations!$A$151:$A$152,$A15)</f>
        <v>0</v>
      </c>
      <c r="E15" s="11">
        <f>TREND(Calculations!E$151:E$152,Calculations!$A$151:$A$152,$A15)</f>
        <v>9.4630652593431508E-3</v>
      </c>
      <c r="F15" s="11">
        <f>TREND(Calculations!F$151:F$152,Calculations!$A$151:$A$152,$A15)</f>
        <v>0</v>
      </c>
      <c r="G15" s="11">
        <f>TREND(Calculations!G$151:G$152,Calculations!$A$151:$A$152,$A15)</f>
        <v>0.44671234533075754</v>
      </c>
      <c r="H15" s="11">
        <f>TREND(Calculations!H$151:H$152,Calculations!$A$151:$A$152,$A15)</f>
        <v>5.8726669697688472E-2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2.4701383581373637E-3</v>
      </c>
      <c r="D16" s="11">
        <f>TREND(Calculations!D$151:D$152,Calculations!$A$151:$A$152,$A16)</f>
        <v>0</v>
      </c>
      <c r="E16" s="11">
        <f>TREND(Calculations!E$151:E$152,Calculations!$A$151:$A$152,$A16)</f>
        <v>9.6022279837452706E-3</v>
      </c>
      <c r="F16" s="11">
        <f>TREND(Calculations!F$151:F$152,Calculations!$A$151:$A$152,$A16)</f>
        <v>0</v>
      </c>
      <c r="G16" s="11">
        <f>TREND(Calculations!G$151:G$152,Calculations!$A$151:$A$152,$A16)</f>
        <v>0.4529746679288511</v>
      </c>
      <c r="H16" s="11">
        <f>TREND(Calculations!H$151:H$152,Calculations!$A$151:$A$152,$A16)</f>
        <v>5.9631227406302223E-2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2.5049290392378937E-3</v>
      </c>
      <c r="D17" s="11">
        <f>TREND(Calculations!D$151:D$152,Calculations!$A$151:$A$152,$A17)</f>
        <v>0</v>
      </c>
      <c r="E17" s="11">
        <f>TREND(Calculations!E$151:E$152,Calculations!$A$151:$A$152,$A17)</f>
        <v>9.7413907081473905E-3</v>
      </c>
      <c r="F17" s="11">
        <f>TREND(Calculations!F$151:F$152,Calculations!$A$151:$A$152,$A17)</f>
        <v>0</v>
      </c>
      <c r="G17" s="11">
        <f>TREND(Calculations!G$151:G$152,Calculations!$A$151:$A$152,$A17)</f>
        <v>0.45923699052694644</v>
      </c>
      <c r="H17" s="11">
        <f>TREND(Calculations!H$151:H$152,Calculations!$A$151:$A$152,$A17)</f>
        <v>6.0535785114915752E-2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2.5397197203384098E-3</v>
      </c>
      <c r="D18" s="11">
        <f>TREND(Calculations!D$151:D$152,Calculations!$A$151:$A$152,$A18)</f>
        <v>0</v>
      </c>
      <c r="E18" s="11">
        <f>TREND(Calculations!E$151:E$152,Calculations!$A$151:$A$152,$A18)</f>
        <v>9.8805534325495104E-3</v>
      </c>
      <c r="F18" s="11">
        <f>TREND(Calculations!F$151:F$152,Calculations!$A$151:$A$152,$A18)</f>
        <v>0</v>
      </c>
      <c r="G18" s="11">
        <f>TREND(Calculations!G$151:G$152,Calculations!$A$151:$A$152,$A18)</f>
        <v>0.46549931312504178</v>
      </c>
      <c r="H18" s="11">
        <f>TREND(Calculations!H$151:H$152,Calculations!$A$151:$A$152,$A18)</f>
        <v>6.1440342823529503E-2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2.5745104014389397E-3</v>
      </c>
      <c r="D19" s="11">
        <f>TREND(Calculations!D$151:D$152,Calculations!$A$151:$A$152,$A19)</f>
        <v>0</v>
      </c>
      <c r="E19" s="11">
        <f>TREND(Calculations!E$151:E$152,Calculations!$A$151:$A$152,$A19)</f>
        <v>1.0019716156951575E-2</v>
      </c>
      <c r="F19" s="11">
        <f>TREND(Calculations!F$151:F$152,Calculations!$A$151:$A$152,$A19)</f>
        <v>0</v>
      </c>
      <c r="G19" s="11">
        <f>TREND(Calculations!G$151:G$152,Calculations!$A$151:$A$152,$A19)</f>
        <v>0.47176163572313534</v>
      </c>
      <c r="H19" s="11">
        <f>TREND(Calculations!H$151:H$152,Calculations!$A$151:$A$152,$A19)</f>
        <v>6.2344900532143255E-2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2.6093010825394697E-3</v>
      </c>
      <c r="D20" s="11">
        <f>TREND(Calculations!D$151:D$152,Calculations!$A$151:$A$152,$A20)</f>
        <v>0</v>
      </c>
      <c r="E20" s="11">
        <f>TREND(Calculations!E$151:E$152,Calculations!$A$151:$A$152,$A20)</f>
        <v>1.0158878881353695E-2</v>
      </c>
      <c r="F20" s="11">
        <f>TREND(Calculations!F$151:F$152,Calculations!$A$151:$A$152,$A20)</f>
        <v>0</v>
      </c>
      <c r="G20" s="11">
        <f>TREND(Calculations!G$151:G$152,Calculations!$A$151:$A$152,$A20)</f>
        <v>0.47802395832123068</v>
      </c>
      <c r="H20" s="11">
        <f>TREND(Calculations!H$151:H$152,Calculations!$A$151:$A$152,$A20)</f>
        <v>6.3249458240757006E-2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2.6440917636399996E-3</v>
      </c>
      <c r="D21" s="11">
        <f>TREND(Calculations!D$151:D$152,Calculations!$A$151:$A$152,$A21)</f>
        <v>0</v>
      </c>
      <c r="E21" s="11">
        <f>TREND(Calculations!E$151:E$152,Calculations!$A$151:$A$152,$A21)</f>
        <v>1.0298041605755814E-2</v>
      </c>
      <c r="F21" s="11">
        <f>TREND(Calculations!F$151:F$152,Calculations!$A$151:$A$152,$A21)</f>
        <v>0</v>
      </c>
      <c r="G21" s="11">
        <f>TREND(Calculations!G$151:G$152,Calculations!$A$151:$A$152,$A21)</f>
        <v>0.48428628091932602</v>
      </c>
      <c r="H21" s="11">
        <f>TREND(Calculations!H$151:H$152,Calculations!$A$151:$A$152,$A21)</f>
        <v>6.4154015949370535E-2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2.6788824447405157E-3</v>
      </c>
      <c r="D22" s="11">
        <f>TREND(Calculations!D$151:D$152,Calculations!$A$151:$A$152,$A22)</f>
        <v>0</v>
      </c>
      <c r="E22" s="11">
        <f>TREND(Calculations!E$151:E$152,Calculations!$A$151:$A$152,$A22)</f>
        <v>1.0437204330157879E-2</v>
      </c>
      <c r="F22" s="11">
        <f>TREND(Calculations!F$151:F$152,Calculations!$A$151:$A$152,$A22)</f>
        <v>0</v>
      </c>
      <c r="G22" s="11">
        <f>TREND(Calculations!G$151:G$152,Calculations!$A$151:$A$152,$A22)</f>
        <v>0.49054860351741958</v>
      </c>
      <c r="H22" s="11">
        <f>TREND(Calculations!H$151:H$152,Calculations!$A$151:$A$152,$A22)</f>
        <v>6.5058573657984287E-2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2.7136731258410457E-3</v>
      </c>
      <c r="D23" s="11">
        <f>TREND(Calculations!D$151:D$152,Calculations!$A$151:$A$152,$A23)</f>
        <v>0</v>
      </c>
      <c r="E23" s="11">
        <f>TREND(Calculations!E$151:E$152,Calculations!$A$151:$A$152,$A23)</f>
        <v>1.0576367054559999E-2</v>
      </c>
      <c r="F23" s="11">
        <f>TREND(Calculations!F$151:F$152,Calculations!$A$151:$A$152,$A23)</f>
        <v>0</v>
      </c>
      <c r="G23" s="11">
        <f>TREND(Calculations!G$151:G$152,Calculations!$A$151:$A$152,$A23)</f>
        <v>0.49681092611551492</v>
      </c>
      <c r="H23" s="11">
        <f>TREND(Calculations!H$151:H$152,Calculations!$A$151:$A$152,$A23)</f>
        <v>6.5963131366598038E-2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2.7484638069415757E-3</v>
      </c>
      <c r="D24" s="11">
        <f>TREND(Calculations!D$151:D$152,Calculations!$A$151:$A$152,$A24)</f>
        <v>0</v>
      </c>
      <c r="E24" s="11">
        <f>TREND(Calculations!E$151:E$152,Calculations!$A$151:$A$152,$A24)</f>
        <v>1.0715529778962118E-2</v>
      </c>
      <c r="F24" s="11">
        <f>TREND(Calculations!F$151:F$152,Calculations!$A$151:$A$152,$A24)</f>
        <v>0</v>
      </c>
      <c r="G24" s="11">
        <f>TREND(Calculations!G$151:G$152,Calculations!$A$151:$A$152,$A24)</f>
        <v>0.50307324871361025</v>
      </c>
      <c r="H24" s="11">
        <f>TREND(Calculations!H$151:H$152,Calculations!$A$151:$A$152,$A24)</f>
        <v>6.6867689075211567E-2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2.7832544880421056E-3</v>
      </c>
      <c r="D25" s="11">
        <f>TREND(Calculations!D$151:D$152,Calculations!$A$151:$A$152,$A25)</f>
        <v>0</v>
      </c>
      <c r="E25" s="11">
        <f>TREND(Calculations!E$151:E$152,Calculations!$A$151:$A$152,$A25)</f>
        <v>1.0854692503364238E-2</v>
      </c>
      <c r="F25" s="11">
        <f>TREND(Calculations!F$151:F$152,Calculations!$A$151:$A$152,$A25)</f>
        <v>0</v>
      </c>
      <c r="G25" s="11">
        <f>TREND(Calculations!G$151:G$152,Calculations!$A$151:$A$152,$A25)</f>
        <v>0.50933557131170382</v>
      </c>
      <c r="H25" s="11">
        <f>TREND(Calculations!H$151:H$152,Calculations!$A$151:$A$152,$A25)</f>
        <v>6.7772246783825318E-2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2.8180451691426217E-3</v>
      </c>
      <c r="D26" s="11">
        <f>TREND(Calculations!D$151:D$152,Calculations!$A$151:$A$152,$A26)</f>
        <v>0</v>
      </c>
      <c r="E26" s="11">
        <f>TREND(Calculations!E$151:E$152,Calculations!$A$151:$A$152,$A26)</f>
        <v>1.0993855227766303E-2</v>
      </c>
      <c r="F26" s="11">
        <f>TREND(Calculations!F$151:F$152,Calculations!$A$151:$A$152,$A26)</f>
        <v>0</v>
      </c>
      <c r="G26" s="11">
        <f>TREND(Calculations!G$151:G$152,Calculations!$A$151:$A$152,$A26)</f>
        <v>0.51559789390979915</v>
      </c>
      <c r="H26" s="11">
        <f>TREND(Calculations!H$151:H$152,Calculations!$A$151:$A$152,$A26)</f>
        <v>6.867680449243907E-2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2.8528358502431517E-3</v>
      </c>
      <c r="D27" s="11">
        <f>TREND(Calculations!D$151:D$152,Calculations!$A$151:$A$152,$A27)</f>
        <v>0</v>
      </c>
      <c r="E27" s="11">
        <f>TREND(Calculations!E$151:E$152,Calculations!$A$151:$A$152,$A27)</f>
        <v>1.1133017952168422E-2</v>
      </c>
      <c r="F27" s="11">
        <f>TREND(Calculations!F$151:F$152,Calculations!$A$151:$A$152,$A27)</f>
        <v>0</v>
      </c>
      <c r="G27" s="11">
        <f>TREND(Calculations!G$151:G$152,Calculations!$A$151:$A$152,$A27)</f>
        <v>0.52186021650789449</v>
      </c>
      <c r="H27" s="11">
        <f>TREND(Calculations!H$151:H$152,Calculations!$A$151:$A$152,$A27)</f>
        <v>6.9581362201052599E-2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2.8876265313436816E-3</v>
      </c>
      <c r="D28" s="11">
        <f>TREND(Calculations!D$151:D$152,Calculations!$A$151:$A$152,$A28)</f>
        <v>0</v>
      </c>
      <c r="E28" s="11">
        <f>TREND(Calculations!E$151:E$152,Calculations!$A$151:$A$152,$A28)</f>
        <v>1.1272180676570542E-2</v>
      </c>
      <c r="F28" s="11">
        <f>TREND(Calculations!F$151:F$152,Calculations!$A$151:$A$152,$A28)</f>
        <v>0</v>
      </c>
      <c r="G28" s="11">
        <f>TREND(Calculations!G$151:G$152,Calculations!$A$151:$A$152,$A28)</f>
        <v>0.52812253910598805</v>
      </c>
      <c r="H28" s="11">
        <f>TREND(Calculations!H$151:H$152,Calculations!$A$151:$A$152,$A28)</f>
        <v>7.048591990966635E-2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2.9224172124442116E-3</v>
      </c>
      <c r="D29" s="11">
        <f>TREND(Calculations!D$151:D$152,Calculations!$A$151:$A$152,$A29)</f>
        <v>0</v>
      </c>
      <c r="E29" s="11">
        <f>TREND(Calculations!E$151:E$152,Calculations!$A$151:$A$152,$A29)</f>
        <v>1.1411343400972662E-2</v>
      </c>
      <c r="F29" s="11">
        <f>TREND(Calculations!F$151:F$152,Calculations!$A$151:$A$152,$A29)</f>
        <v>0</v>
      </c>
      <c r="G29" s="11">
        <f>TREND(Calculations!G$151:G$152,Calculations!$A$151:$A$152,$A29)</f>
        <v>0.53438486170408339</v>
      </c>
      <c r="H29" s="11">
        <f>TREND(Calculations!H$151:H$152,Calculations!$A$151:$A$152,$A29)</f>
        <v>7.1390477618280102E-2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2.9572078935447277E-3</v>
      </c>
      <c r="D30" s="11">
        <f>TREND(Calculations!D$151:D$152,Calculations!$A$151:$A$152,$A30)</f>
        <v>0</v>
      </c>
      <c r="E30" s="11">
        <f>TREND(Calculations!E$151:E$152,Calculations!$A$151:$A$152,$A30)</f>
        <v>1.1550506125374727E-2</v>
      </c>
      <c r="F30" s="11">
        <f>TREND(Calculations!F$151:F$152,Calculations!$A$151:$A$152,$A30)</f>
        <v>0</v>
      </c>
      <c r="G30" s="11">
        <f>TREND(Calculations!G$151:G$152,Calculations!$A$151:$A$152,$A30)</f>
        <v>0.54064718430217873</v>
      </c>
      <c r="H30" s="11">
        <f>TREND(Calculations!H$151:H$152,Calculations!$A$151:$A$152,$A30)</f>
        <v>7.2295035326893853E-2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2.9919985746452576E-3</v>
      </c>
      <c r="D31" s="11">
        <f>TREND(Calculations!D$151:D$152,Calculations!$A$151:$A$152,$A31)</f>
        <v>0</v>
      </c>
      <c r="E31" s="11">
        <f>TREND(Calculations!E$151:E$152,Calculations!$A$151:$A$152,$A31)</f>
        <v>1.1689668849776846E-2</v>
      </c>
      <c r="F31" s="11">
        <f>TREND(Calculations!F$151:F$152,Calculations!$A$151:$A$152,$A31)</f>
        <v>0</v>
      </c>
      <c r="G31" s="11">
        <f>TREND(Calculations!G$151:G$152,Calculations!$A$151:$A$152,$A31)</f>
        <v>0.54690950690027229</v>
      </c>
      <c r="H31" s="11">
        <f>TREND(Calculations!H$151:H$152,Calculations!$A$151:$A$152,$A31)</f>
        <v>7.3199593035507382E-2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3.0267892557457876E-3</v>
      </c>
      <c r="D32" s="11">
        <f>TREND(Calculations!D$151:D$152,Calculations!$A$151:$A$152,$A32)</f>
        <v>0</v>
      </c>
      <c r="E32" s="11">
        <f>TREND(Calculations!E$151:E$152,Calculations!$A$151:$A$152,$A32)</f>
        <v>1.1828831574178966E-2</v>
      </c>
      <c r="F32" s="11">
        <f>TREND(Calculations!F$151:F$152,Calculations!$A$151:$A$152,$A32)</f>
        <v>0</v>
      </c>
      <c r="G32" s="11">
        <f>TREND(Calculations!G$151:G$152,Calculations!$A$151:$A$152,$A32)</f>
        <v>0.55317182949836763</v>
      </c>
      <c r="H32" s="11">
        <f>TREND(Calculations!H$151:H$152,Calculations!$A$151:$A$152,$A32)</f>
        <v>7.4104150744121133E-2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3.0615799368463176E-3</v>
      </c>
      <c r="D33" s="11">
        <f>TREND(Calculations!D$151:D$152,Calculations!$A$151:$A$152,$A33)</f>
        <v>0</v>
      </c>
      <c r="E33" s="11">
        <f>TREND(Calculations!E$151:E$152,Calculations!$A$151:$A$152,$A33)</f>
        <v>1.1967994298581086E-2</v>
      </c>
      <c r="F33" s="11">
        <f>TREND(Calculations!F$151:F$152,Calculations!$A$151:$A$152,$A33)</f>
        <v>0</v>
      </c>
      <c r="G33" s="11">
        <f>TREND(Calculations!G$151:G$152,Calculations!$A$151:$A$152,$A33)</f>
        <v>0.55943415209646297</v>
      </c>
      <c r="H33" s="11">
        <f>TREND(Calculations!H$151:H$152,Calculations!$A$151:$A$152,$A33)</f>
        <v>7.5008708452734885E-2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3.0963706179468337E-3</v>
      </c>
      <c r="D34" s="11">
        <f>TREND(Calculations!D$151:D$152,Calculations!$A$151:$A$152,$A34)</f>
        <v>0</v>
      </c>
      <c r="E34" s="11">
        <f>TREND(Calculations!E$151:E$152,Calculations!$A$151:$A$152,$A34)</f>
        <v>1.210715702298315E-2</v>
      </c>
      <c r="F34" s="11">
        <f>TREND(Calculations!F$151:F$152,Calculations!$A$151:$A$152,$A34)</f>
        <v>0</v>
      </c>
      <c r="G34" s="11">
        <f>TREND(Calculations!G$151:G$152,Calculations!$A$151:$A$152,$A34)</f>
        <v>0.56569647469455653</v>
      </c>
      <c r="H34" s="11">
        <f>TREND(Calculations!H$151:H$152,Calculations!$A$151:$A$152,$A34)</f>
        <v>7.5913266161348414E-2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3.1311612990473636E-3</v>
      </c>
      <c r="D35" s="11">
        <f>TREND(Calculations!D$151:D$152,Calculations!$A$151:$A$152,$A35)</f>
        <v>0</v>
      </c>
      <c r="E35" s="11">
        <f>TREND(Calculations!E$151:E$152,Calculations!$A$151:$A$152,$A35)</f>
        <v>1.224631974738527E-2</v>
      </c>
      <c r="F35" s="11">
        <f>TREND(Calculations!F$151:F$152,Calculations!$A$151:$A$152,$A35)</f>
        <v>0</v>
      </c>
      <c r="G35" s="11">
        <f>TREND(Calculations!G$151:G$152,Calculations!$A$151:$A$152,$A35)</f>
        <v>0.57195879729265187</v>
      </c>
      <c r="H35" s="11">
        <f>TREND(Calculations!H$151:H$152,Calculations!$A$151:$A$152,$A35)</f>
        <v>7.6817823869962165E-2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3.1659519801478936E-3</v>
      </c>
      <c r="D36" s="11">
        <f>TREND(Calculations!D$151:D$152,Calculations!$A$151:$A$152,$A36)</f>
        <v>0</v>
      </c>
      <c r="E36" s="11">
        <f>TREND(Calculations!E$151:E$152,Calculations!$A$151:$A$152,$A36)</f>
        <v>1.238548247178739E-2</v>
      </c>
      <c r="F36" s="11">
        <f>TREND(Calculations!F$151:F$152,Calculations!$A$151:$A$152,$A36)</f>
        <v>0</v>
      </c>
      <c r="G36" s="11">
        <f>TREND(Calculations!G$151:G$152,Calculations!$A$151:$A$152,$A36)</f>
        <v>0.5782211198907472</v>
      </c>
      <c r="H36" s="11">
        <f>TREND(Calculations!H$151:H$152,Calculations!$A$151:$A$152,$A36)</f>
        <v>7.7722381578575916E-2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3.2007426612484097E-3</v>
      </c>
      <c r="D37" s="11">
        <f>TREND(Calculations!D$151:D$152,Calculations!$A$151:$A$152,$A37)</f>
        <v>0</v>
      </c>
      <c r="E37" s="11">
        <f>TREND(Calculations!E$151:E$152,Calculations!$A$151:$A$152,$A37)</f>
        <v>1.2524645196189454E-2</v>
      </c>
      <c r="F37" s="11">
        <f>TREND(Calculations!F$151:F$152,Calculations!$A$151:$A$152,$A37)</f>
        <v>0</v>
      </c>
      <c r="G37" s="11">
        <f>TREND(Calculations!G$151:G$152,Calculations!$A$151:$A$152,$A37)</f>
        <v>0.58448344248884077</v>
      </c>
      <c r="H37" s="11">
        <f>TREND(Calculations!H$151:H$152,Calculations!$A$151:$A$152,$A37)</f>
        <v>7.8626939287189446E-2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M37"/>
  <sheetViews>
    <sheetView tabSelected="1" workbookViewId="0">
      <selection activeCell="Q12" sqref="Q12"/>
    </sheetView>
  </sheetViews>
  <sheetFormatPr defaultColWidth="8.85546875"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TREND(Calculations!B$156:B$157,Calculations!$A$156:$A$157,$A2)</f>
        <v>0</v>
      </c>
      <c r="C2" s="11">
        <f>TREND(Calculations!C$156:C$157,Calculations!$A$156:$A$157,$A2)</f>
        <v>1.9482781416294837E-3</v>
      </c>
      <c r="D2" s="11">
        <f>TREND(Calculations!D$156:D$157,Calculations!$A$156:$A$157,$A2)</f>
        <v>0</v>
      </c>
      <c r="E2" s="11">
        <f>TREND(Calculations!E$156:E$157,Calculations!$A$156:$A$157,$A2)</f>
        <v>7.6539498421157592E-3</v>
      </c>
      <c r="F2" s="11">
        <f>TREND(Calculations!F$156:F$157,Calculations!$A$156:$A$157,$A2)</f>
        <v>0</v>
      </c>
      <c r="G2" s="11">
        <f>TREND(Calculations!G$156:G$157,Calculations!$A$156:$A$157,$A2)</f>
        <v>0.57056717004862989</v>
      </c>
      <c r="H2" s="11">
        <f>TREND(Calculations!H$156:H$157,Calculations!$A$156:$A$157,$A2)</f>
        <v>3.2007426612484124E-2</v>
      </c>
      <c r="I2" s="11">
        <f>TREND(Calculations!I$156:I$157,Calculations!$A$156:$A$157,$A2)</f>
        <v>0</v>
      </c>
      <c r="J2" s="11">
        <f>TREND(Calculations!J$156:J$157,Calculations!$A$156:$A$157,$A2)</f>
        <v>0</v>
      </c>
      <c r="K2" s="11">
        <f>TREND(Calculations!K$156:K$157,Calculations!$A$156:$A$157,$A2)</f>
        <v>0</v>
      </c>
      <c r="L2" s="11">
        <f>TREND(Calculations!L$156:L$157,Calculations!$A$156:$A$157,$A2)</f>
        <v>0</v>
      </c>
      <c r="M2" s="11">
        <f>TREND(Calculations!M$156:M$157,Calculations!$A$156:$A$157,$A2)</f>
        <v>0</v>
      </c>
    </row>
    <row r="3" spans="1:13" x14ac:dyDescent="0.25">
      <c r="A3">
        <v>2016</v>
      </c>
      <c r="B3" s="11">
        <f>TREND(Calculations!B$156:B$157,Calculations!$A$156:$A$157,$A3)</f>
        <v>0</v>
      </c>
      <c r="C3" s="11">
        <f>TREND(Calculations!C$156:C$157,Calculations!$A$156:$A$157,$A3)</f>
        <v>1.9900269589501057E-3</v>
      </c>
      <c r="D3" s="11">
        <f>TREND(Calculations!D$156:D$157,Calculations!$A$156:$A$157,$A3)</f>
        <v>0</v>
      </c>
      <c r="E3" s="11">
        <f>TREND(Calculations!E$156:E$157,Calculations!$A$156:$A$157,$A3)</f>
        <v>7.7931125665178236E-3</v>
      </c>
      <c r="F3" s="11">
        <f>TREND(Calculations!F$156:F$157,Calculations!$A$156:$A$157,$A3)</f>
        <v>0</v>
      </c>
      <c r="G3" s="11">
        <f>TREND(Calculations!G$156:G$157,Calculations!$A$156:$A$157,$A3)</f>
        <v>0.58309181524482057</v>
      </c>
      <c r="H3" s="11">
        <f>TREND(Calculations!H$156:H$157,Calculations!$A$156:$A$157,$A3)</f>
        <v>3.2564077510092382E-2</v>
      </c>
      <c r="I3" s="11">
        <f>TREND(Calculations!I$156:I$157,Calculations!$A$156:$A$157,$A3)</f>
        <v>0</v>
      </c>
      <c r="J3" s="11">
        <f>TREND(Calculations!J$156:J$157,Calculations!$A$156:$A$157,$A3)</f>
        <v>0</v>
      </c>
      <c r="K3" s="11">
        <f>TREND(Calculations!K$156:K$157,Calculations!$A$156:$A$157,$A3)</f>
        <v>0</v>
      </c>
      <c r="L3" s="11">
        <f>TREND(Calculations!L$156:L$157,Calculations!$A$156:$A$157,$A3)</f>
        <v>0</v>
      </c>
      <c r="M3" s="11">
        <f>TREND(Calculations!M$156:M$157,Calculations!$A$156:$A$157,$A3)</f>
        <v>0</v>
      </c>
    </row>
    <row r="4" spans="1:13" x14ac:dyDescent="0.25">
      <c r="A4">
        <v>2017</v>
      </c>
      <c r="B4" s="11">
        <f>TREND(Calculations!B$156:B$157,Calculations!$A$156:$A$157,$A4)</f>
        <v>0</v>
      </c>
      <c r="C4" s="11">
        <f>TREND(Calculations!C$156:C$157,Calculations!$A$156:$A$157,$A4)</f>
        <v>2.0317757762707417E-3</v>
      </c>
      <c r="D4" s="11">
        <f>TREND(Calculations!D$156:D$157,Calculations!$A$156:$A$157,$A4)</f>
        <v>0</v>
      </c>
      <c r="E4" s="11">
        <f>TREND(Calculations!E$156:E$157,Calculations!$A$156:$A$157,$A4)</f>
        <v>7.9322752909199434E-3</v>
      </c>
      <c r="F4" s="11">
        <f>TREND(Calculations!F$156:F$157,Calculations!$A$156:$A$157,$A4)</f>
        <v>0</v>
      </c>
      <c r="G4" s="11">
        <f>TREND(Calculations!G$156:G$157,Calculations!$A$156:$A$157,$A4)</f>
        <v>0.59561646044100769</v>
      </c>
      <c r="H4" s="11">
        <f>TREND(Calculations!H$156:H$157,Calculations!$A$156:$A$157,$A4)</f>
        <v>3.3120728407700861E-2</v>
      </c>
      <c r="I4" s="11">
        <f>TREND(Calculations!I$156:I$157,Calculations!$A$156:$A$157,$A4)</f>
        <v>0</v>
      </c>
      <c r="J4" s="11">
        <f>TREND(Calculations!J$156:J$157,Calculations!$A$156:$A$157,$A4)</f>
        <v>0</v>
      </c>
      <c r="K4" s="11">
        <f>TREND(Calculations!K$156:K$157,Calculations!$A$156:$A$157,$A4)</f>
        <v>0</v>
      </c>
      <c r="L4" s="11">
        <f>TREND(Calculations!L$156:L$157,Calculations!$A$156:$A$157,$A4)</f>
        <v>0</v>
      </c>
      <c r="M4" s="11">
        <f>TREND(Calculations!M$156:M$157,Calculations!$A$156:$A$157,$A4)</f>
        <v>0</v>
      </c>
    </row>
    <row r="5" spans="1:13" x14ac:dyDescent="0.25">
      <c r="A5">
        <v>2018</v>
      </c>
      <c r="B5" s="11">
        <f>TREND(Calculations!B$156:B$157,Calculations!$A$156:$A$157,$A5)</f>
        <v>0</v>
      </c>
      <c r="C5" s="11">
        <f>TREND(Calculations!C$156:C$157,Calculations!$A$156:$A$157,$A5)</f>
        <v>2.0735245935913776E-3</v>
      </c>
      <c r="D5" s="11">
        <f>TREND(Calculations!D$156:D$157,Calculations!$A$156:$A$157,$A5)</f>
        <v>0</v>
      </c>
      <c r="E5" s="11">
        <f>TREND(Calculations!E$156:E$157,Calculations!$A$156:$A$157,$A5)</f>
        <v>8.0714380153220633E-3</v>
      </c>
      <c r="F5" s="11">
        <f>TREND(Calculations!F$156:F$157,Calculations!$A$156:$A$157,$A5)</f>
        <v>0</v>
      </c>
      <c r="G5" s="11">
        <f>TREND(Calculations!G$156:G$157,Calculations!$A$156:$A$157,$A5)</f>
        <v>0.60814110563719836</v>
      </c>
      <c r="H5" s="11">
        <f>TREND(Calculations!H$156:H$157,Calculations!$A$156:$A$157,$A5)</f>
        <v>3.3677379305309341E-2</v>
      </c>
      <c r="I5" s="11">
        <f>TREND(Calculations!I$156:I$157,Calculations!$A$156:$A$157,$A5)</f>
        <v>0</v>
      </c>
      <c r="J5" s="11">
        <f>TREND(Calculations!J$156:J$157,Calculations!$A$156:$A$157,$A5)</f>
        <v>0</v>
      </c>
      <c r="K5" s="11">
        <f>TREND(Calculations!K$156:K$157,Calculations!$A$156:$A$157,$A5)</f>
        <v>0</v>
      </c>
      <c r="L5" s="11">
        <f>TREND(Calculations!L$156:L$157,Calculations!$A$156:$A$157,$A5)</f>
        <v>0</v>
      </c>
      <c r="M5" s="11">
        <f>TREND(Calculations!M$156:M$157,Calculations!$A$156:$A$157,$A5)</f>
        <v>0</v>
      </c>
    </row>
    <row r="6" spans="1:13" x14ac:dyDescent="0.25">
      <c r="A6">
        <v>2019</v>
      </c>
      <c r="B6" s="11">
        <f>TREND(Calculations!B$156:B$157,Calculations!$A$156:$A$157,$A6)</f>
        <v>0</v>
      </c>
      <c r="C6" s="11">
        <f>TREND(Calculations!C$156:C$157,Calculations!$A$156:$A$157,$A6)</f>
        <v>2.1152734109119997E-3</v>
      </c>
      <c r="D6" s="11">
        <f>TREND(Calculations!D$156:D$157,Calculations!$A$156:$A$157,$A6)</f>
        <v>0</v>
      </c>
      <c r="E6" s="11">
        <f>TREND(Calculations!E$156:E$157,Calculations!$A$156:$A$157,$A6)</f>
        <v>8.2106007397241831E-3</v>
      </c>
      <c r="F6" s="11">
        <f>TREND(Calculations!F$156:F$157,Calculations!$A$156:$A$157,$A6)</f>
        <v>0</v>
      </c>
      <c r="G6" s="11">
        <f>TREND(Calculations!G$156:G$157,Calculations!$A$156:$A$157,$A6)</f>
        <v>0.62066575083338904</v>
      </c>
      <c r="H6" s="11">
        <f>TREND(Calculations!H$156:H$157,Calculations!$A$156:$A$157,$A6)</f>
        <v>3.423403020291782E-2</v>
      </c>
      <c r="I6" s="11">
        <f>TREND(Calculations!I$156:I$157,Calculations!$A$156:$A$157,$A6)</f>
        <v>0</v>
      </c>
      <c r="J6" s="11">
        <f>TREND(Calculations!J$156:J$157,Calculations!$A$156:$A$157,$A6)</f>
        <v>0</v>
      </c>
      <c r="K6" s="11">
        <f>TREND(Calculations!K$156:K$157,Calculations!$A$156:$A$157,$A6)</f>
        <v>0</v>
      </c>
      <c r="L6" s="11">
        <f>TREND(Calculations!L$156:L$157,Calculations!$A$156:$A$157,$A6)</f>
        <v>0</v>
      </c>
      <c r="M6" s="11">
        <f>TREND(Calculations!M$156:M$157,Calculations!$A$156:$A$157,$A6)</f>
        <v>0</v>
      </c>
    </row>
    <row r="7" spans="1:13" x14ac:dyDescent="0.25">
      <c r="A7" s="13">
        <v>2020</v>
      </c>
      <c r="B7" s="14">
        <f>TREND(Calculations!B$156:B$157,Calculations!$A$156:$A$157,$A7)</f>
        <v>0</v>
      </c>
      <c r="C7" s="14">
        <f>TREND(Calculations!C$156:C$157,Calculations!$A$156:$A$157,$A7)</f>
        <v>2.1570222282326357E-3</v>
      </c>
      <c r="D7" s="14">
        <f>TREND(Calculations!D$156:D$157,Calculations!$A$156:$A$157,$A7)</f>
        <v>0</v>
      </c>
      <c r="E7" s="14">
        <f>TREND(Calculations!E$156:E$157,Calculations!$A$156:$A$157,$A7)</f>
        <v>8.3497634641262475E-3</v>
      </c>
      <c r="F7" s="14">
        <f>TREND(Calculations!F$156:F$157,Calculations!$A$156:$A$157,$A7)</f>
        <v>0</v>
      </c>
      <c r="G7" s="14">
        <f>TREND(Calculations!G$156:G$157,Calculations!$A$156:$A$157,$A7)</f>
        <v>0.63319039602957616</v>
      </c>
      <c r="H7" s="14">
        <f>TREND(Calculations!H$156:H$157,Calculations!$A$156:$A$157,$A7)</f>
        <v>3.4790681100526077E-2</v>
      </c>
      <c r="I7" s="14">
        <f>TREND(Calculations!I$156:I$157,Calculations!$A$156:$A$157,$A7)</f>
        <v>0</v>
      </c>
      <c r="J7" s="14">
        <f>TREND(Calculations!J$156:J$157,Calculations!$A$156:$A$157,$A7)</f>
        <v>0</v>
      </c>
      <c r="K7" s="14">
        <f>TREND(Calculations!K$156:K$157,Calculations!$A$156:$A$157,$A7)</f>
        <v>0</v>
      </c>
      <c r="L7" s="14">
        <f>TREND(Calculations!L$156:L$157,Calculations!$A$156:$A$157,$A7)</f>
        <v>0</v>
      </c>
      <c r="M7" s="14">
        <f>TREND(Calculations!M$156:M$157,Calculations!$A$156:$A$157,$A7)</f>
        <v>0</v>
      </c>
    </row>
    <row r="8" spans="1:13" x14ac:dyDescent="0.25">
      <c r="A8">
        <v>2021</v>
      </c>
      <c r="B8" s="11">
        <f>TREND(Calculations!B$157:B$158,Calculations!$A$157:$A$158,$A8)</f>
        <v>0</v>
      </c>
      <c r="C8" s="11">
        <f>TREND(Calculations!C$157:C$158,Calculations!$A$157:$A$158,$A8)</f>
        <v>2.1918129093331518E-3</v>
      </c>
      <c r="D8" s="11">
        <f>TREND(Calculations!D$157:D$158,Calculations!$A$157:$A$158,$A8)</f>
        <v>0</v>
      </c>
      <c r="E8" s="11">
        <f>TREND(Calculations!E$157:E$158,Calculations!$A$157:$A$158,$A8)</f>
        <v>8.4889261885284228E-3</v>
      </c>
      <c r="F8" s="11">
        <f>TREND(Calculations!F$157:F$158,Calculations!$A$157:$A$158,$A8)</f>
        <v>0</v>
      </c>
      <c r="G8" s="11">
        <f>TREND(Calculations!G$157:G$158,Calculations!$A$157:$A$158,$A8)</f>
        <v>0.6464108548477796</v>
      </c>
      <c r="H8" s="11">
        <f>TREND(Calculations!H$157:H$158,Calculations!$A$157:$A$158,$A8)</f>
        <v>3.5486494722536843E-2</v>
      </c>
      <c r="I8" s="11">
        <f>TREND(Calculations!I$157:I$158,Calculations!$A$157:$A$158,$A8)</f>
        <v>0</v>
      </c>
      <c r="J8" s="11">
        <f>TREND(Calculations!J$157:J$158,Calculations!$A$157:$A$158,$A8)</f>
        <v>0</v>
      </c>
      <c r="K8" s="11">
        <f>TREND(Calculations!K$157:K$158,Calculations!$A$157:$A$158,$A8)</f>
        <v>0</v>
      </c>
      <c r="L8" s="11">
        <f>TREND(Calculations!L$157:L$158,Calculations!$A$157:$A$158,$A8)</f>
        <v>0</v>
      </c>
      <c r="M8" s="11">
        <f>TREND(Calculations!M$157:M$158,Calculations!$A$157:$A$158,$A8)</f>
        <v>0</v>
      </c>
    </row>
    <row r="9" spans="1:13" x14ac:dyDescent="0.25">
      <c r="A9">
        <v>2022</v>
      </c>
      <c r="B9" s="11">
        <f>TREND(Calculations!B$157:B$158,Calculations!$A$157:$A$158,$A9)</f>
        <v>0</v>
      </c>
      <c r="C9" s="11">
        <f>TREND(Calculations!C$157:C$158,Calculations!$A$157:$A$158,$A9)</f>
        <v>2.2266035904336817E-3</v>
      </c>
      <c r="D9" s="11">
        <f>TREND(Calculations!D$157:D$158,Calculations!$A$157:$A$158,$A9)</f>
        <v>0</v>
      </c>
      <c r="E9" s="11">
        <f>TREND(Calculations!E$157:E$158,Calculations!$A$157:$A$158,$A9)</f>
        <v>8.6280889129305427E-3</v>
      </c>
      <c r="F9" s="11">
        <f>TREND(Calculations!F$157:F$158,Calculations!$A$157:$A$158,$A9)</f>
        <v>0</v>
      </c>
      <c r="G9" s="11">
        <f>TREND(Calculations!G$157:G$158,Calculations!$A$157:$A$158,$A9)</f>
        <v>0.65963131366597949</v>
      </c>
      <c r="H9" s="11">
        <f>TREND(Calculations!H$157:H$158,Calculations!$A$157:$A$158,$A9)</f>
        <v>3.6182308344547387E-2</v>
      </c>
      <c r="I9" s="11">
        <f>TREND(Calculations!I$157:I$158,Calculations!$A$157:$A$158,$A9)</f>
        <v>0</v>
      </c>
      <c r="J9" s="11">
        <f>TREND(Calculations!J$157:J$158,Calculations!$A$157:$A$158,$A9)</f>
        <v>0</v>
      </c>
      <c r="K9" s="11">
        <f>TREND(Calculations!K$157:K$158,Calculations!$A$157:$A$158,$A9)</f>
        <v>0</v>
      </c>
      <c r="L9" s="11">
        <f>TREND(Calculations!L$157:L$158,Calculations!$A$157:$A$158,$A9)</f>
        <v>0</v>
      </c>
      <c r="M9" s="11">
        <f>TREND(Calculations!M$157:M$158,Calculations!$A$157:$A$158,$A9)</f>
        <v>0</v>
      </c>
    </row>
    <row r="10" spans="1:13" x14ac:dyDescent="0.25">
      <c r="A10">
        <v>2023</v>
      </c>
      <c r="B10" s="11">
        <f>TREND(Calculations!B$157:B$158,Calculations!$A$157:$A$158,$A10)</f>
        <v>0</v>
      </c>
      <c r="C10" s="11">
        <f>TREND(Calculations!C$157:C$158,Calculations!$A$157:$A$158,$A10)</f>
        <v>2.2613942715341978E-3</v>
      </c>
      <c r="D10" s="11">
        <f>TREND(Calculations!D$157:D$158,Calculations!$A$157:$A$158,$A10)</f>
        <v>0</v>
      </c>
      <c r="E10" s="11">
        <f>TREND(Calculations!E$157:E$158,Calculations!$A$157:$A$158,$A10)</f>
        <v>8.7672516373326626E-3</v>
      </c>
      <c r="F10" s="11">
        <f>TREND(Calculations!F$157:F$158,Calculations!$A$157:$A$158,$A10)</f>
        <v>0</v>
      </c>
      <c r="G10" s="11">
        <f>TREND(Calculations!G$157:G$158,Calculations!$A$157:$A$158,$A10)</f>
        <v>0.67285177248417938</v>
      </c>
      <c r="H10" s="11">
        <f>TREND(Calculations!H$157:H$158,Calculations!$A$157:$A$158,$A10)</f>
        <v>3.6878121966557931E-2</v>
      </c>
      <c r="I10" s="11">
        <f>TREND(Calculations!I$157:I$158,Calculations!$A$157:$A$158,$A10)</f>
        <v>0</v>
      </c>
      <c r="J10" s="11">
        <f>TREND(Calculations!J$157:J$158,Calculations!$A$157:$A$158,$A10)</f>
        <v>0</v>
      </c>
      <c r="K10" s="11">
        <f>TREND(Calculations!K$157:K$158,Calculations!$A$157:$A$158,$A10)</f>
        <v>0</v>
      </c>
      <c r="L10" s="11">
        <f>TREND(Calculations!L$157:L$158,Calculations!$A$157:$A$158,$A10)</f>
        <v>0</v>
      </c>
      <c r="M10" s="11">
        <f>TREND(Calculations!M$157:M$158,Calculations!$A$157:$A$158,$A10)</f>
        <v>0</v>
      </c>
    </row>
    <row r="11" spans="1:13" x14ac:dyDescent="0.25">
      <c r="A11">
        <v>2024</v>
      </c>
      <c r="B11" s="11">
        <f>TREND(Calculations!B$157:B$158,Calculations!$A$157:$A$158,$A11)</f>
        <v>0</v>
      </c>
      <c r="C11" s="11">
        <f>TREND(Calculations!C$157:C$158,Calculations!$A$157:$A$158,$A11)</f>
        <v>2.2961849526347278E-3</v>
      </c>
      <c r="D11" s="11">
        <f>TREND(Calculations!D$157:D$158,Calculations!$A$157:$A$158,$A11)</f>
        <v>0</v>
      </c>
      <c r="E11" s="11">
        <f>TREND(Calculations!E$157:E$158,Calculations!$A$157:$A$158,$A11)</f>
        <v>8.9064143617347269E-3</v>
      </c>
      <c r="F11" s="11">
        <f>TREND(Calculations!F$157:F$158,Calculations!$A$157:$A$158,$A11)</f>
        <v>0</v>
      </c>
      <c r="G11" s="11">
        <f>TREND(Calculations!G$157:G$158,Calculations!$A$157:$A$158,$A11)</f>
        <v>0.68607223130237927</v>
      </c>
      <c r="H11" s="11">
        <f>TREND(Calculations!H$157:H$158,Calculations!$A$157:$A$158,$A11)</f>
        <v>3.7573935588568474E-2</v>
      </c>
      <c r="I11" s="11">
        <f>TREND(Calculations!I$157:I$158,Calculations!$A$157:$A$158,$A11)</f>
        <v>0</v>
      </c>
      <c r="J11" s="11">
        <f>TREND(Calculations!J$157:J$158,Calculations!$A$157:$A$158,$A11)</f>
        <v>0</v>
      </c>
      <c r="K11" s="11">
        <f>TREND(Calculations!K$157:K$158,Calculations!$A$157:$A$158,$A11)</f>
        <v>0</v>
      </c>
      <c r="L11" s="11">
        <f>TREND(Calculations!L$157:L$158,Calculations!$A$157:$A$158,$A11)</f>
        <v>0</v>
      </c>
      <c r="M11" s="11">
        <f>TREND(Calculations!M$157:M$158,Calculations!$A$157:$A$158,$A11)</f>
        <v>0</v>
      </c>
    </row>
    <row r="12" spans="1:13" x14ac:dyDescent="0.25">
      <c r="A12">
        <v>2025</v>
      </c>
      <c r="B12" s="11">
        <f>TREND(Calculations!B$157:B$158,Calculations!$A$157:$A$158,$A12)</f>
        <v>0</v>
      </c>
      <c r="C12" s="11">
        <f>TREND(Calculations!C$157:C$158,Calculations!$A$157:$A$158,$A12)</f>
        <v>2.3309756337352577E-3</v>
      </c>
      <c r="D12" s="11">
        <f>TREND(Calculations!D$157:D$158,Calculations!$A$157:$A$158,$A12)</f>
        <v>0</v>
      </c>
      <c r="E12" s="11">
        <f>TREND(Calculations!E$157:E$158,Calculations!$A$157:$A$158,$A12)</f>
        <v>9.0455770861368467E-3</v>
      </c>
      <c r="F12" s="11">
        <f>TREND(Calculations!F$157:F$158,Calculations!$A$157:$A$158,$A12)</f>
        <v>0</v>
      </c>
      <c r="G12" s="11">
        <f>TREND(Calculations!G$157:G$158,Calculations!$A$157:$A$158,$A12)</f>
        <v>0.69929269012057915</v>
      </c>
      <c r="H12" s="11">
        <f>TREND(Calculations!H$157:H$158,Calculations!$A$157:$A$158,$A12)</f>
        <v>3.8269749210579018E-2</v>
      </c>
      <c r="I12" s="11">
        <f>TREND(Calculations!I$157:I$158,Calculations!$A$157:$A$158,$A12)</f>
        <v>0</v>
      </c>
      <c r="J12" s="11">
        <f>TREND(Calculations!J$157:J$158,Calculations!$A$157:$A$158,$A12)</f>
        <v>0</v>
      </c>
      <c r="K12" s="11">
        <f>TREND(Calculations!K$157:K$158,Calculations!$A$157:$A$158,$A12)</f>
        <v>0</v>
      </c>
      <c r="L12" s="11">
        <f>TREND(Calculations!L$157:L$158,Calculations!$A$157:$A$158,$A12)</f>
        <v>0</v>
      </c>
      <c r="M12" s="11">
        <f>TREND(Calculations!M$157:M$158,Calculations!$A$157:$A$158,$A12)</f>
        <v>0</v>
      </c>
    </row>
    <row r="13" spans="1:13" x14ac:dyDescent="0.25">
      <c r="A13">
        <v>2026</v>
      </c>
      <c r="B13" s="11">
        <f>TREND(Calculations!B$157:B$158,Calculations!$A$157:$A$158,$A13)</f>
        <v>0</v>
      </c>
      <c r="C13" s="11">
        <f>TREND(Calculations!C$157:C$158,Calculations!$A$157:$A$158,$A13)</f>
        <v>2.3657663148357877E-3</v>
      </c>
      <c r="D13" s="11">
        <f>TREND(Calculations!D$157:D$158,Calculations!$A$157:$A$158,$A13)</f>
        <v>0</v>
      </c>
      <c r="E13" s="11">
        <f>TREND(Calculations!E$157:E$158,Calculations!$A$157:$A$158,$A13)</f>
        <v>9.1847398105389666E-3</v>
      </c>
      <c r="F13" s="11">
        <f>TREND(Calculations!F$157:F$158,Calculations!$A$157:$A$158,$A13)</f>
        <v>0</v>
      </c>
      <c r="G13" s="11">
        <f>TREND(Calculations!G$157:G$158,Calculations!$A$157:$A$158,$A13)</f>
        <v>0.71251314893877904</v>
      </c>
      <c r="H13" s="11">
        <f>TREND(Calculations!H$157:H$158,Calculations!$A$157:$A$158,$A13)</f>
        <v>3.8965562832589562E-2</v>
      </c>
      <c r="I13" s="11">
        <f>TREND(Calculations!I$157:I$158,Calculations!$A$157:$A$158,$A13)</f>
        <v>0</v>
      </c>
      <c r="J13" s="11">
        <f>TREND(Calculations!J$157:J$158,Calculations!$A$157:$A$158,$A13)</f>
        <v>0</v>
      </c>
      <c r="K13" s="11">
        <f>TREND(Calculations!K$157:K$158,Calculations!$A$157:$A$158,$A13)</f>
        <v>0</v>
      </c>
      <c r="L13" s="11">
        <f>TREND(Calculations!L$157:L$158,Calculations!$A$157:$A$158,$A13)</f>
        <v>0</v>
      </c>
      <c r="M13" s="11">
        <f>TREND(Calculations!M$157:M$158,Calculations!$A$157:$A$158,$A13)</f>
        <v>0</v>
      </c>
    </row>
    <row r="14" spans="1:13" x14ac:dyDescent="0.25">
      <c r="A14">
        <v>2027</v>
      </c>
      <c r="B14" s="11">
        <f>TREND(Calculations!B$157:B$158,Calculations!$A$157:$A$158,$A14)</f>
        <v>0</v>
      </c>
      <c r="C14" s="11">
        <f>TREND(Calculations!C$157:C$158,Calculations!$A$157:$A$158,$A14)</f>
        <v>2.4005569959363038E-3</v>
      </c>
      <c r="D14" s="11">
        <f>TREND(Calculations!D$157:D$158,Calculations!$A$157:$A$158,$A14)</f>
        <v>0</v>
      </c>
      <c r="E14" s="11">
        <f>TREND(Calculations!E$157:E$158,Calculations!$A$157:$A$158,$A14)</f>
        <v>9.3239025349410865E-3</v>
      </c>
      <c r="F14" s="11">
        <f>TREND(Calculations!F$157:F$158,Calculations!$A$157:$A$158,$A14)</f>
        <v>0</v>
      </c>
      <c r="G14" s="11">
        <f>TREND(Calculations!G$157:G$158,Calculations!$A$157:$A$158,$A14)</f>
        <v>0.72573360775697893</v>
      </c>
      <c r="H14" s="11">
        <f>TREND(Calculations!H$157:H$158,Calculations!$A$157:$A$158,$A14)</f>
        <v>3.9661376454600106E-2</v>
      </c>
      <c r="I14" s="11">
        <f>TREND(Calculations!I$157:I$158,Calculations!$A$157:$A$158,$A14)</f>
        <v>0</v>
      </c>
      <c r="J14" s="11">
        <f>TREND(Calculations!J$157:J$158,Calculations!$A$157:$A$158,$A14)</f>
        <v>0</v>
      </c>
      <c r="K14" s="11">
        <f>TREND(Calculations!K$157:K$158,Calculations!$A$157:$A$158,$A14)</f>
        <v>0</v>
      </c>
      <c r="L14" s="11">
        <f>TREND(Calculations!L$157:L$158,Calculations!$A$157:$A$158,$A14)</f>
        <v>0</v>
      </c>
      <c r="M14" s="11">
        <f>TREND(Calculations!M$157:M$158,Calculations!$A$157:$A$158,$A14)</f>
        <v>0</v>
      </c>
    </row>
    <row r="15" spans="1:13" x14ac:dyDescent="0.25">
      <c r="A15">
        <v>2028</v>
      </c>
      <c r="B15" s="11">
        <f>TREND(Calculations!B$157:B$158,Calculations!$A$157:$A$158,$A15)</f>
        <v>0</v>
      </c>
      <c r="C15" s="11">
        <f>TREND(Calculations!C$157:C$158,Calculations!$A$157:$A$158,$A15)</f>
        <v>2.4353476770368337E-3</v>
      </c>
      <c r="D15" s="11">
        <f>TREND(Calculations!D$157:D$158,Calculations!$A$157:$A$158,$A15)</f>
        <v>0</v>
      </c>
      <c r="E15" s="11">
        <f>TREND(Calculations!E$157:E$158,Calculations!$A$157:$A$158,$A15)</f>
        <v>9.4630652593431508E-3</v>
      </c>
      <c r="F15" s="11">
        <f>TREND(Calculations!F$157:F$158,Calculations!$A$157:$A$158,$A15)</f>
        <v>0</v>
      </c>
      <c r="G15" s="11">
        <f>TREND(Calculations!G$157:G$158,Calculations!$A$157:$A$158,$A15)</f>
        <v>0.73895406657517881</v>
      </c>
      <c r="H15" s="11">
        <f>TREND(Calculations!H$157:H$158,Calculations!$A$157:$A$158,$A15)</f>
        <v>4.0357190076610649E-2</v>
      </c>
      <c r="I15" s="11">
        <f>TREND(Calculations!I$157:I$158,Calculations!$A$157:$A$158,$A15)</f>
        <v>0</v>
      </c>
      <c r="J15" s="11">
        <f>TREND(Calculations!J$157:J$158,Calculations!$A$157:$A$158,$A15)</f>
        <v>0</v>
      </c>
      <c r="K15" s="11">
        <f>TREND(Calculations!K$157:K$158,Calculations!$A$157:$A$158,$A15)</f>
        <v>0</v>
      </c>
      <c r="L15" s="11">
        <f>TREND(Calculations!L$157:L$158,Calculations!$A$157:$A$158,$A15)</f>
        <v>0</v>
      </c>
      <c r="M15" s="11">
        <f>TREND(Calculations!M$157:M$158,Calculations!$A$157:$A$158,$A15)</f>
        <v>0</v>
      </c>
    </row>
    <row r="16" spans="1:13" x14ac:dyDescent="0.25">
      <c r="A16">
        <v>2029</v>
      </c>
      <c r="B16" s="11">
        <f>TREND(Calculations!B$157:B$158,Calculations!$A$157:$A$158,$A16)</f>
        <v>0</v>
      </c>
      <c r="C16" s="11">
        <f>TREND(Calculations!C$157:C$158,Calculations!$A$157:$A$158,$A16)</f>
        <v>2.4701383581373637E-3</v>
      </c>
      <c r="D16" s="11">
        <f>TREND(Calculations!D$157:D$158,Calculations!$A$157:$A$158,$A16)</f>
        <v>0</v>
      </c>
      <c r="E16" s="11">
        <f>TREND(Calculations!E$157:E$158,Calculations!$A$157:$A$158,$A16)</f>
        <v>9.6022279837452706E-3</v>
      </c>
      <c r="F16" s="11">
        <f>TREND(Calculations!F$157:F$158,Calculations!$A$157:$A$158,$A16)</f>
        <v>0</v>
      </c>
      <c r="G16" s="11">
        <f>TREND(Calculations!G$157:G$158,Calculations!$A$157:$A$158,$A16)</f>
        <v>0.7521745253933787</v>
      </c>
      <c r="H16" s="11">
        <f>TREND(Calculations!H$157:H$158,Calculations!$A$157:$A$158,$A16)</f>
        <v>4.1053003698621193E-2</v>
      </c>
      <c r="I16" s="11">
        <f>TREND(Calculations!I$157:I$158,Calculations!$A$157:$A$158,$A16)</f>
        <v>0</v>
      </c>
      <c r="J16" s="11">
        <f>TREND(Calculations!J$157:J$158,Calculations!$A$157:$A$158,$A16)</f>
        <v>0</v>
      </c>
      <c r="K16" s="11">
        <f>TREND(Calculations!K$157:K$158,Calculations!$A$157:$A$158,$A16)</f>
        <v>0</v>
      </c>
      <c r="L16" s="11">
        <f>TREND(Calculations!L$157:L$158,Calculations!$A$157:$A$158,$A16)</f>
        <v>0</v>
      </c>
      <c r="M16" s="11">
        <f>TREND(Calculations!M$157:M$158,Calculations!$A$157:$A$158,$A16)</f>
        <v>0</v>
      </c>
    </row>
    <row r="17" spans="1:13" x14ac:dyDescent="0.25">
      <c r="A17">
        <v>2030</v>
      </c>
      <c r="B17" s="11">
        <f>TREND(Calculations!B$157:B$158,Calculations!$A$157:$A$158,$A17)</f>
        <v>0</v>
      </c>
      <c r="C17" s="11">
        <f>TREND(Calculations!C$157:C$158,Calculations!$A$157:$A$158,$A17)</f>
        <v>2.5049290392378937E-3</v>
      </c>
      <c r="D17" s="11">
        <f>TREND(Calculations!D$157:D$158,Calculations!$A$157:$A$158,$A17)</f>
        <v>0</v>
      </c>
      <c r="E17" s="11">
        <f>TREND(Calculations!E$157:E$158,Calculations!$A$157:$A$158,$A17)</f>
        <v>9.7413907081473905E-3</v>
      </c>
      <c r="F17" s="11">
        <f>TREND(Calculations!F$157:F$158,Calculations!$A$157:$A$158,$A17)</f>
        <v>0</v>
      </c>
      <c r="G17" s="11">
        <f>TREND(Calculations!G$157:G$158,Calculations!$A$157:$A$158,$A17)</f>
        <v>0.76539498421157859</v>
      </c>
      <c r="H17" s="11">
        <f>TREND(Calculations!H$157:H$158,Calculations!$A$157:$A$158,$A17)</f>
        <v>4.1748817320631515E-2</v>
      </c>
      <c r="I17" s="11">
        <f>TREND(Calculations!I$157:I$158,Calculations!$A$157:$A$158,$A17)</f>
        <v>0</v>
      </c>
      <c r="J17" s="11">
        <f>TREND(Calculations!J$157:J$158,Calculations!$A$157:$A$158,$A17)</f>
        <v>0</v>
      </c>
      <c r="K17" s="11">
        <f>TREND(Calculations!K$157:K$158,Calculations!$A$157:$A$158,$A17)</f>
        <v>0</v>
      </c>
      <c r="L17" s="11">
        <f>TREND(Calculations!L$157:L$158,Calculations!$A$157:$A$158,$A17)</f>
        <v>0</v>
      </c>
      <c r="M17" s="11">
        <f>TREND(Calculations!M$157:M$158,Calculations!$A$157:$A$158,$A17)</f>
        <v>0</v>
      </c>
    </row>
    <row r="18" spans="1:13" x14ac:dyDescent="0.25">
      <c r="A18" s="18">
        <v>2031</v>
      </c>
      <c r="B18" s="11">
        <f>TREND(Calculations!B$157:B$158,Calculations!$A$157:$A$158,$A18)</f>
        <v>0</v>
      </c>
      <c r="C18" s="11">
        <f>TREND(Calculations!C$157:C$158,Calculations!$A$157:$A$158,$A18)</f>
        <v>2.5397197203384098E-3</v>
      </c>
      <c r="D18" s="11">
        <f>TREND(Calculations!D$157:D$158,Calculations!$A$157:$A$158,$A18)</f>
        <v>0</v>
      </c>
      <c r="E18" s="11">
        <f>TREND(Calculations!E$157:E$158,Calculations!$A$157:$A$158,$A18)</f>
        <v>9.8805534325495104E-3</v>
      </c>
      <c r="F18" s="11">
        <f>TREND(Calculations!F$157:F$158,Calculations!$A$157:$A$158,$A18)</f>
        <v>0</v>
      </c>
      <c r="G18" s="11">
        <f>TREND(Calculations!G$157:G$158,Calculations!$A$157:$A$158,$A18)</f>
        <v>0.77861544302977848</v>
      </c>
      <c r="H18" s="11">
        <f>TREND(Calculations!H$157:H$158,Calculations!$A$157:$A$158,$A18)</f>
        <v>4.2444630942642059E-2</v>
      </c>
      <c r="I18" s="11">
        <f>TREND(Calculations!I$157:I$158,Calculations!$A$157:$A$158,$A18)</f>
        <v>0</v>
      </c>
      <c r="J18" s="11">
        <f>TREND(Calculations!J$157:J$158,Calculations!$A$157:$A$158,$A18)</f>
        <v>0</v>
      </c>
      <c r="K18" s="11">
        <f>TREND(Calculations!K$157:K$158,Calculations!$A$157:$A$158,$A18)</f>
        <v>0</v>
      </c>
      <c r="L18" s="11">
        <f>TREND(Calculations!L$157:L$158,Calculations!$A$157:$A$158,$A18)</f>
        <v>0</v>
      </c>
      <c r="M18" s="11">
        <f>TREND(Calculations!M$157:M$158,Calculations!$A$157:$A$158,$A18)</f>
        <v>0</v>
      </c>
    </row>
    <row r="19" spans="1:13" x14ac:dyDescent="0.25">
      <c r="A19" s="18">
        <v>2032</v>
      </c>
      <c r="B19" s="11">
        <f>TREND(Calculations!B$157:B$158,Calculations!$A$157:$A$158,$A19)</f>
        <v>0</v>
      </c>
      <c r="C19" s="11">
        <f>TREND(Calculations!C$157:C$158,Calculations!$A$157:$A$158,$A19)</f>
        <v>2.5745104014389397E-3</v>
      </c>
      <c r="D19" s="11">
        <f>TREND(Calculations!D$157:D$158,Calculations!$A$157:$A$158,$A19)</f>
        <v>0</v>
      </c>
      <c r="E19" s="11">
        <f>TREND(Calculations!E$157:E$158,Calculations!$A$157:$A$158,$A19)</f>
        <v>1.0019716156951575E-2</v>
      </c>
      <c r="F19" s="11">
        <f>TREND(Calculations!F$157:F$158,Calculations!$A$157:$A$158,$A19)</f>
        <v>0</v>
      </c>
      <c r="G19" s="11">
        <f>TREND(Calculations!G$157:G$158,Calculations!$A$157:$A$158,$A19)</f>
        <v>0.79183590184798192</v>
      </c>
      <c r="H19" s="11">
        <f>TREND(Calculations!H$157:H$158,Calculations!$A$157:$A$158,$A19)</f>
        <v>4.3140444564652602E-2</v>
      </c>
      <c r="I19" s="11">
        <f>TREND(Calculations!I$157:I$158,Calculations!$A$157:$A$158,$A19)</f>
        <v>0</v>
      </c>
      <c r="J19" s="11">
        <f>TREND(Calculations!J$157:J$158,Calculations!$A$157:$A$158,$A19)</f>
        <v>0</v>
      </c>
      <c r="K19" s="11">
        <f>TREND(Calculations!K$157:K$158,Calculations!$A$157:$A$158,$A19)</f>
        <v>0</v>
      </c>
      <c r="L19" s="11">
        <f>TREND(Calculations!L$157:L$158,Calculations!$A$157:$A$158,$A19)</f>
        <v>0</v>
      </c>
      <c r="M19" s="11">
        <f>TREND(Calculations!M$157:M$158,Calculations!$A$157:$A$158,$A19)</f>
        <v>0</v>
      </c>
    </row>
    <row r="20" spans="1:13" x14ac:dyDescent="0.25">
      <c r="A20" s="18">
        <v>2033</v>
      </c>
      <c r="B20" s="11">
        <f>TREND(Calculations!B$157:B$158,Calculations!$A$157:$A$158,$A20)</f>
        <v>0</v>
      </c>
      <c r="C20" s="11">
        <f>TREND(Calculations!C$157:C$158,Calculations!$A$157:$A$158,$A20)</f>
        <v>2.6093010825394697E-3</v>
      </c>
      <c r="D20" s="11">
        <f>TREND(Calculations!D$157:D$158,Calculations!$A$157:$A$158,$A20)</f>
        <v>0</v>
      </c>
      <c r="E20" s="11">
        <f>TREND(Calculations!E$157:E$158,Calculations!$A$157:$A$158,$A20)</f>
        <v>1.0158878881353695E-2</v>
      </c>
      <c r="F20" s="11">
        <f>TREND(Calculations!F$157:F$158,Calculations!$A$157:$A$158,$A20)</f>
        <v>0</v>
      </c>
      <c r="G20" s="11">
        <f>TREND(Calculations!G$157:G$158,Calculations!$A$157:$A$158,$A20)</f>
        <v>0.8050563606661818</v>
      </c>
      <c r="H20" s="11">
        <f>TREND(Calculations!H$157:H$158,Calculations!$A$157:$A$158,$A20)</f>
        <v>4.3836258186663146E-2</v>
      </c>
      <c r="I20" s="11">
        <f>TREND(Calculations!I$157:I$158,Calculations!$A$157:$A$158,$A20)</f>
        <v>0</v>
      </c>
      <c r="J20" s="11">
        <f>TREND(Calculations!J$157:J$158,Calculations!$A$157:$A$158,$A20)</f>
        <v>0</v>
      </c>
      <c r="K20" s="11">
        <f>TREND(Calculations!K$157:K$158,Calculations!$A$157:$A$158,$A20)</f>
        <v>0</v>
      </c>
      <c r="L20" s="11">
        <f>TREND(Calculations!L$157:L$158,Calculations!$A$157:$A$158,$A20)</f>
        <v>0</v>
      </c>
      <c r="M20" s="11">
        <f>TREND(Calculations!M$157:M$158,Calculations!$A$157:$A$158,$A20)</f>
        <v>0</v>
      </c>
    </row>
    <row r="21" spans="1:13" x14ac:dyDescent="0.25">
      <c r="A21" s="18">
        <v>2034</v>
      </c>
      <c r="B21" s="11">
        <f>TREND(Calculations!B$157:B$158,Calculations!$A$157:$A$158,$A21)</f>
        <v>0</v>
      </c>
      <c r="C21" s="11">
        <f>TREND(Calculations!C$157:C$158,Calculations!$A$157:$A$158,$A21)</f>
        <v>2.6440917636399996E-3</v>
      </c>
      <c r="D21" s="11">
        <f>TREND(Calculations!D$157:D$158,Calculations!$A$157:$A$158,$A21)</f>
        <v>0</v>
      </c>
      <c r="E21" s="11">
        <f>TREND(Calculations!E$157:E$158,Calculations!$A$157:$A$158,$A21)</f>
        <v>1.0298041605755814E-2</v>
      </c>
      <c r="F21" s="11">
        <f>TREND(Calculations!F$157:F$158,Calculations!$A$157:$A$158,$A21)</f>
        <v>0</v>
      </c>
      <c r="G21" s="11">
        <f>TREND(Calculations!G$157:G$158,Calculations!$A$157:$A$158,$A21)</f>
        <v>0.81827681948438169</v>
      </c>
      <c r="H21" s="11">
        <f>TREND(Calculations!H$157:H$158,Calculations!$A$157:$A$158,$A21)</f>
        <v>4.453207180867369E-2</v>
      </c>
      <c r="I21" s="11">
        <f>TREND(Calculations!I$157:I$158,Calculations!$A$157:$A$158,$A21)</f>
        <v>0</v>
      </c>
      <c r="J21" s="11">
        <f>TREND(Calculations!J$157:J$158,Calculations!$A$157:$A$158,$A21)</f>
        <v>0</v>
      </c>
      <c r="K21" s="11">
        <f>TREND(Calculations!K$157:K$158,Calculations!$A$157:$A$158,$A21)</f>
        <v>0</v>
      </c>
      <c r="L21" s="11">
        <f>TREND(Calculations!L$157:L$158,Calculations!$A$157:$A$158,$A21)</f>
        <v>0</v>
      </c>
      <c r="M21" s="11">
        <f>TREND(Calculations!M$157:M$158,Calculations!$A$157:$A$158,$A21)</f>
        <v>0</v>
      </c>
    </row>
    <row r="22" spans="1:13" x14ac:dyDescent="0.25">
      <c r="A22" s="18">
        <v>2035</v>
      </c>
      <c r="B22" s="11">
        <f>TREND(Calculations!B$157:B$158,Calculations!$A$157:$A$158,$A22)</f>
        <v>0</v>
      </c>
      <c r="C22" s="11">
        <f>TREND(Calculations!C$157:C$158,Calculations!$A$157:$A$158,$A22)</f>
        <v>2.6788824447405157E-3</v>
      </c>
      <c r="D22" s="11">
        <f>TREND(Calculations!D$157:D$158,Calculations!$A$157:$A$158,$A22)</f>
        <v>0</v>
      </c>
      <c r="E22" s="11">
        <f>TREND(Calculations!E$157:E$158,Calculations!$A$157:$A$158,$A22)</f>
        <v>1.0437204330157879E-2</v>
      </c>
      <c r="F22" s="11">
        <f>TREND(Calculations!F$157:F$158,Calculations!$A$157:$A$158,$A22)</f>
        <v>0</v>
      </c>
      <c r="G22" s="11">
        <f>TREND(Calculations!G$157:G$158,Calculations!$A$157:$A$158,$A22)</f>
        <v>0.83149727830258158</v>
      </c>
      <c r="H22" s="11">
        <f>TREND(Calculations!H$157:H$158,Calculations!$A$157:$A$158,$A22)</f>
        <v>4.5227885430684234E-2</v>
      </c>
      <c r="I22" s="11">
        <f>TREND(Calculations!I$157:I$158,Calculations!$A$157:$A$158,$A22)</f>
        <v>0</v>
      </c>
      <c r="J22" s="11">
        <f>TREND(Calculations!J$157:J$158,Calculations!$A$157:$A$158,$A22)</f>
        <v>0</v>
      </c>
      <c r="K22" s="11">
        <f>TREND(Calculations!K$157:K$158,Calculations!$A$157:$A$158,$A22)</f>
        <v>0</v>
      </c>
      <c r="L22" s="11">
        <f>TREND(Calculations!L$157:L$158,Calculations!$A$157:$A$158,$A22)</f>
        <v>0</v>
      </c>
      <c r="M22" s="11">
        <f>TREND(Calculations!M$157:M$158,Calculations!$A$157:$A$158,$A22)</f>
        <v>0</v>
      </c>
    </row>
    <row r="23" spans="1:13" x14ac:dyDescent="0.25">
      <c r="A23" s="18">
        <v>2036</v>
      </c>
      <c r="B23" s="11">
        <f>TREND(Calculations!B$157:B$158,Calculations!$A$157:$A$158,$A23)</f>
        <v>0</v>
      </c>
      <c r="C23" s="11">
        <f>TREND(Calculations!C$157:C$158,Calculations!$A$157:$A$158,$A23)</f>
        <v>2.7136731258410457E-3</v>
      </c>
      <c r="D23" s="11">
        <f>TREND(Calculations!D$157:D$158,Calculations!$A$157:$A$158,$A23)</f>
        <v>0</v>
      </c>
      <c r="E23" s="11">
        <f>TREND(Calculations!E$157:E$158,Calculations!$A$157:$A$158,$A23)</f>
        <v>1.0576367054559999E-2</v>
      </c>
      <c r="F23" s="11">
        <f>TREND(Calculations!F$157:F$158,Calculations!$A$157:$A$158,$A23)</f>
        <v>0</v>
      </c>
      <c r="G23" s="11">
        <f>TREND(Calculations!G$157:G$158,Calculations!$A$157:$A$158,$A23)</f>
        <v>0.84471773712078146</v>
      </c>
      <c r="H23" s="11">
        <f>TREND(Calculations!H$157:H$158,Calculations!$A$157:$A$158,$A23)</f>
        <v>4.5923699052694777E-2</v>
      </c>
      <c r="I23" s="11">
        <f>TREND(Calculations!I$157:I$158,Calculations!$A$157:$A$158,$A23)</f>
        <v>0</v>
      </c>
      <c r="J23" s="11">
        <f>TREND(Calculations!J$157:J$158,Calculations!$A$157:$A$158,$A23)</f>
        <v>0</v>
      </c>
      <c r="K23" s="11">
        <f>TREND(Calculations!K$157:K$158,Calculations!$A$157:$A$158,$A23)</f>
        <v>0</v>
      </c>
      <c r="L23" s="11">
        <f>TREND(Calculations!L$157:L$158,Calculations!$A$157:$A$158,$A23)</f>
        <v>0</v>
      </c>
      <c r="M23" s="11">
        <f>TREND(Calculations!M$157:M$158,Calculations!$A$157:$A$158,$A23)</f>
        <v>0</v>
      </c>
    </row>
    <row r="24" spans="1:13" x14ac:dyDescent="0.25">
      <c r="A24" s="18">
        <v>2037</v>
      </c>
      <c r="B24" s="11">
        <f>TREND(Calculations!B$157:B$158,Calculations!$A$157:$A$158,$A24)</f>
        <v>0</v>
      </c>
      <c r="C24" s="11">
        <f>TREND(Calculations!C$157:C$158,Calculations!$A$157:$A$158,$A24)</f>
        <v>2.7484638069415757E-3</v>
      </c>
      <c r="D24" s="11">
        <f>TREND(Calculations!D$157:D$158,Calculations!$A$157:$A$158,$A24)</f>
        <v>0</v>
      </c>
      <c r="E24" s="11">
        <f>TREND(Calculations!E$157:E$158,Calculations!$A$157:$A$158,$A24)</f>
        <v>1.0715529778962118E-2</v>
      </c>
      <c r="F24" s="11">
        <f>TREND(Calculations!F$157:F$158,Calculations!$A$157:$A$158,$A24)</f>
        <v>0</v>
      </c>
      <c r="G24" s="11">
        <f>TREND(Calculations!G$157:G$158,Calculations!$A$157:$A$158,$A24)</f>
        <v>0.85793819593898135</v>
      </c>
      <c r="H24" s="11">
        <f>TREND(Calculations!H$157:H$158,Calculations!$A$157:$A$158,$A24)</f>
        <v>4.6619512674705321E-2</v>
      </c>
      <c r="I24" s="11">
        <f>TREND(Calculations!I$157:I$158,Calculations!$A$157:$A$158,$A24)</f>
        <v>0</v>
      </c>
      <c r="J24" s="11">
        <f>TREND(Calculations!J$157:J$158,Calculations!$A$157:$A$158,$A24)</f>
        <v>0</v>
      </c>
      <c r="K24" s="11">
        <f>TREND(Calculations!K$157:K$158,Calculations!$A$157:$A$158,$A24)</f>
        <v>0</v>
      </c>
      <c r="L24" s="11">
        <f>TREND(Calculations!L$157:L$158,Calculations!$A$157:$A$158,$A24)</f>
        <v>0</v>
      </c>
      <c r="M24" s="11">
        <f>TREND(Calculations!M$157:M$158,Calculations!$A$157:$A$158,$A24)</f>
        <v>0</v>
      </c>
    </row>
    <row r="25" spans="1:13" x14ac:dyDescent="0.25">
      <c r="A25" s="18">
        <v>2038</v>
      </c>
      <c r="B25" s="11">
        <f>TREND(Calculations!B$157:B$158,Calculations!$A$157:$A$158,$A25)</f>
        <v>0</v>
      </c>
      <c r="C25" s="11">
        <f>TREND(Calculations!C$157:C$158,Calculations!$A$157:$A$158,$A25)</f>
        <v>2.7832544880421056E-3</v>
      </c>
      <c r="D25" s="11">
        <f>TREND(Calculations!D$157:D$158,Calculations!$A$157:$A$158,$A25)</f>
        <v>0</v>
      </c>
      <c r="E25" s="11">
        <f>TREND(Calculations!E$157:E$158,Calculations!$A$157:$A$158,$A25)</f>
        <v>1.0854692503364238E-2</v>
      </c>
      <c r="F25" s="11">
        <f>TREND(Calculations!F$157:F$158,Calculations!$A$157:$A$158,$A25)</f>
        <v>0</v>
      </c>
      <c r="G25" s="11">
        <f>TREND(Calculations!G$157:G$158,Calculations!$A$157:$A$158,$A25)</f>
        <v>0.87115865475718124</v>
      </c>
      <c r="H25" s="11">
        <f>TREND(Calculations!H$157:H$158,Calculations!$A$157:$A$158,$A25)</f>
        <v>4.7315326296715865E-2</v>
      </c>
      <c r="I25" s="11">
        <f>TREND(Calculations!I$157:I$158,Calculations!$A$157:$A$158,$A25)</f>
        <v>0</v>
      </c>
      <c r="J25" s="11">
        <f>TREND(Calculations!J$157:J$158,Calculations!$A$157:$A$158,$A25)</f>
        <v>0</v>
      </c>
      <c r="K25" s="11">
        <f>TREND(Calculations!K$157:K$158,Calculations!$A$157:$A$158,$A25)</f>
        <v>0</v>
      </c>
      <c r="L25" s="11">
        <f>TREND(Calculations!L$157:L$158,Calculations!$A$157:$A$158,$A25)</f>
        <v>0</v>
      </c>
      <c r="M25" s="11">
        <f>TREND(Calculations!M$157:M$158,Calculations!$A$157:$A$158,$A25)</f>
        <v>0</v>
      </c>
    </row>
    <row r="26" spans="1:13" x14ac:dyDescent="0.25">
      <c r="A26" s="18">
        <v>2039</v>
      </c>
      <c r="B26" s="11">
        <f>TREND(Calculations!B$157:B$158,Calculations!$A$157:$A$158,$A26)</f>
        <v>0</v>
      </c>
      <c r="C26" s="11">
        <f>TREND(Calculations!C$157:C$158,Calculations!$A$157:$A$158,$A26)</f>
        <v>2.8180451691426217E-3</v>
      </c>
      <c r="D26" s="11">
        <f>TREND(Calculations!D$157:D$158,Calculations!$A$157:$A$158,$A26)</f>
        <v>0</v>
      </c>
      <c r="E26" s="11">
        <f>TREND(Calculations!E$157:E$158,Calculations!$A$157:$A$158,$A26)</f>
        <v>1.0993855227766303E-2</v>
      </c>
      <c r="F26" s="11">
        <f>TREND(Calculations!F$157:F$158,Calculations!$A$157:$A$158,$A26)</f>
        <v>0</v>
      </c>
      <c r="G26" s="11">
        <f>TREND(Calculations!G$157:G$158,Calculations!$A$157:$A$158,$A26)</f>
        <v>0.88437911357538113</v>
      </c>
      <c r="H26" s="11">
        <f>TREND(Calculations!H$157:H$158,Calculations!$A$157:$A$158,$A26)</f>
        <v>4.8011139918726409E-2</v>
      </c>
      <c r="I26" s="11">
        <f>TREND(Calculations!I$157:I$158,Calculations!$A$157:$A$158,$A26)</f>
        <v>0</v>
      </c>
      <c r="J26" s="11">
        <f>TREND(Calculations!J$157:J$158,Calculations!$A$157:$A$158,$A26)</f>
        <v>0</v>
      </c>
      <c r="K26" s="11">
        <f>TREND(Calculations!K$157:K$158,Calculations!$A$157:$A$158,$A26)</f>
        <v>0</v>
      </c>
      <c r="L26" s="11">
        <f>TREND(Calculations!L$157:L$158,Calculations!$A$157:$A$158,$A26)</f>
        <v>0</v>
      </c>
      <c r="M26" s="11">
        <f>TREND(Calculations!M$157:M$158,Calculations!$A$157:$A$158,$A26)</f>
        <v>0</v>
      </c>
    </row>
    <row r="27" spans="1:13" x14ac:dyDescent="0.25">
      <c r="A27" s="18">
        <v>2040</v>
      </c>
      <c r="B27" s="11">
        <f>TREND(Calculations!B$157:B$158,Calculations!$A$157:$A$158,$A27)</f>
        <v>0</v>
      </c>
      <c r="C27" s="11">
        <f>TREND(Calculations!C$157:C$158,Calculations!$A$157:$A$158,$A27)</f>
        <v>2.8528358502431517E-3</v>
      </c>
      <c r="D27" s="11">
        <f>TREND(Calculations!D$157:D$158,Calculations!$A$157:$A$158,$A27)</f>
        <v>0</v>
      </c>
      <c r="E27" s="11">
        <f>TREND(Calculations!E$157:E$158,Calculations!$A$157:$A$158,$A27)</f>
        <v>1.1133017952168422E-2</v>
      </c>
      <c r="F27" s="11">
        <f>TREND(Calculations!F$157:F$158,Calculations!$A$157:$A$158,$A27)</f>
        <v>0</v>
      </c>
      <c r="G27" s="11">
        <f>TREND(Calculations!G$157:G$158,Calculations!$A$157:$A$158,$A27)</f>
        <v>0.89759957239358101</v>
      </c>
      <c r="H27" s="11">
        <f>TREND(Calculations!H$157:H$158,Calculations!$A$157:$A$158,$A27)</f>
        <v>4.8706953540736952E-2</v>
      </c>
      <c r="I27" s="11">
        <f>TREND(Calculations!I$157:I$158,Calculations!$A$157:$A$158,$A27)</f>
        <v>0</v>
      </c>
      <c r="J27" s="11">
        <f>TREND(Calculations!J$157:J$158,Calculations!$A$157:$A$158,$A27)</f>
        <v>0</v>
      </c>
      <c r="K27" s="11">
        <f>TREND(Calculations!K$157:K$158,Calculations!$A$157:$A$158,$A27)</f>
        <v>0</v>
      </c>
      <c r="L27" s="11">
        <f>TREND(Calculations!L$157:L$158,Calculations!$A$157:$A$158,$A27)</f>
        <v>0</v>
      </c>
      <c r="M27" s="11">
        <f>TREND(Calculations!M$157:M$158,Calculations!$A$157:$A$158,$A27)</f>
        <v>0</v>
      </c>
    </row>
    <row r="28" spans="1:13" x14ac:dyDescent="0.25">
      <c r="A28" s="18">
        <v>2041</v>
      </c>
      <c r="B28" s="11">
        <f>TREND(Calculations!B$157:B$158,Calculations!$A$157:$A$158,$A28)</f>
        <v>0</v>
      </c>
      <c r="C28" s="11">
        <f>TREND(Calculations!C$157:C$158,Calculations!$A$157:$A$158,$A28)</f>
        <v>2.8876265313436816E-3</v>
      </c>
      <c r="D28" s="11">
        <f>TREND(Calculations!D$157:D$158,Calculations!$A$157:$A$158,$A28)</f>
        <v>0</v>
      </c>
      <c r="E28" s="11">
        <f>TREND(Calculations!E$157:E$158,Calculations!$A$157:$A$158,$A28)</f>
        <v>1.1272180676570542E-2</v>
      </c>
      <c r="F28" s="11">
        <f>TREND(Calculations!F$157:F$158,Calculations!$A$157:$A$158,$A28)</f>
        <v>0</v>
      </c>
      <c r="G28" s="11">
        <f>TREND(Calculations!G$157:G$158,Calculations!$A$157:$A$158,$A28)</f>
        <v>0.9108200312117809</v>
      </c>
      <c r="H28" s="11">
        <f>TREND(Calculations!H$157:H$158,Calculations!$A$157:$A$158,$A28)</f>
        <v>4.9402767162747496E-2</v>
      </c>
      <c r="I28" s="11">
        <f>TREND(Calculations!I$157:I$158,Calculations!$A$157:$A$158,$A28)</f>
        <v>0</v>
      </c>
      <c r="J28" s="11">
        <f>TREND(Calculations!J$157:J$158,Calculations!$A$157:$A$158,$A28)</f>
        <v>0</v>
      </c>
      <c r="K28" s="11">
        <f>TREND(Calculations!K$157:K$158,Calculations!$A$157:$A$158,$A28)</f>
        <v>0</v>
      </c>
      <c r="L28" s="11">
        <f>TREND(Calculations!L$157:L$158,Calculations!$A$157:$A$158,$A28)</f>
        <v>0</v>
      </c>
      <c r="M28" s="11">
        <f>TREND(Calculations!M$157:M$158,Calculations!$A$157:$A$158,$A28)</f>
        <v>0</v>
      </c>
    </row>
    <row r="29" spans="1:13" x14ac:dyDescent="0.25">
      <c r="A29" s="18">
        <v>2042</v>
      </c>
      <c r="B29" s="11">
        <f>TREND(Calculations!B$157:B$158,Calculations!$A$157:$A$158,$A29)</f>
        <v>0</v>
      </c>
      <c r="C29" s="11">
        <f>TREND(Calculations!C$157:C$158,Calculations!$A$157:$A$158,$A29)</f>
        <v>2.9224172124442116E-3</v>
      </c>
      <c r="D29" s="11">
        <f>TREND(Calculations!D$157:D$158,Calculations!$A$157:$A$158,$A29)</f>
        <v>0</v>
      </c>
      <c r="E29" s="11">
        <f>TREND(Calculations!E$157:E$158,Calculations!$A$157:$A$158,$A29)</f>
        <v>1.1411343400972662E-2</v>
      </c>
      <c r="F29" s="11">
        <f>TREND(Calculations!F$157:F$158,Calculations!$A$157:$A$158,$A29)</f>
        <v>0</v>
      </c>
      <c r="G29" s="11">
        <f>TREND(Calculations!G$157:G$158,Calculations!$A$157:$A$158,$A29)</f>
        <v>0.92404049002998079</v>
      </c>
      <c r="H29" s="11">
        <f>TREND(Calculations!H$157:H$158,Calculations!$A$157:$A$158,$A29)</f>
        <v>5.0098580784757818E-2</v>
      </c>
      <c r="I29" s="11">
        <f>TREND(Calculations!I$157:I$158,Calculations!$A$157:$A$158,$A29)</f>
        <v>0</v>
      </c>
      <c r="J29" s="11">
        <f>TREND(Calculations!J$157:J$158,Calculations!$A$157:$A$158,$A29)</f>
        <v>0</v>
      </c>
      <c r="K29" s="11">
        <f>TREND(Calculations!K$157:K$158,Calculations!$A$157:$A$158,$A29)</f>
        <v>0</v>
      </c>
      <c r="L29" s="11">
        <f>TREND(Calculations!L$157:L$158,Calculations!$A$157:$A$158,$A29)</f>
        <v>0</v>
      </c>
      <c r="M29" s="11">
        <f>TREND(Calculations!M$157:M$158,Calculations!$A$157:$A$158,$A29)</f>
        <v>0</v>
      </c>
    </row>
    <row r="30" spans="1:13" x14ac:dyDescent="0.25">
      <c r="A30" s="18">
        <v>2043</v>
      </c>
      <c r="B30" s="11">
        <f>TREND(Calculations!B$157:B$158,Calculations!$A$157:$A$158,$A30)</f>
        <v>0</v>
      </c>
      <c r="C30" s="11">
        <f>TREND(Calculations!C$157:C$158,Calculations!$A$157:$A$158,$A30)</f>
        <v>2.9572078935447277E-3</v>
      </c>
      <c r="D30" s="11">
        <f>TREND(Calculations!D$157:D$158,Calculations!$A$157:$A$158,$A30)</f>
        <v>0</v>
      </c>
      <c r="E30" s="11">
        <f>TREND(Calculations!E$157:E$158,Calculations!$A$157:$A$158,$A30)</f>
        <v>1.1550506125374727E-2</v>
      </c>
      <c r="F30" s="11">
        <f>TREND(Calculations!F$157:F$158,Calculations!$A$157:$A$158,$A30)</f>
        <v>0</v>
      </c>
      <c r="G30" s="11">
        <f>TREND(Calculations!G$157:G$158,Calculations!$A$157:$A$158,$A30)</f>
        <v>0.93726094884818067</v>
      </c>
      <c r="H30" s="11">
        <f>TREND(Calculations!H$157:H$158,Calculations!$A$157:$A$158,$A30)</f>
        <v>5.0794394406768362E-2</v>
      </c>
      <c r="I30" s="11">
        <f>TREND(Calculations!I$157:I$158,Calculations!$A$157:$A$158,$A30)</f>
        <v>0</v>
      </c>
      <c r="J30" s="11">
        <f>TREND(Calculations!J$157:J$158,Calculations!$A$157:$A$158,$A30)</f>
        <v>0</v>
      </c>
      <c r="K30" s="11">
        <f>TREND(Calculations!K$157:K$158,Calculations!$A$157:$A$158,$A30)</f>
        <v>0</v>
      </c>
      <c r="L30" s="11">
        <f>TREND(Calculations!L$157:L$158,Calculations!$A$157:$A$158,$A30)</f>
        <v>0</v>
      </c>
      <c r="M30" s="11">
        <f>TREND(Calculations!M$157:M$158,Calculations!$A$157:$A$158,$A30)</f>
        <v>0</v>
      </c>
    </row>
    <row r="31" spans="1:13" x14ac:dyDescent="0.25">
      <c r="A31" s="18">
        <v>2044</v>
      </c>
      <c r="B31" s="11">
        <f>TREND(Calculations!B$157:B$158,Calculations!$A$157:$A$158,$A31)</f>
        <v>0</v>
      </c>
      <c r="C31" s="11">
        <f>TREND(Calculations!C$157:C$158,Calculations!$A$157:$A$158,$A31)</f>
        <v>2.9919985746452576E-3</v>
      </c>
      <c r="D31" s="11">
        <f>TREND(Calculations!D$157:D$158,Calculations!$A$157:$A$158,$A31)</f>
        <v>0</v>
      </c>
      <c r="E31" s="11">
        <f>TREND(Calculations!E$157:E$158,Calculations!$A$157:$A$158,$A31)</f>
        <v>1.1689668849776846E-2</v>
      </c>
      <c r="F31" s="11">
        <f>TREND(Calculations!F$157:F$158,Calculations!$A$157:$A$158,$A31)</f>
        <v>0</v>
      </c>
      <c r="G31" s="11">
        <f>TREND(Calculations!G$157:G$158,Calculations!$A$157:$A$158,$A31)</f>
        <v>0.95048140766638056</v>
      </c>
      <c r="H31" s="11">
        <f>TREND(Calculations!H$157:H$158,Calculations!$A$157:$A$158,$A31)</f>
        <v>5.1490208028778905E-2</v>
      </c>
      <c r="I31" s="11">
        <f>TREND(Calculations!I$157:I$158,Calculations!$A$157:$A$158,$A31)</f>
        <v>0</v>
      </c>
      <c r="J31" s="11">
        <f>TREND(Calculations!J$157:J$158,Calculations!$A$157:$A$158,$A31)</f>
        <v>0</v>
      </c>
      <c r="K31" s="11">
        <f>TREND(Calculations!K$157:K$158,Calculations!$A$157:$A$158,$A31)</f>
        <v>0</v>
      </c>
      <c r="L31" s="11">
        <f>TREND(Calculations!L$157:L$158,Calculations!$A$157:$A$158,$A31)</f>
        <v>0</v>
      </c>
      <c r="M31" s="11">
        <f>TREND(Calculations!M$157:M$158,Calculations!$A$157:$A$158,$A31)</f>
        <v>0</v>
      </c>
    </row>
    <row r="32" spans="1:13" x14ac:dyDescent="0.25">
      <c r="A32" s="18">
        <v>2045</v>
      </c>
      <c r="B32" s="11">
        <f>TREND(Calculations!B$157:B$158,Calculations!$A$157:$A$158,$A32)</f>
        <v>0</v>
      </c>
      <c r="C32" s="11">
        <f>TREND(Calculations!C$157:C$158,Calculations!$A$157:$A$158,$A32)</f>
        <v>3.0267892557457876E-3</v>
      </c>
      <c r="D32" s="11">
        <f>TREND(Calculations!D$157:D$158,Calculations!$A$157:$A$158,$A32)</f>
        <v>0</v>
      </c>
      <c r="E32" s="11">
        <f>TREND(Calculations!E$157:E$158,Calculations!$A$157:$A$158,$A32)</f>
        <v>1.1828831574178966E-2</v>
      </c>
      <c r="F32" s="11">
        <f>TREND(Calculations!F$157:F$158,Calculations!$A$157:$A$158,$A32)</f>
        <v>0</v>
      </c>
      <c r="G32" s="11">
        <f>TREND(Calculations!G$157:G$158,Calculations!$A$157:$A$158,$A32)</f>
        <v>0.96370186648458045</v>
      </c>
      <c r="H32" s="11">
        <f>TREND(Calculations!H$157:H$158,Calculations!$A$157:$A$158,$A32)</f>
        <v>5.2186021650789449E-2</v>
      </c>
      <c r="I32" s="11">
        <f>TREND(Calculations!I$157:I$158,Calculations!$A$157:$A$158,$A32)</f>
        <v>0</v>
      </c>
      <c r="J32" s="11">
        <f>TREND(Calculations!J$157:J$158,Calculations!$A$157:$A$158,$A32)</f>
        <v>0</v>
      </c>
      <c r="K32" s="11">
        <f>TREND(Calculations!K$157:K$158,Calculations!$A$157:$A$158,$A32)</f>
        <v>0</v>
      </c>
      <c r="L32" s="11">
        <f>TREND(Calculations!L$157:L$158,Calculations!$A$157:$A$158,$A32)</f>
        <v>0</v>
      </c>
      <c r="M32" s="11">
        <f>TREND(Calculations!M$157:M$158,Calculations!$A$157:$A$158,$A32)</f>
        <v>0</v>
      </c>
    </row>
    <row r="33" spans="1:13" x14ac:dyDescent="0.25">
      <c r="A33" s="18">
        <v>2046</v>
      </c>
      <c r="B33" s="11">
        <f>TREND(Calculations!B$157:B$158,Calculations!$A$157:$A$158,$A33)</f>
        <v>0</v>
      </c>
      <c r="C33" s="11">
        <f>TREND(Calculations!C$157:C$158,Calculations!$A$157:$A$158,$A33)</f>
        <v>3.0615799368463176E-3</v>
      </c>
      <c r="D33" s="11">
        <f>TREND(Calculations!D$157:D$158,Calculations!$A$157:$A$158,$A33)</f>
        <v>0</v>
      </c>
      <c r="E33" s="11">
        <f>TREND(Calculations!E$157:E$158,Calculations!$A$157:$A$158,$A33)</f>
        <v>1.1967994298581086E-2</v>
      </c>
      <c r="F33" s="11">
        <f>TREND(Calculations!F$157:F$158,Calculations!$A$157:$A$158,$A33)</f>
        <v>0</v>
      </c>
      <c r="G33" s="11">
        <f>TREND(Calculations!G$157:G$158,Calculations!$A$157:$A$158,$A33)</f>
        <v>0.97692232530278034</v>
      </c>
      <c r="H33" s="11">
        <f>TREND(Calculations!H$157:H$158,Calculations!$A$157:$A$158,$A33)</f>
        <v>5.2881835272799993E-2</v>
      </c>
      <c r="I33" s="11">
        <f>TREND(Calculations!I$157:I$158,Calculations!$A$157:$A$158,$A33)</f>
        <v>0</v>
      </c>
      <c r="J33" s="11">
        <f>TREND(Calculations!J$157:J$158,Calculations!$A$157:$A$158,$A33)</f>
        <v>0</v>
      </c>
      <c r="K33" s="11">
        <f>TREND(Calculations!K$157:K$158,Calculations!$A$157:$A$158,$A33)</f>
        <v>0</v>
      </c>
      <c r="L33" s="11">
        <f>TREND(Calculations!L$157:L$158,Calculations!$A$157:$A$158,$A33)</f>
        <v>0</v>
      </c>
      <c r="M33" s="11">
        <f>TREND(Calculations!M$157:M$158,Calculations!$A$157:$A$158,$A33)</f>
        <v>0</v>
      </c>
    </row>
    <row r="34" spans="1:13" x14ac:dyDescent="0.25">
      <c r="A34" s="18">
        <v>2047</v>
      </c>
      <c r="B34" s="11">
        <f>TREND(Calculations!B$157:B$158,Calculations!$A$157:$A$158,$A34)</f>
        <v>0</v>
      </c>
      <c r="C34" s="11">
        <f>TREND(Calculations!C$157:C$158,Calculations!$A$157:$A$158,$A34)</f>
        <v>3.0963706179468337E-3</v>
      </c>
      <c r="D34" s="11">
        <f>TREND(Calculations!D$157:D$158,Calculations!$A$157:$A$158,$A34)</f>
        <v>0</v>
      </c>
      <c r="E34" s="11">
        <f>TREND(Calculations!E$157:E$158,Calculations!$A$157:$A$158,$A34)</f>
        <v>1.210715702298315E-2</v>
      </c>
      <c r="F34" s="11">
        <f>TREND(Calculations!F$157:F$158,Calculations!$A$157:$A$158,$A34)</f>
        <v>0</v>
      </c>
      <c r="G34" s="11">
        <f>TREND(Calculations!G$157:G$158,Calculations!$A$157:$A$158,$A34)</f>
        <v>0.99014278412098022</v>
      </c>
      <c r="H34" s="11">
        <f>TREND(Calculations!H$157:H$158,Calculations!$A$157:$A$158,$A34)</f>
        <v>5.3577648894810537E-2</v>
      </c>
      <c r="I34" s="11">
        <f>TREND(Calculations!I$157:I$158,Calculations!$A$157:$A$158,$A34)</f>
        <v>0</v>
      </c>
      <c r="J34" s="11">
        <f>TREND(Calculations!J$157:J$158,Calculations!$A$157:$A$158,$A34)</f>
        <v>0</v>
      </c>
      <c r="K34" s="11">
        <f>TREND(Calculations!K$157:K$158,Calculations!$A$157:$A$158,$A34)</f>
        <v>0</v>
      </c>
      <c r="L34" s="11">
        <f>TREND(Calculations!L$157:L$158,Calculations!$A$157:$A$158,$A34)</f>
        <v>0</v>
      </c>
      <c r="M34" s="11">
        <f>TREND(Calculations!M$157:M$158,Calculations!$A$157:$A$158,$A34)</f>
        <v>0</v>
      </c>
    </row>
    <row r="35" spans="1:13" x14ac:dyDescent="0.25">
      <c r="A35" s="18">
        <v>2048</v>
      </c>
      <c r="B35" s="11">
        <f>TREND(Calculations!B$157:B$158,Calculations!$A$157:$A$158,$A35)</f>
        <v>0</v>
      </c>
      <c r="C35" s="11">
        <f>TREND(Calculations!C$157:C$158,Calculations!$A$157:$A$158,$A35)</f>
        <v>3.1311612990473636E-3</v>
      </c>
      <c r="D35" s="11">
        <f>TREND(Calculations!D$157:D$158,Calculations!$A$157:$A$158,$A35)</f>
        <v>0</v>
      </c>
      <c r="E35" s="11">
        <f>TREND(Calculations!E$157:E$158,Calculations!$A$157:$A$158,$A35)</f>
        <v>1.224631974738527E-2</v>
      </c>
      <c r="F35" s="11">
        <f>TREND(Calculations!F$157:F$158,Calculations!$A$157:$A$158,$A35)</f>
        <v>0</v>
      </c>
      <c r="G35" s="11">
        <f>TREND(Calculations!G$157:G$158,Calculations!$A$157:$A$158,$A35)</f>
        <v>1.0033632429391801</v>
      </c>
      <c r="H35" s="11">
        <f>TREND(Calculations!H$157:H$158,Calculations!$A$157:$A$158,$A35)</f>
        <v>5.427346251682108E-2</v>
      </c>
      <c r="I35" s="11">
        <f>TREND(Calculations!I$157:I$158,Calculations!$A$157:$A$158,$A35)</f>
        <v>0</v>
      </c>
      <c r="J35" s="11">
        <f>TREND(Calculations!J$157:J$158,Calculations!$A$157:$A$158,$A35)</f>
        <v>0</v>
      </c>
      <c r="K35" s="11">
        <f>TREND(Calculations!K$157:K$158,Calculations!$A$157:$A$158,$A35)</f>
        <v>0</v>
      </c>
      <c r="L35" s="11">
        <f>TREND(Calculations!L$157:L$158,Calculations!$A$157:$A$158,$A35)</f>
        <v>0</v>
      </c>
      <c r="M35" s="11">
        <f>TREND(Calculations!M$157:M$158,Calculations!$A$157:$A$158,$A35)</f>
        <v>0</v>
      </c>
    </row>
    <row r="36" spans="1:13" x14ac:dyDescent="0.25">
      <c r="A36" s="18">
        <v>2049</v>
      </c>
      <c r="B36" s="11">
        <f>TREND(Calculations!B$157:B$158,Calculations!$A$157:$A$158,$A36)</f>
        <v>0</v>
      </c>
      <c r="C36" s="11">
        <f>TREND(Calculations!C$157:C$158,Calculations!$A$157:$A$158,$A36)</f>
        <v>3.1659519801478936E-3</v>
      </c>
      <c r="D36" s="11">
        <f>TREND(Calculations!D$157:D$158,Calculations!$A$157:$A$158,$A36)</f>
        <v>0</v>
      </c>
      <c r="E36" s="11">
        <f>TREND(Calculations!E$157:E$158,Calculations!$A$157:$A$158,$A36)</f>
        <v>1.238548247178739E-2</v>
      </c>
      <c r="F36" s="11">
        <f>TREND(Calculations!F$157:F$158,Calculations!$A$157:$A$158,$A36)</f>
        <v>0</v>
      </c>
      <c r="G36" s="11">
        <f>TREND(Calculations!G$157:G$158,Calculations!$A$157:$A$158,$A36)</f>
        <v>1.01658370175738</v>
      </c>
      <c r="H36" s="11">
        <f>TREND(Calculations!H$157:H$158,Calculations!$A$157:$A$158,$A36)</f>
        <v>5.4969276138831624E-2</v>
      </c>
      <c r="I36" s="11">
        <f>TREND(Calculations!I$157:I$158,Calculations!$A$157:$A$158,$A36)</f>
        <v>0</v>
      </c>
      <c r="J36" s="11">
        <f>TREND(Calculations!J$157:J$158,Calculations!$A$157:$A$158,$A36)</f>
        <v>0</v>
      </c>
      <c r="K36" s="11">
        <f>TREND(Calculations!K$157:K$158,Calculations!$A$157:$A$158,$A36)</f>
        <v>0</v>
      </c>
      <c r="L36" s="11">
        <f>TREND(Calculations!L$157:L$158,Calculations!$A$157:$A$158,$A36)</f>
        <v>0</v>
      </c>
      <c r="M36" s="11">
        <f>TREND(Calculations!M$157:M$158,Calculations!$A$157:$A$158,$A36)</f>
        <v>0</v>
      </c>
    </row>
    <row r="37" spans="1:13" x14ac:dyDescent="0.25">
      <c r="A37" s="18">
        <v>2050</v>
      </c>
      <c r="B37" s="11">
        <f>TREND(Calculations!B$157:B$158,Calculations!$A$157:$A$158,$A37)</f>
        <v>0</v>
      </c>
      <c r="C37" s="11">
        <f>TREND(Calculations!C$157:C$158,Calculations!$A$157:$A$158,$A37)</f>
        <v>3.2007426612484097E-3</v>
      </c>
      <c r="D37" s="11">
        <f>TREND(Calculations!D$157:D$158,Calculations!$A$157:$A$158,$A37)</f>
        <v>0</v>
      </c>
      <c r="E37" s="11">
        <f>TREND(Calculations!E$157:E$158,Calculations!$A$157:$A$158,$A37)</f>
        <v>1.2524645196189454E-2</v>
      </c>
      <c r="F37" s="11">
        <f>TREND(Calculations!F$157:F$158,Calculations!$A$157:$A$158,$A37)</f>
        <v>0</v>
      </c>
      <c r="G37" s="11">
        <f>TREND(Calculations!G$157:G$158,Calculations!$A$157:$A$158,$A37)</f>
        <v>1.0298041605755799</v>
      </c>
      <c r="H37" s="11">
        <f>TREND(Calculations!H$157:H$158,Calculations!$A$157:$A$158,$A37)</f>
        <v>5.5665089760842168E-2</v>
      </c>
      <c r="I37" s="11">
        <f>TREND(Calculations!I$157:I$158,Calculations!$A$157:$A$158,$A37)</f>
        <v>0</v>
      </c>
      <c r="J37" s="11">
        <f>TREND(Calculations!J$157:J$158,Calculations!$A$157:$A$158,$A37)</f>
        <v>0</v>
      </c>
      <c r="K37" s="11">
        <f>TREND(Calculations!K$157:K$158,Calculations!$A$157:$A$158,$A37)</f>
        <v>0</v>
      </c>
      <c r="L37" s="11">
        <f>TREND(Calculations!L$157:L$158,Calculations!$A$157:$A$158,$A37)</f>
        <v>0</v>
      </c>
      <c r="M37" s="11">
        <f>TREND(Calculations!M$157:M$158,Calculations!$A$157:$A$158,$A37)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Scaling Factors</vt:lpstr>
      <vt:lpstr>Source Data</vt:lpstr>
      <vt:lpstr>Calculations</vt:lpstr>
      <vt:lpstr>SCoHIbP-transportation</vt:lpstr>
      <vt:lpstr>SCoHIbP-elec-distheat</vt:lpstr>
      <vt:lpstr>SCoHIbP-bldgs-indst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2014-12-03T02:15:24Z</dcterms:created>
  <dcterms:modified xsi:type="dcterms:W3CDTF">2018-07-27T16:32:21Z</dcterms:modified>
</cp:coreProperties>
</file>