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canada-wipA\InputData\elec\FoTCAMRBtPF\"/>
    </mc:Choice>
  </mc:AlternateContent>
  <bookViews>
    <workbookView xWindow="0" yWindow="0" windowWidth="19425" windowHeight="11025"/>
  </bookViews>
  <sheets>
    <sheet name="About" sheetId="1" r:id="rId1"/>
    <sheet name="AEO Table 8" sheetId="5" r:id="rId2"/>
    <sheet name="AEO Table 16" sheetId="6" r:id="rId3"/>
    <sheet name="U.S. Generation" sheetId="7" r:id="rId4"/>
    <sheet name="U.S. Flexibility Shares" sheetId="8" r:id="rId5"/>
    <sheet name="FoTCAMRBtPF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B2" i="4" s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B13" i="7"/>
  <c r="B14" i="7"/>
  <c r="B15" i="7"/>
  <c r="B12" i="7"/>
  <c r="B9" i="7"/>
  <c r="B10" i="7"/>
  <c r="B11" i="7"/>
  <c r="B8" i="7"/>
  <c r="B5" i="7"/>
  <c r="B6" i="7"/>
  <c r="B7" i="7"/>
  <c r="B4" i="7"/>
</calcChain>
</file>

<file path=xl/sharedStrings.xml><?xml version="1.0" encoding="utf-8"?>
<sst xmlns="http://schemas.openxmlformats.org/spreadsheetml/2006/main" count="447" uniqueCount="292">
  <si>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</si>
  <si>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</si>
  <si>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</si>
  <si>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</si>
  <si>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</si>
  <si>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</si>
  <si>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</si>
  <si>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</si>
  <si>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Natural Gas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</si>
  <si>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</si>
  <si>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</si>
  <si>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</si>
  <si>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</si>
  <si>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</si>
  <si>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</si>
  <si>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Fraction</t>
  </si>
  <si>
    <t xml:space="preserve">Transmission Capacity That Provides Flexibility </t>
  </si>
  <si>
    <t>Projections:  EIA, AEO2018 National Energy Modeling System run ref2018.d121317a.</t>
  </si>
  <si>
    <t>2017:  EIA, Short-Term Energy Outlook, October 2017 and EIA, AEO2018 National Energy Modeling System run ref2018.d121317a.</t>
  </si>
  <si>
    <t>2016 prices by service category:  EIA, AEO2018 National Energy Modeling System run ref2018.d121317a.</t>
  </si>
  <si>
    <t>databases.  2016 emissions:  U.S. Environmental Protection Agency, Clean Air Markets Database.</t>
  </si>
  <si>
    <t>electricity end-use prices:  U.S. Energy Information Administration (EIA), Monthly Energy Review, September 2017 and supporting</t>
  </si>
  <si>
    <t xml:space="preserve">   Sources:  2016 electric power sector generation; sales to the grid; net imports; electricity sales; and</t>
  </si>
  <si>
    <t>are model results and may differ from official EIA data reports.</t>
  </si>
  <si>
    <t xml:space="preserve">   Note:  Totals may not equal sum of components due to independent rounding.  Data for 2016</t>
  </si>
  <si>
    <t xml:space="preserve">   - - = Not applicable.</t>
  </si>
  <si>
    <t>chemicals, hydrogen, pitch, purchased steam, sulfur, and miscellaneous technologies.</t>
  </si>
  <si>
    <t xml:space="preserve">   11/ Includes pumped storage, non-biogenic municipal waste, refinery gas, still gas, batteries,</t>
  </si>
  <si>
    <t xml:space="preserve">   10/ Includes batteries, chemicals, hydrogen, pitch, purchased steam, sulfur, and miscellaneous technologies.</t>
  </si>
  <si>
    <t>other biomass, solar, and wind power.</t>
  </si>
  <si>
    <t xml:space="preserve">   9/ Includes conventional hydroelectric, geothermal, wood, wood waste, all municipal waste, landfill gas,</t>
  </si>
  <si>
    <t xml:space="preserve">   8/ Includes refinery gas and still gas.</t>
  </si>
  <si>
    <t>but which may also sell some power to the grid.</t>
  </si>
  <si>
    <t>status; and small on-site generating systems in the residential, commercial, and industrial sectors used primarily for own-use generation,</t>
  </si>
  <si>
    <t xml:space="preserve">   7/ Includes combined heat and power plants and electricity-only plants in the commercial and industrial sectors that have a non-regulatory</t>
  </si>
  <si>
    <t>(i.e., those that report North American Industry Classification System code 22 or that have a regulatory status).</t>
  </si>
  <si>
    <t xml:space="preserve">   6/ Includes combined heat and power plants whose primary business is to sell electricity and heat to the public</t>
  </si>
  <si>
    <t xml:space="preserve">   5/ Includes conventional hydroelectric, geothermal, wood, wood waste, biogenic municipal waste, landfill gas,</t>
  </si>
  <si>
    <t>for Allocating Municipal Solid Waste to Biogenic and Non-Biogenic Energy (Washington, DC, May 2007).</t>
  </si>
  <si>
    <t>petroleum-derived plastics and other non-renewable sources.  See U.S. Energy Information Administration, Methodology</t>
  </si>
  <si>
    <t>2016 approximately 7 billion kilowatthours of electricity were generated from a municipal waste stream containing</t>
  </si>
  <si>
    <t xml:space="preserve">   4/ Includes non-biogenic municipal waste.  The U.S. Energy Information Administration estimates that in</t>
  </si>
  <si>
    <t xml:space="preserve">   3/ Includes electricity generation from fuel cells.</t>
  </si>
  <si>
    <t xml:space="preserve">   2/ Includes plants that only produce electricity and that have a regulatory status.</t>
  </si>
  <si>
    <t xml:space="preserve">   1/ Includes electricity-only and combined heat and power plants that have a regulatory status.</t>
  </si>
  <si>
    <t xml:space="preserve">  Mercury (short tons)</t>
  </si>
  <si>
    <t>ESD000:la_Mercury(tons)</t>
  </si>
  <si>
    <t xml:space="preserve">  Nitrogen Oxide (million short tons)</t>
  </si>
  <si>
    <t>ESD000:la_NitrogenOxide</t>
  </si>
  <si>
    <t xml:space="preserve">  Sulfur Dioxide (million short tons)</t>
  </si>
  <si>
    <t>ESD000:la_SulfurDioxide</t>
  </si>
  <si>
    <t>Electric Power Sector Emissions 1/</t>
  </si>
  <si>
    <t xml:space="preserve">  Distribution</t>
  </si>
  <si>
    <t>ESD000:nom_Distribution</t>
  </si>
  <si>
    <t xml:space="preserve">  Transmission</t>
  </si>
  <si>
    <t>ESD000:nom_Transmission</t>
  </si>
  <si>
    <t xml:space="preserve">  Generation</t>
  </si>
  <si>
    <t>ESD000:nom_Generation</t>
  </si>
  <si>
    <t>(nominal cents per kilowatthour)</t>
  </si>
  <si>
    <t>ESD000:ka_Distribution</t>
  </si>
  <si>
    <t>ESD000:ka_Transmission</t>
  </si>
  <si>
    <t>ESD000:ka_Generation</t>
  </si>
  <si>
    <t>(2017 cents per kilowatthour)</t>
  </si>
  <si>
    <t>Prices by Service Category</t>
  </si>
  <si>
    <t xml:space="preserve">    All Sectors Average</t>
  </si>
  <si>
    <t>ESD000:nom_AllSectorsAv</t>
  </si>
  <si>
    <t xml:space="preserve">  Transportation</t>
  </si>
  <si>
    <t>ESD000:nom_Transportati</t>
  </si>
  <si>
    <t xml:space="preserve">  Industrial</t>
  </si>
  <si>
    <t>ESD000:nom_Industrial</t>
  </si>
  <si>
    <t xml:space="preserve">  Commercial</t>
  </si>
  <si>
    <t>ESD000:nom_Commercial</t>
  </si>
  <si>
    <t xml:space="preserve">  Residential</t>
  </si>
  <si>
    <t>ESD000:nom_Residential</t>
  </si>
  <si>
    <t>ESD000:ja_AllSectorsAve</t>
  </si>
  <si>
    <t>ESD000:ja_Transportatio</t>
  </si>
  <si>
    <t>ESD000:ja_Industrial</t>
  </si>
  <si>
    <t>ESD000:ja_Commercial</t>
  </si>
  <si>
    <t>ESD000:ja_Residential</t>
  </si>
  <si>
    <t>End-Use Prices</t>
  </si>
  <si>
    <t>Total Electricity Use</t>
  </si>
  <si>
    <t>ESD000:ia_TotalConsumpt</t>
  </si>
  <si>
    <t>Direct Use</t>
  </si>
  <si>
    <t>ESD000:ia_DirectUse</t>
  </si>
  <si>
    <t xml:space="preserve">    Total</t>
  </si>
  <si>
    <t>ESD000:ia_Total</t>
  </si>
  <si>
    <t>ESD000:ia_Transportatio</t>
  </si>
  <si>
    <t>ESD000:ia_Industrial</t>
  </si>
  <si>
    <t>ESD000:ia_Commercial</t>
  </si>
  <si>
    <t>ESD000:ia_Residential</t>
  </si>
  <si>
    <t>Electricity Sales by Sector</t>
  </si>
  <si>
    <t>Net Imports</t>
  </si>
  <si>
    <t>ESD000:ha_NetImports</t>
  </si>
  <si>
    <t>Net Generation to the Grid</t>
  </si>
  <si>
    <t>ESD000:ga_TotalNetGener</t>
  </si>
  <si>
    <t>Total Net Electricity Generation</t>
  </si>
  <si>
    <t>ESD000:ga_TotalElectric</t>
  </si>
  <si>
    <t xml:space="preserve">    Other 11/</t>
  </si>
  <si>
    <t>ESD000:xx_OtherWithPump</t>
  </si>
  <si>
    <t xml:space="preserve">    Renewable Sources 5,9/</t>
  </si>
  <si>
    <t>ESD000:xx_RenewableSour</t>
  </si>
  <si>
    <t xml:space="preserve">    Nuclear Power</t>
  </si>
  <si>
    <t>ESD000:xx_NuclearPower</t>
  </si>
  <si>
    <t xml:space="preserve">    Natural Gas</t>
  </si>
  <si>
    <t>ESD000:xx_NaturalGas</t>
  </si>
  <si>
    <t xml:space="preserve">    Petroleum</t>
  </si>
  <si>
    <t>ESD000:xx_Petroleum</t>
  </si>
  <si>
    <t xml:space="preserve">    Coal</t>
  </si>
  <si>
    <t>ESD000:xx_CoalInSocks</t>
  </si>
  <si>
    <t xml:space="preserve">  Total Net Electricity Generation by Fuel</t>
  </si>
  <si>
    <t xml:space="preserve">      Total Sales to the Grid</t>
  </si>
  <si>
    <t>ESD000:fa_TotalSalestot</t>
  </si>
  <si>
    <t xml:space="preserve">    Less Direct Use</t>
  </si>
  <si>
    <t>ESD000:fa_LessDirectUse</t>
  </si>
  <si>
    <t xml:space="preserve">      Total End-Use Sector Net Generation</t>
  </si>
  <si>
    <t>ESD000:fa_Total</t>
  </si>
  <si>
    <t xml:space="preserve">    Other 10/</t>
  </si>
  <si>
    <t>ESD000:fa_Other</t>
  </si>
  <si>
    <t xml:space="preserve">    Renewable Sources 9/</t>
  </si>
  <si>
    <t>ESD000:fa_RenewableSour</t>
  </si>
  <si>
    <t xml:space="preserve">    Other Gaseous Fuels 8/</t>
  </si>
  <si>
    <t>ESD000:fa_OtherGaseousF</t>
  </si>
  <si>
    <t>ESD000:fa_NaturalGas</t>
  </si>
  <si>
    <t>ESD000:fa_Petroleum</t>
  </si>
  <si>
    <t>ESD000:fa_Coal</t>
  </si>
  <si>
    <t xml:space="preserve">  End-Use Sector 7/</t>
  </si>
  <si>
    <t xml:space="preserve">  Net Available to the Grid</t>
  </si>
  <si>
    <t>ESD000:ea_NetAvailablet</t>
  </si>
  <si>
    <t xml:space="preserve">  Less Direct Use</t>
  </si>
  <si>
    <t>ESD000:da_LessDirectUse</t>
  </si>
  <si>
    <t xml:space="preserve">  Total Net Electric Power Sector Generation</t>
  </si>
  <si>
    <t>ESD000:da_TotalNetGener</t>
  </si>
  <si>
    <t xml:space="preserve">      Total</t>
  </si>
  <si>
    <t>ESD000:da_Total</t>
  </si>
  <si>
    <t xml:space="preserve">    Renewable Sources</t>
  </si>
  <si>
    <t>ESD000:da_RenewableSour</t>
  </si>
  <si>
    <t>ESD000:da_NaturalGas</t>
  </si>
  <si>
    <t>ESD000:da_Petroleum</t>
  </si>
  <si>
    <t>ESD000:da_Coal</t>
  </si>
  <si>
    <t xml:space="preserve">  Combined Heat and Power 6/</t>
  </si>
  <si>
    <t>ESD000:ca_Total</t>
  </si>
  <si>
    <t>- -</t>
  </si>
  <si>
    <t xml:space="preserve">    Distributed Generation (Natural Gas)</t>
  </si>
  <si>
    <t>ESD000:ca_DistributedGe</t>
  </si>
  <si>
    <t xml:space="preserve">    Renewable Sources 5/</t>
  </si>
  <si>
    <t>ESD000:ca_RenewableSour</t>
  </si>
  <si>
    <t xml:space="preserve">    Pumped Storage/Other 4/</t>
  </si>
  <si>
    <t>ESD000:ca_PumpedStorage</t>
  </si>
  <si>
    <t>ESD000:ca_NuclearPower</t>
  </si>
  <si>
    <t xml:space="preserve">    Natural Gas 3/</t>
  </si>
  <si>
    <t>ESD000:ca_NaturalGas</t>
  </si>
  <si>
    <t>ESD000:ca_Petroleum</t>
  </si>
  <si>
    <t>ESD000:ca_Coal</t>
  </si>
  <si>
    <t xml:space="preserve">  Power Only 2/</t>
  </si>
  <si>
    <t>Electric Power Sector 1/</t>
  </si>
  <si>
    <t>Net Generation by Fuel Type</t>
  </si>
  <si>
    <t xml:space="preserve"> Supply, Disposition, Prices, and Emissions</t>
  </si>
  <si>
    <t>2017-</t>
  </si>
  <si>
    <t/>
  </si>
  <si>
    <t>(billion kilowatthours, unless otherwise noted)</t>
  </si>
  <si>
    <t>8. Electricity Supply, Disposition, Prices, and Emissions</t>
  </si>
  <si>
    <t>ESD000</t>
  </si>
  <si>
    <t xml:space="preserve"> February 2018</t>
  </si>
  <si>
    <t>Release Date</t>
  </si>
  <si>
    <t>d121317a</t>
  </si>
  <si>
    <t>Datekey</t>
  </si>
  <si>
    <t>Reference case</t>
  </si>
  <si>
    <t>ref2018</t>
  </si>
  <si>
    <t>Scenario</t>
  </si>
  <si>
    <t>Annual Energy Outlook 2018</t>
  </si>
  <si>
    <t>Report</t>
  </si>
  <si>
    <t>ref2018.d121317a</t>
  </si>
  <si>
    <t>Generator Report" (preliminary).  2016 generation:  EIA, Monthly Energy Review, September 2017.</t>
  </si>
  <si>
    <t xml:space="preserve">   Sources:  2016 capacity:  U.S. Energy Information Administration (EIA), Form EIA-860, "Annual Electric</t>
  </si>
  <si>
    <t>of the municipal waste stream contains petroleum-derived plastics and other non-renewable sources.</t>
  </si>
  <si>
    <t xml:space="preserve">   8/ Includes municipal waste, landfill gas, and municipal sewage sludge.  All municipal waste is included, although a portion</t>
  </si>
  <si>
    <t>Municipal Solid Waste to Biogenic and Non-Biogenic Energy (Washington, DC, May 2007).</t>
  </si>
  <si>
    <t>petroleum-derived plastics and other non-renewable sources.  See U.S. Energy Information Administration, Methodology for Allocating</t>
  </si>
  <si>
    <t>landfill gas facilities.  Only biogenic municipal waste is included.  The U.S. Energy Information Administration estimates that in</t>
  </si>
  <si>
    <t xml:space="preserve">   6/ Includes biogenic municipal waste, landfill gas, and municipal sewage sludge.  Incremental growth is assumed to be for</t>
  </si>
  <si>
    <t xml:space="preserve">   5/ Does not include off-grid photovoltaics.</t>
  </si>
  <si>
    <t xml:space="preserve">   4/ Facilities co-firing biomass and coal are classified as coal.</t>
  </si>
  <si>
    <t>and other non-renewable sources.</t>
  </si>
  <si>
    <t>facilities.  All municipal waste is included, although a portion of the municipal waste stream contains petroleum-derived plastics</t>
  </si>
  <si>
    <t xml:space="preserve">   3/ Includes municipal waste, landfill gas, and municipal sewage sludge.  Incremental growth is assumed to be for landfill gas</t>
  </si>
  <si>
    <t>generation and is only available after 2025.</t>
  </si>
  <si>
    <t>potential occurs on known hydrothermal sites, however this potential requires the addition of external fluids for electricity</t>
  </si>
  <si>
    <t xml:space="preserve">   2/ Includes both hydrothermal resources (hot water and steam) and near-field enhanced geothermal systems (EGS).  Near-field EGS</t>
  </si>
  <si>
    <t xml:space="preserve">      Total Generation, All Sectors</t>
  </si>
  <si>
    <t>REN000:x2_TotalTotal</t>
  </si>
  <si>
    <t xml:space="preserve">    Wind</t>
  </si>
  <si>
    <t>REN000:x2_WetandDryWind</t>
  </si>
  <si>
    <t xml:space="preserve">    Solar 5/</t>
  </si>
  <si>
    <t>REN000:x2_AllSunnyOut</t>
  </si>
  <si>
    <t xml:space="preserve">    Wood and Other Biomass</t>
  </si>
  <si>
    <t>REN000:x2_AllBiomass</t>
  </si>
  <si>
    <t xml:space="preserve">    Municipal Waste</t>
  </si>
  <si>
    <t>REN000:x2_AllSolidWaste</t>
  </si>
  <si>
    <t xml:space="preserve">    Geothermal</t>
  </si>
  <si>
    <t>REN000:x2_Geothermals</t>
  </si>
  <si>
    <t xml:space="preserve">    Conventional Hydroelectric Power</t>
  </si>
  <si>
    <t>REN000:x2_Hydropowers</t>
  </si>
  <si>
    <t xml:space="preserve">  Generation (billion kilowatthours)</t>
  </si>
  <si>
    <t xml:space="preserve">      Total Capacity, All Sectors</t>
  </si>
  <si>
    <t>REN000:x1_TotalTotal</t>
  </si>
  <si>
    <t>REN000:x1_WetandDryWind</t>
  </si>
  <si>
    <t>REN000:x1_AllSunnyOut</t>
  </si>
  <si>
    <t xml:space="preserve">    Wood and Other Biomass 4/</t>
  </si>
  <si>
    <t>REN000:x1_AllBiomass</t>
  </si>
  <si>
    <t>REN000:x1_AllSolidWaste</t>
  </si>
  <si>
    <t>REN000:x1_Geothermals</t>
  </si>
  <si>
    <t>REN000:x1_Hydropowers</t>
  </si>
  <si>
    <t xml:space="preserve">  Net Summer Capacity</t>
  </si>
  <si>
    <t>All Sectors</t>
  </si>
  <si>
    <t xml:space="preserve">     Total End-Use Sector Generation</t>
  </si>
  <si>
    <t>REN000:ea_Total</t>
  </si>
  <si>
    <t xml:space="preserve">   Wind</t>
  </si>
  <si>
    <t>REN000:ea_WindyWindy</t>
  </si>
  <si>
    <t xml:space="preserve">   Solar Photovoltaic 5/</t>
  </si>
  <si>
    <t>REN000:ea_SolarPhotovol</t>
  </si>
  <si>
    <t xml:space="preserve">   Biomass</t>
  </si>
  <si>
    <t>REN000:ea_Biomass</t>
  </si>
  <si>
    <t xml:space="preserve">   Municipal Waste 8/</t>
  </si>
  <si>
    <t>REN000:ea_MunicipalSoli</t>
  </si>
  <si>
    <t xml:space="preserve">   Geothermal</t>
  </si>
  <si>
    <t>REN000:ea_Geothermal</t>
  </si>
  <si>
    <t xml:space="preserve">   Conventional Hydroelectric Power</t>
  </si>
  <si>
    <t>REN000:ea_ConventionalH</t>
  </si>
  <si>
    <t xml:space="preserve"> Generation (billion kilowatthours)</t>
  </si>
  <si>
    <t xml:space="preserve">     Total End-Use Sector Capacity</t>
  </si>
  <si>
    <t>REN000:da_Total</t>
  </si>
  <si>
    <t>REN000:da_WindWind</t>
  </si>
  <si>
    <t>REN000:da_SolarPhotovol</t>
  </si>
  <si>
    <t>REN000:da_Biomass</t>
  </si>
  <si>
    <t>REN000:da_MunicipalSoli</t>
  </si>
  <si>
    <t>REN000:da_Geothermal</t>
  </si>
  <si>
    <t>REN000:da_ConventionalH</t>
  </si>
  <si>
    <t xml:space="preserve"> Net Summer Capacity</t>
  </si>
  <si>
    <t>End-Use Sectors 7/</t>
  </si>
  <si>
    <t xml:space="preserve">     Total Electric Power Sector Generation</t>
  </si>
  <si>
    <t>REN000:ca_Total</t>
  </si>
  <si>
    <t xml:space="preserve">   Offshore Wind</t>
  </si>
  <si>
    <t>REN000:ca_OffshoreWind</t>
  </si>
  <si>
    <t>REN000:ca_Wind</t>
  </si>
  <si>
    <t>REN000:ca_SolarPhotovol</t>
  </si>
  <si>
    <t xml:space="preserve">   Solar Thermal</t>
  </si>
  <si>
    <t>REN000:ca_SolarThermal</t>
  </si>
  <si>
    <t xml:space="preserve">      Cofiring</t>
  </si>
  <si>
    <t>REN000:ca_Cofiring</t>
  </si>
  <si>
    <t xml:space="preserve">      Dedicated Plants</t>
  </si>
  <si>
    <t>REN000:ca_DedicatedPlan</t>
  </si>
  <si>
    <t xml:space="preserve">   Wood and Other Biomass</t>
  </si>
  <si>
    <t>REN000:ca_WoodandOtherB</t>
  </si>
  <si>
    <t xml:space="preserve">   Biogenic Municipal Waste 6/</t>
  </si>
  <si>
    <t>REN000:ca_MunicipalSoli</t>
  </si>
  <si>
    <t xml:space="preserve">   Geothermal 2/</t>
  </si>
  <si>
    <t>REN000:ca_Geothermal</t>
  </si>
  <si>
    <t>REN000:ca_ConventionalH</t>
  </si>
  <si>
    <t xml:space="preserve">     Total Electric Power Sector Capacity</t>
  </si>
  <si>
    <t>REN000:ba_Total</t>
  </si>
  <si>
    <t>REN000:ba_OffshoreWind</t>
  </si>
  <si>
    <t>REN000:ba_Wind</t>
  </si>
  <si>
    <t>REN000:ba_SolarPhotovol</t>
  </si>
  <si>
    <t>REN000:ba_SolarThermal</t>
  </si>
  <si>
    <t xml:space="preserve">   Wood and Other Biomass 4/</t>
  </si>
  <si>
    <t>REN000:ba_WoodandOtherB</t>
  </si>
  <si>
    <t xml:space="preserve">   Municipal Waste 3/</t>
  </si>
  <si>
    <t>REN000:ba_MunicipalSoli</t>
  </si>
  <si>
    <t>REN000:ba_Geothermal</t>
  </si>
  <si>
    <t>REN000:ba_ConventionalH</t>
  </si>
  <si>
    <t xml:space="preserve"> Net Summer Capacity and Generation</t>
  </si>
  <si>
    <t>(gigawatts, unless otherwise noted)</t>
  </si>
  <si>
    <t>16. Renewable Energy Generating Capacity and Generation</t>
  </si>
  <si>
    <t>REN000</t>
  </si>
  <si>
    <t>Coal</t>
  </si>
  <si>
    <t>Petroleum</t>
  </si>
  <si>
    <t>Nuclear</t>
  </si>
  <si>
    <t>Power Sector Generation in the U.S. (billion kWh)</t>
  </si>
  <si>
    <t>Hydro</t>
  </si>
  <si>
    <t>Geothermal</t>
  </si>
  <si>
    <t>Municipal Waste</t>
  </si>
  <si>
    <t>Biomass</t>
  </si>
  <si>
    <t>Solar Thermal</t>
  </si>
  <si>
    <t>Solar PV</t>
  </si>
  <si>
    <t>Onshore Wind</t>
  </si>
  <si>
    <t>Offshore Wind</t>
  </si>
  <si>
    <t>U.S. EIA</t>
  </si>
  <si>
    <t>Tables 8 and 16</t>
  </si>
  <si>
    <t>https://www.eia.gov/outlooks/aeo/tables_ref.php</t>
  </si>
  <si>
    <t>use the U.S. generation mix for our estimate.</t>
  </si>
  <si>
    <t>All Canadian electricity imports are from the U.S.  Therefore, we</t>
  </si>
  <si>
    <t>Canada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</si>
</sst>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 applyBorder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Alignment="1">
      <alignment horizontal="left"/>
    </xf>
    <xf numFmtId="0" fontId="3" fillId="0" borderId="0" xfId="2"/>
    <xf numFmtId="2" fontId="0" fillId="0" borderId="0" xfId="0" applyNumberFormat="1"/>
    <xf numFmtId="0" fontId="4" fillId="0" borderId="0" xfId="3"/>
    <xf numFmtId="0" fontId="5" fillId="0" borderId="0" xfId="3" applyFont="1"/>
    <xf numFmtId="164" fontId="0" fillId="0" borderId="2" xfId="5" applyNumberFormat="1" applyFont="1" applyFill="1" applyAlignment="1">
      <alignment horizontal="right" wrapText="1"/>
    </xf>
    <xf numFmtId="4" fontId="0" fillId="0" borderId="2" xfId="5" applyNumberFormat="1" applyFont="1" applyFill="1" applyAlignment="1">
      <alignment horizontal="right" wrapText="1"/>
    </xf>
    <xf numFmtId="0" fontId="0" fillId="0" borderId="2" xfId="5" applyFont="1" applyFill="1" applyBorder="1" applyAlignment="1">
      <alignment wrapText="1"/>
    </xf>
    <xf numFmtId="0" fontId="6" fillId="0" borderId="0" xfId="3" applyFont="1"/>
    <xf numFmtId="0" fontId="7" fillId="0" borderId="3" xfId="6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4" fontId="7" fillId="0" borderId="3" xfId="6" applyNumberFormat="1" applyFill="1" applyAlignment="1">
      <alignment horizontal="right" wrapText="1"/>
    </xf>
    <xf numFmtId="165" fontId="7" fillId="0" borderId="3" xfId="6" applyNumberFormat="1" applyFill="1" applyAlignment="1">
      <alignment horizontal="right" wrapText="1"/>
    </xf>
    <xf numFmtId="3" fontId="7" fillId="0" borderId="3" xfId="6" applyNumberFormat="1" applyFill="1" applyAlignment="1">
      <alignment horizontal="right" wrapText="1"/>
    </xf>
    <xf numFmtId="3" fontId="0" fillId="0" borderId="2" xfId="5" applyNumberFormat="1" applyFont="1" applyFill="1" applyAlignment="1">
      <alignment horizontal="right" wrapText="1"/>
    </xf>
    <xf numFmtId="0" fontId="7" fillId="0" borderId="4" xfId="7" applyFont="1" applyFill="1" applyBorder="1" applyAlignment="1">
      <alignment wrapText="1"/>
    </xf>
    <xf numFmtId="0" fontId="4" fillId="0" borderId="0" xfId="3" applyAlignment="1" applyProtection="1">
      <alignment horizontal="left"/>
    </xf>
    <xf numFmtId="0" fontId="4" fillId="0" borderId="0" xfId="8" applyFont="1"/>
    <xf numFmtId="0" fontId="8" fillId="0" borderId="0" xfId="9" applyFont="1" applyFill="1" applyBorder="1" applyAlignment="1">
      <alignment horizontal="left"/>
    </xf>
    <xf numFmtId="0" fontId="9" fillId="0" borderId="0" xfId="3" applyFont="1"/>
    <xf numFmtId="4" fontId="7" fillId="0" borderId="3" xfId="6" applyNumberFormat="1" applyFill="1" applyAlignment="1">
      <alignment horizontal="right" wrapText="1"/>
    </xf>
    <xf numFmtId="166" fontId="0" fillId="0" borderId="0" xfId="0" applyNumberFormat="1"/>
    <xf numFmtId="0" fontId="0" fillId="0" borderId="0" xfId="5" applyFont="1" applyFill="1" applyBorder="1" applyAlignment="1">
      <alignment wrapText="1"/>
    </xf>
    <xf numFmtId="4" fontId="0" fillId="0" borderId="0" xfId="0" applyNumberFormat="1"/>
    <xf numFmtId="0" fontId="4" fillId="0" borderId="1" xfId="4" applyFont="1" applyFill="1" applyBorder="1" applyAlignment="1">
      <alignment wrapText="1"/>
    </xf>
  </cellXfs>
  <cellStyles count="10">
    <cellStyle name="Body: normal cell" xfId="5"/>
    <cellStyle name="Font: Calibri, 9pt regular" xfId="8"/>
    <cellStyle name="Footnotes: top row" xfId="4"/>
    <cellStyle name="Header: bottom row" xfId="7"/>
    <cellStyle name="Hyperlink" xfId="2" builtinId="8"/>
    <cellStyle name="Normal" xfId="0" builtinId="0"/>
    <cellStyle name="Normal 2" xfId="3"/>
    <cellStyle name="Normal 2 2" xfId="1"/>
    <cellStyle name="Parent row" xfId="6"/>
    <cellStyle name="Table title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286</v>
      </c>
    </row>
    <row r="4" spans="1:2" ht="14.45" x14ac:dyDescent="0.25">
      <c r="B4" s="3">
        <v>2018</v>
      </c>
    </row>
    <row r="5" spans="1:2" ht="14.45" x14ac:dyDescent="0.25">
      <c r="B5" t="s">
        <v>169</v>
      </c>
    </row>
    <row r="6" spans="1:2" ht="14.45" x14ac:dyDescent="0.25">
      <c r="B6" s="4" t="s">
        <v>288</v>
      </c>
    </row>
    <row r="7" spans="1:2" ht="14.45" x14ac:dyDescent="0.25">
      <c r="B7" t="s">
        <v>287</v>
      </c>
    </row>
    <row r="9" spans="1:2" ht="14.45" x14ac:dyDescent="0.25">
      <c r="A9" s="1" t="s">
        <v>2</v>
      </c>
    </row>
    <row r="10" spans="1:2" ht="14.45" x14ac:dyDescent="0.25">
      <c r="A10" t="s">
        <v>3</v>
      </c>
    </row>
    <row r="11" spans="1:2" ht="14.45" x14ac:dyDescent="0.25">
      <c r="A11" t="s">
        <v>4</v>
      </c>
    </row>
    <row r="12" spans="1:2" ht="14.45" x14ac:dyDescent="0.25">
      <c r="A12" t="s">
        <v>5</v>
      </c>
    </row>
    <row r="13" spans="1:2" ht="14.45" x14ac:dyDescent="0.25">
      <c r="A13" t="s">
        <v>6</v>
      </c>
    </row>
    <row r="14" spans="1:2" ht="14.45" x14ac:dyDescent="0.25">
      <c r="A14" t="s">
        <v>7</v>
      </c>
    </row>
    <row r="16" spans="1:2" x14ac:dyDescent="0.25">
      <c r="A16" s="1" t="s">
        <v>291</v>
      </c>
    </row>
    <row r="17" spans="1:1" ht="14.45" x14ac:dyDescent="0.25">
      <c r="A17" t="s">
        <v>290</v>
      </c>
    </row>
    <row r="18" spans="1:1" ht="14.45" x14ac:dyDescent="0.25">
      <c r="A18" t="s">
        <v>289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37" width="8.7109375" style="6"/>
    <col min="38" max="38" width="7.5703125" style="6" customWidth="1"/>
    <col min="39" max="16384" width="8.7109375" style="6"/>
  </cols>
  <sheetData>
    <row r="1" spans="1:38" ht="15" customHeight="1" thickBot="1" x14ac:dyDescent="0.25">
      <c r="B1" s="20" t="s">
        <v>171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>
        <v>2024</v>
      </c>
      <c r="L1" s="18">
        <v>2025</v>
      </c>
      <c r="M1" s="18">
        <v>2026</v>
      </c>
      <c r="N1" s="18">
        <v>2027</v>
      </c>
      <c r="O1" s="18">
        <v>2028</v>
      </c>
      <c r="P1" s="18">
        <v>2029</v>
      </c>
      <c r="Q1" s="18">
        <v>2030</v>
      </c>
      <c r="R1" s="18">
        <v>2031</v>
      </c>
      <c r="S1" s="18">
        <v>2032</v>
      </c>
      <c r="T1" s="18">
        <v>2033</v>
      </c>
      <c r="U1" s="18">
        <v>2034</v>
      </c>
      <c r="V1" s="18">
        <v>2035</v>
      </c>
      <c r="W1" s="18">
        <v>2036</v>
      </c>
      <c r="X1" s="18">
        <v>2037</v>
      </c>
      <c r="Y1" s="18">
        <v>2038</v>
      </c>
      <c r="Z1" s="18">
        <v>2039</v>
      </c>
      <c r="AA1" s="18">
        <v>2040</v>
      </c>
      <c r="AB1" s="18">
        <v>2041</v>
      </c>
      <c r="AC1" s="18">
        <v>2042</v>
      </c>
      <c r="AD1" s="18">
        <v>2043</v>
      </c>
      <c r="AE1" s="18">
        <v>2044</v>
      </c>
      <c r="AF1" s="18">
        <v>2045</v>
      </c>
      <c r="AG1" s="18">
        <v>2046</v>
      </c>
      <c r="AH1" s="18">
        <v>2047</v>
      </c>
      <c r="AI1" s="18">
        <v>2048</v>
      </c>
      <c r="AJ1" s="18">
        <v>2049</v>
      </c>
      <c r="AK1" s="18">
        <v>2050</v>
      </c>
    </row>
    <row r="2" spans="1:38" ht="15" customHeight="1" thickTop="1" x14ac:dyDescent="0.2"/>
    <row r="3" spans="1:38" ht="15" customHeight="1" x14ac:dyDescent="0.2">
      <c r="C3" s="22" t="s">
        <v>170</v>
      </c>
      <c r="D3" s="22" t="s">
        <v>169</v>
      </c>
      <c r="E3" s="22"/>
      <c r="F3" s="22"/>
      <c r="G3" s="22"/>
    </row>
    <row r="4" spans="1:38" ht="15" customHeight="1" x14ac:dyDescent="0.2">
      <c r="C4" s="22" t="s">
        <v>168</v>
      </c>
      <c r="D4" s="22" t="s">
        <v>167</v>
      </c>
      <c r="E4" s="22"/>
      <c r="F4" s="22"/>
      <c r="G4" s="22" t="s">
        <v>166</v>
      </c>
    </row>
    <row r="5" spans="1:38" ht="15" customHeight="1" x14ac:dyDescent="0.2">
      <c r="C5" s="22" t="s">
        <v>165</v>
      </c>
      <c r="D5" s="22" t="s">
        <v>164</v>
      </c>
      <c r="E5" s="22"/>
      <c r="F5" s="22"/>
      <c r="G5" s="22"/>
    </row>
    <row r="6" spans="1:38" ht="15" customHeight="1" x14ac:dyDescent="0.2">
      <c r="C6" s="22" t="s">
        <v>163</v>
      </c>
      <c r="D6" s="22"/>
      <c r="E6" s="22" t="s">
        <v>162</v>
      </c>
      <c r="F6" s="22"/>
      <c r="G6" s="22"/>
    </row>
    <row r="10" spans="1:38" ht="15" customHeight="1" x14ac:dyDescent="0.25">
      <c r="A10" s="11" t="s">
        <v>161</v>
      </c>
      <c r="B10" s="21" t="s">
        <v>160</v>
      </c>
    </row>
    <row r="11" spans="1:38" ht="15" customHeight="1" x14ac:dyDescent="0.2">
      <c r="B11" s="20" t="s">
        <v>159</v>
      </c>
    </row>
    <row r="12" spans="1:38" ht="15" customHeight="1" x14ac:dyDescent="0.2">
      <c r="B12" s="20" t="s">
        <v>158</v>
      </c>
      <c r="C12" s="19" t="s">
        <v>158</v>
      </c>
      <c r="D12" s="19" t="s">
        <v>158</v>
      </c>
      <c r="E12" s="19" t="s">
        <v>158</v>
      </c>
      <c r="F12" s="19" t="s">
        <v>158</v>
      </c>
      <c r="G12" s="19" t="s">
        <v>158</v>
      </c>
      <c r="H12" s="19" t="s">
        <v>158</v>
      </c>
      <c r="I12" s="19" t="s">
        <v>158</v>
      </c>
      <c r="J12" s="19" t="s">
        <v>158</v>
      </c>
      <c r="K12" s="19" t="s">
        <v>158</v>
      </c>
      <c r="L12" s="19" t="s">
        <v>158</v>
      </c>
      <c r="M12" s="19" t="s">
        <v>158</v>
      </c>
      <c r="N12" s="19" t="s">
        <v>158</v>
      </c>
      <c r="O12" s="19" t="s">
        <v>158</v>
      </c>
      <c r="P12" s="19" t="s">
        <v>158</v>
      </c>
      <c r="Q12" s="19" t="s">
        <v>158</v>
      </c>
      <c r="R12" s="19" t="s">
        <v>158</v>
      </c>
      <c r="S12" s="19" t="s">
        <v>158</v>
      </c>
      <c r="T12" s="19" t="s">
        <v>158</v>
      </c>
      <c r="U12" s="19" t="s">
        <v>158</v>
      </c>
      <c r="V12" s="19" t="s">
        <v>158</v>
      </c>
      <c r="W12" s="19" t="s">
        <v>158</v>
      </c>
      <c r="X12" s="19" t="s">
        <v>158</v>
      </c>
      <c r="Y12" s="19" t="s">
        <v>158</v>
      </c>
      <c r="Z12" s="19" t="s">
        <v>158</v>
      </c>
      <c r="AA12" s="19" t="s">
        <v>158</v>
      </c>
      <c r="AB12" s="19" t="s">
        <v>158</v>
      </c>
      <c r="AC12" s="19" t="s">
        <v>158</v>
      </c>
      <c r="AD12" s="19" t="s">
        <v>158</v>
      </c>
      <c r="AE12" s="19" t="s">
        <v>158</v>
      </c>
      <c r="AF12" s="19" t="s">
        <v>158</v>
      </c>
      <c r="AG12" s="19" t="s">
        <v>158</v>
      </c>
      <c r="AH12" s="19" t="s">
        <v>158</v>
      </c>
      <c r="AI12" s="19" t="s">
        <v>158</v>
      </c>
      <c r="AJ12" s="19" t="s">
        <v>158</v>
      </c>
      <c r="AK12" s="19" t="s">
        <v>158</v>
      </c>
      <c r="AL12" s="19" t="s">
        <v>157</v>
      </c>
    </row>
    <row r="13" spans="1:38" ht="15" customHeight="1" thickBot="1" x14ac:dyDescent="0.25">
      <c r="B13" s="18" t="s">
        <v>156</v>
      </c>
      <c r="C13" s="18">
        <v>2016</v>
      </c>
      <c r="D13" s="18">
        <v>2017</v>
      </c>
      <c r="E13" s="18">
        <v>2018</v>
      </c>
      <c r="F13" s="18">
        <v>2019</v>
      </c>
      <c r="G13" s="18">
        <v>2020</v>
      </c>
      <c r="H13" s="18">
        <v>2021</v>
      </c>
      <c r="I13" s="18">
        <v>2022</v>
      </c>
      <c r="J13" s="18">
        <v>2023</v>
      </c>
      <c r="K13" s="18">
        <v>2024</v>
      </c>
      <c r="L13" s="18">
        <v>2025</v>
      </c>
      <c r="M13" s="18">
        <v>2026</v>
      </c>
      <c r="N13" s="18">
        <v>2027</v>
      </c>
      <c r="O13" s="18">
        <v>2028</v>
      </c>
      <c r="P13" s="18">
        <v>2029</v>
      </c>
      <c r="Q13" s="18">
        <v>2030</v>
      </c>
      <c r="R13" s="18">
        <v>2031</v>
      </c>
      <c r="S13" s="18">
        <v>2032</v>
      </c>
      <c r="T13" s="18">
        <v>2033</v>
      </c>
      <c r="U13" s="18">
        <v>2034</v>
      </c>
      <c r="V13" s="18">
        <v>2035</v>
      </c>
      <c r="W13" s="18">
        <v>2036</v>
      </c>
      <c r="X13" s="18">
        <v>2037</v>
      </c>
      <c r="Y13" s="18">
        <v>2038</v>
      </c>
      <c r="Z13" s="18">
        <v>2039</v>
      </c>
      <c r="AA13" s="18">
        <v>2040</v>
      </c>
      <c r="AB13" s="18">
        <v>2041</v>
      </c>
      <c r="AC13" s="18">
        <v>2042</v>
      </c>
      <c r="AD13" s="18">
        <v>2043</v>
      </c>
      <c r="AE13" s="18">
        <v>2044</v>
      </c>
      <c r="AF13" s="18">
        <v>2045</v>
      </c>
      <c r="AG13" s="18">
        <v>2046</v>
      </c>
      <c r="AH13" s="18">
        <v>2047</v>
      </c>
      <c r="AI13" s="18">
        <v>2048</v>
      </c>
      <c r="AJ13" s="18">
        <v>2049</v>
      </c>
      <c r="AK13" s="18">
        <v>2050</v>
      </c>
      <c r="AL13" s="18">
        <v>2050</v>
      </c>
    </row>
    <row r="14" spans="1:38" ht="15" customHeight="1" thickTop="1" x14ac:dyDescent="0.2"/>
    <row r="15" spans="1:38" ht="15" customHeight="1" x14ac:dyDescent="0.2">
      <c r="B15" s="12" t="s">
        <v>155</v>
      </c>
    </row>
    <row r="17" spans="1:38" ht="15" customHeight="1" x14ac:dyDescent="0.2">
      <c r="B17" s="12" t="s">
        <v>154</v>
      </c>
    </row>
    <row r="18" spans="1:38" ht="15" customHeight="1" x14ac:dyDescent="0.2">
      <c r="B18" s="12" t="s">
        <v>153</v>
      </c>
    </row>
    <row r="19" spans="1:38" ht="15" customHeight="1" x14ac:dyDescent="0.25">
      <c r="A19" s="11" t="s">
        <v>152</v>
      </c>
      <c r="B19" s="10" t="s">
        <v>107</v>
      </c>
      <c r="C19" s="17">
        <v>1215.9060059999999</v>
      </c>
      <c r="D19" s="17">
        <v>1236.5235600000001</v>
      </c>
      <c r="E19" s="17">
        <v>1223.1396480000001</v>
      </c>
      <c r="F19" s="17">
        <v>1167.0113530000001</v>
      </c>
      <c r="G19" s="17">
        <v>1165.184448</v>
      </c>
      <c r="H19" s="17">
        <v>1129.5979</v>
      </c>
      <c r="I19" s="17">
        <v>1094.6245120000001</v>
      </c>
      <c r="J19" s="17">
        <v>1100.5010990000001</v>
      </c>
      <c r="K19" s="17">
        <v>1140.3588870000001</v>
      </c>
      <c r="L19" s="17">
        <v>1155.2811280000001</v>
      </c>
      <c r="M19" s="17">
        <v>1172.2269289999999</v>
      </c>
      <c r="N19" s="17">
        <v>1170.560669</v>
      </c>
      <c r="O19" s="17">
        <v>1164.756836</v>
      </c>
      <c r="P19" s="17">
        <v>1168.439697</v>
      </c>
      <c r="Q19" s="17">
        <v>1168.0581050000001</v>
      </c>
      <c r="R19" s="17">
        <v>1156.6525879999999</v>
      </c>
      <c r="S19" s="17">
        <v>1149.521362</v>
      </c>
      <c r="T19" s="17">
        <v>1144.8808590000001</v>
      </c>
      <c r="U19" s="17">
        <v>1142.4277340000001</v>
      </c>
      <c r="V19" s="17">
        <v>1139.73999</v>
      </c>
      <c r="W19" s="17">
        <v>1141.831177</v>
      </c>
      <c r="X19" s="17">
        <v>1139.3630370000001</v>
      </c>
      <c r="Y19" s="17">
        <v>1140.0410159999999</v>
      </c>
      <c r="Z19" s="17">
        <v>1141.6782229999999</v>
      </c>
      <c r="AA19" s="17">
        <v>1136.898193</v>
      </c>
      <c r="AB19" s="17">
        <v>1135.494751</v>
      </c>
      <c r="AC19" s="17">
        <v>1126.3625489999999</v>
      </c>
      <c r="AD19" s="17">
        <v>1125.106689</v>
      </c>
      <c r="AE19" s="17">
        <v>1135.5040280000001</v>
      </c>
      <c r="AF19" s="17">
        <v>1135.7124020000001</v>
      </c>
      <c r="AG19" s="17">
        <v>1129.1657709999999</v>
      </c>
      <c r="AH19" s="17">
        <v>1128.7391359999999</v>
      </c>
      <c r="AI19" s="17">
        <v>1127.1782229999999</v>
      </c>
      <c r="AJ19" s="17">
        <v>1136.24585</v>
      </c>
      <c r="AK19" s="17">
        <v>1138.6423339999999</v>
      </c>
      <c r="AL19" s="8">
        <v>-2.496E-3</v>
      </c>
    </row>
    <row r="20" spans="1:38" ht="15" customHeight="1" x14ac:dyDescent="0.25">
      <c r="A20" s="11" t="s">
        <v>151</v>
      </c>
      <c r="B20" s="10" t="s">
        <v>105</v>
      </c>
      <c r="C20" s="17">
        <v>20.868998999999999</v>
      </c>
      <c r="D20" s="17">
        <v>17.061084999999999</v>
      </c>
      <c r="E20" s="17">
        <v>16.641500000000001</v>
      </c>
      <c r="F20" s="17">
        <v>12.649876000000001</v>
      </c>
      <c r="G20" s="17">
        <v>12.340902</v>
      </c>
      <c r="H20" s="17">
        <v>12.034386</v>
      </c>
      <c r="I20" s="17">
        <v>11.798971</v>
      </c>
      <c r="J20" s="17">
        <v>11.695050999999999</v>
      </c>
      <c r="K20" s="17">
        <v>11.718273</v>
      </c>
      <c r="L20" s="17">
        <v>11.509763</v>
      </c>
      <c r="M20" s="17">
        <v>10.945835000000001</v>
      </c>
      <c r="N20" s="17">
        <v>10.503863000000001</v>
      </c>
      <c r="O20" s="17">
        <v>10.120623999999999</v>
      </c>
      <c r="P20" s="17">
        <v>9.9923819999999992</v>
      </c>
      <c r="Q20" s="17">
        <v>9.7877790000000005</v>
      </c>
      <c r="R20" s="17">
        <v>9.398479</v>
      </c>
      <c r="S20" s="17">
        <v>9.3223040000000008</v>
      </c>
      <c r="T20" s="17">
        <v>9.2522529999999996</v>
      </c>
      <c r="U20" s="17">
        <v>9.2056660000000008</v>
      </c>
      <c r="V20" s="17">
        <v>9.165419</v>
      </c>
      <c r="W20" s="17">
        <v>9.1136359999999996</v>
      </c>
      <c r="X20" s="17">
        <v>8.9893900000000002</v>
      </c>
      <c r="Y20" s="17">
        <v>8.7179749999999991</v>
      </c>
      <c r="Z20" s="17">
        <v>8.6558820000000001</v>
      </c>
      <c r="AA20" s="17">
        <v>8.6478280000000005</v>
      </c>
      <c r="AB20" s="17">
        <v>8.3219809999999992</v>
      </c>
      <c r="AC20" s="17">
        <v>7.9783340000000003</v>
      </c>
      <c r="AD20" s="17">
        <v>7.6929809999999996</v>
      </c>
      <c r="AE20" s="17">
        <v>7.3991389999999999</v>
      </c>
      <c r="AF20" s="17">
        <v>7.043876</v>
      </c>
      <c r="AG20" s="17">
        <v>7.0396219999999996</v>
      </c>
      <c r="AH20" s="17">
        <v>7.050446</v>
      </c>
      <c r="AI20" s="17">
        <v>7.2017480000000003</v>
      </c>
      <c r="AJ20" s="17">
        <v>7.0572889999999999</v>
      </c>
      <c r="AK20" s="17">
        <v>7.0598619999999999</v>
      </c>
      <c r="AL20" s="8">
        <v>-2.6384000000000001E-2</v>
      </c>
    </row>
    <row r="21" spans="1:38" ht="15" customHeight="1" x14ac:dyDescent="0.25">
      <c r="A21" s="11" t="s">
        <v>150</v>
      </c>
      <c r="B21" s="10" t="s">
        <v>149</v>
      </c>
      <c r="C21" s="17">
        <v>1150.384033</v>
      </c>
      <c r="D21" s="17">
        <v>1004.163757</v>
      </c>
      <c r="E21" s="17">
        <v>1073.023193</v>
      </c>
      <c r="F21" s="17">
        <v>1156.968018</v>
      </c>
      <c r="G21" s="17">
        <v>1107.3326420000001</v>
      </c>
      <c r="H21" s="17">
        <v>1110.5421140000001</v>
      </c>
      <c r="I21" s="17">
        <v>1141.8394780000001</v>
      </c>
      <c r="J21" s="17">
        <v>1173.326294</v>
      </c>
      <c r="K21" s="17">
        <v>1158.6564940000001</v>
      </c>
      <c r="L21" s="17">
        <v>1173.3344729999999</v>
      </c>
      <c r="M21" s="17">
        <v>1178.246582</v>
      </c>
      <c r="N21" s="17">
        <v>1196.1245120000001</v>
      </c>
      <c r="O21" s="17">
        <v>1223.2192379999999</v>
      </c>
      <c r="P21" s="17">
        <v>1237.3774410000001</v>
      </c>
      <c r="Q21" s="17">
        <v>1243.8038329999999</v>
      </c>
      <c r="R21" s="17">
        <v>1259.506836</v>
      </c>
      <c r="S21" s="17">
        <v>1260.6602780000001</v>
      </c>
      <c r="T21" s="17">
        <v>1263.6076660000001</v>
      </c>
      <c r="U21" s="17">
        <v>1279.935303</v>
      </c>
      <c r="V21" s="17">
        <v>1281.267456</v>
      </c>
      <c r="W21" s="17">
        <v>1297.2670900000001</v>
      </c>
      <c r="X21" s="17">
        <v>1314.4212649999999</v>
      </c>
      <c r="Y21" s="17">
        <v>1321.877563</v>
      </c>
      <c r="Z21" s="17">
        <v>1333.1132809999999</v>
      </c>
      <c r="AA21" s="17">
        <v>1350.1049800000001</v>
      </c>
      <c r="AB21" s="17">
        <v>1367.29126</v>
      </c>
      <c r="AC21" s="17">
        <v>1391.610962</v>
      </c>
      <c r="AD21" s="17">
        <v>1408.7330320000001</v>
      </c>
      <c r="AE21" s="17">
        <v>1411.310669</v>
      </c>
      <c r="AF21" s="17">
        <v>1423.4848629999999</v>
      </c>
      <c r="AG21" s="17">
        <v>1441.1392820000001</v>
      </c>
      <c r="AH21" s="17">
        <v>1455.6450199999999</v>
      </c>
      <c r="AI21" s="17">
        <v>1474.994385</v>
      </c>
      <c r="AJ21" s="17">
        <v>1484.593384</v>
      </c>
      <c r="AK21" s="17">
        <v>1514.781982</v>
      </c>
      <c r="AL21" s="8">
        <v>1.2536E-2</v>
      </c>
    </row>
    <row r="22" spans="1:38" ht="15" customHeight="1" x14ac:dyDescent="0.25">
      <c r="A22" s="11" t="s">
        <v>148</v>
      </c>
      <c r="B22" s="10" t="s">
        <v>101</v>
      </c>
      <c r="C22" s="17">
        <v>804.239014</v>
      </c>
      <c r="D22" s="17">
        <v>792.31762700000002</v>
      </c>
      <c r="E22" s="17">
        <v>797.01434300000005</v>
      </c>
      <c r="F22" s="17">
        <v>788.09143100000006</v>
      </c>
      <c r="G22" s="17">
        <v>764.65728799999999</v>
      </c>
      <c r="H22" s="17">
        <v>761.19787599999995</v>
      </c>
      <c r="I22" s="17">
        <v>763.49212599999998</v>
      </c>
      <c r="J22" s="17">
        <v>745.05279499999995</v>
      </c>
      <c r="K22" s="17">
        <v>738.86377000000005</v>
      </c>
      <c r="L22" s="17">
        <v>718.57702600000005</v>
      </c>
      <c r="M22" s="17">
        <v>709.66754200000003</v>
      </c>
      <c r="N22" s="17">
        <v>709.65618900000004</v>
      </c>
      <c r="O22" s="17">
        <v>708.66925000000003</v>
      </c>
      <c r="P22" s="17">
        <v>706.12182600000006</v>
      </c>
      <c r="Q22" s="17">
        <v>695.88855000000001</v>
      </c>
      <c r="R22" s="17">
        <v>688.67211899999995</v>
      </c>
      <c r="S22" s="17">
        <v>689.55242899999996</v>
      </c>
      <c r="T22" s="17">
        <v>686.97314500000005</v>
      </c>
      <c r="U22" s="17">
        <v>671.14794900000004</v>
      </c>
      <c r="V22" s="17">
        <v>668.58374000000003</v>
      </c>
      <c r="W22" s="17">
        <v>661.01690699999995</v>
      </c>
      <c r="X22" s="17">
        <v>660.05346699999996</v>
      </c>
      <c r="Y22" s="17">
        <v>661.28747599999997</v>
      </c>
      <c r="Z22" s="17">
        <v>663.45989999999995</v>
      </c>
      <c r="AA22" s="17">
        <v>665.71881099999996</v>
      </c>
      <c r="AB22" s="17">
        <v>665.78790300000003</v>
      </c>
      <c r="AC22" s="17">
        <v>664.10913100000005</v>
      </c>
      <c r="AD22" s="17">
        <v>662.43102999999996</v>
      </c>
      <c r="AE22" s="17">
        <v>661.05725099999995</v>
      </c>
      <c r="AF22" s="17">
        <v>655.42919900000004</v>
      </c>
      <c r="AG22" s="17">
        <v>649.92663600000003</v>
      </c>
      <c r="AH22" s="17">
        <v>647.09252900000001</v>
      </c>
      <c r="AI22" s="17">
        <v>645.884094</v>
      </c>
      <c r="AJ22" s="17">
        <v>645.884094</v>
      </c>
      <c r="AK22" s="17">
        <v>634.91815199999996</v>
      </c>
      <c r="AL22" s="8">
        <v>-6.6889999999999996E-3</v>
      </c>
    </row>
    <row r="23" spans="1:38" ht="15" customHeight="1" x14ac:dyDescent="0.25">
      <c r="A23" s="11" t="s">
        <v>147</v>
      </c>
      <c r="B23" s="10" t="s">
        <v>146</v>
      </c>
      <c r="C23" s="17">
        <v>0.15135000000000001</v>
      </c>
      <c r="D23" s="17">
        <v>2.6614300000000002</v>
      </c>
      <c r="E23" s="17">
        <v>2.5730949999999999</v>
      </c>
      <c r="F23" s="17">
        <v>2.4556640000000001</v>
      </c>
      <c r="G23" s="17">
        <v>2.395508</v>
      </c>
      <c r="H23" s="17">
        <v>2.3242780000000001</v>
      </c>
      <c r="I23" s="17">
        <v>2.2051910000000001</v>
      </c>
      <c r="J23" s="17">
        <v>2.100257</v>
      </c>
      <c r="K23" s="17">
        <v>2.0123980000000001</v>
      </c>
      <c r="L23" s="17">
        <v>1.849682</v>
      </c>
      <c r="M23" s="17">
        <v>1.6854750000000001</v>
      </c>
      <c r="N23" s="17">
        <v>1.5078260000000001</v>
      </c>
      <c r="O23" s="17">
        <v>1.3672629999999999</v>
      </c>
      <c r="P23" s="17">
        <v>1.2745</v>
      </c>
      <c r="Q23" s="17">
        <v>1.1782029999999999</v>
      </c>
      <c r="R23" s="17">
        <v>1.059742</v>
      </c>
      <c r="S23" s="17">
        <v>0.96161399999999997</v>
      </c>
      <c r="T23" s="17">
        <v>0.89007599999999998</v>
      </c>
      <c r="U23" s="17">
        <v>0.83214600000000005</v>
      </c>
      <c r="V23" s="17">
        <v>0.78915000000000002</v>
      </c>
      <c r="W23" s="17">
        <v>0.75905500000000004</v>
      </c>
      <c r="X23" s="17">
        <v>0.72984300000000002</v>
      </c>
      <c r="Y23" s="17">
        <v>0.70168699999999995</v>
      </c>
      <c r="Z23" s="17">
        <v>0.69672599999999996</v>
      </c>
      <c r="AA23" s="17">
        <v>0.68559599999999998</v>
      </c>
      <c r="AB23" s="17">
        <v>0.69918400000000003</v>
      </c>
      <c r="AC23" s="17">
        <v>0.66476199999999996</v>
      </c>
      <c r="AD23" s="17">
        <v>0.63456699999999999</v>
      </c>
      <c r="AE23" s="17">
        <v>0.60462099999999996</v>
      </c>
      <c r="AF23" s="17">
        <v>0.59074800000000005</v>
      </c>
      <c r="AG23" s="17">
        <v>0.56435900000000006</v>
      </c>
      <c r="AH23" s="17">
        <v>0.53627100000000005</v>
      </c>
      <c r="AI23" s="17">
        <v>0.50756800000000002</v>
      </c>
      <c r="AJ23" s="17">
        <v>0.47307500000000002</v>
      </c>
      <c r="AK23" s="17">
        <v>0.44013600000000003</v>
      </c>
      <c r="AL23" s="8">
        <v>-5.3071E-2</v>
      </c>
    </row>
    <row r="24" spans="1:38" ht="15" customHeight="1" x14ac:dyDescent="0.25">
      <c r="A24" s="11" t="s">
        <v>145</v>
      </c>
      <c r="B24" s="10" t="s">
        <v>144</v>
      </c>
      <c r="C24" s="17">
        <v>572.88867200000004</v>
      </c>
      <c r="D24" s="17">
        <v>625.419128</v>
      </c>
      <c r="E24" s="17">
        <v>613.52819799999997</v>
      </c>
      <c r="F24" s="17">
        <v>682.00305200000003</v>
      </c>
      <c r="G24" s="17">
        <v>776.363831</v>
      </c>
      <c r="H24" s="17">
        <v>821.32238800000005</v>
      </c>
      <c r="I24" s="17">
        <v>843.14819299999999</v>
      </c>
      <c r="J24" s="17">
        <v>849.97369400000002</v>
      </c>
      <c r="K24" s="17">
        <v>856.47363299999995</v>
      </c>
      <c r="L24" s="17">
        <v>865.869507</v>
      </c>
      <c r="M24" s="17">
        <v>873.79278599999998</v>
      </c>
      <c r="N24" s="17">
        <v>880.95013400000005</v>
      </c>
      <c r="O24" s="17">
        <v>887.16772500000002</v>
      </c>
      <c r="P24" s="17">
        <v>895.28228799999999</v>
      </c>
      <c r="Q24" s="17">
        <v>911.31018100000006</v>
      </c>
      <c r="R24" s="17">
        <v>930.88897699999995</v>
      </c>
      <c r="S24" s="17">
        <v>951.56298800000002</v>
      </c>
      <c r="T24" s="17">
        <v>974.78149399999995</v>
      </c>
      <c r="U24" s="17">
        <v>1000.283447</v>
      </c>
      <c r="V24" s="17">
        <v>1029.4891359999999</v>
      </c>
      <c r="W24" s="17">
        <v>1045.1026609999999</v>
      </c>
      <c r="X24" s="17">
        <v>1060.2402340000001</v>
      </c>
      <c r="Y24" s="17">
        <v>1079.2226559999999</v>
      </c>
      <c r="Z24" s="17">
        <v>1091.9570309999999</v>
      </c>
      <c r="AA24" s="17">
        <v>1099.3073730000001</v>
      </c>
      <c r="AB24" s="17">
        <v>1107.821533</v>
      </c>
      <c r="AC24" s="17">
        <v>1118.4228519999999</v>
      </c>
      <c r="AD24" s="17">
        <v>1130.8977050000001</v>
      </c>
      <c r="AE24" s="17">
        <v>1145.102783</v>
      </c>
      <c r="AF24" s="17">
        <v>1166.082275</v>
      </c>
      <c r="AG24" s="17">
        <v>1191.9785159999999</v>
      </c>
      <c r="AH24" s="17">
        <v>1209.4578859999999</v>
      </c>
      <c r="AI24" s="17">
        <v>1221.955933</v>
      </c>
      <c r="AJ24" s="17">
        <v>1231.8029790000001</v>
      </c>
      <c r="AK24" s="17">
        <v>1240.836182</v>
      </c>
      <c r="AL24" s="8">
        <v>2.0978E-2</v>
      </c>
    </row>
    <row r="25" spans="1:38" ht="15" customHeight="1" x14ac:dyDescent="0.25">
      <c r="A25" s="11" t="s">
        <v>143</v>
      </c>
      <c r="B25" s="10" t="s">
        <v>142</v>
      </c>
      <c r="C25" s="17">
        <v>0</v>
      </c>
      <c r="D25" s="17">
        <v>0</v>
      </c>
      <c r="E25" s="17">
        <v>0</v>
      </c>
      <c r="F25" s="17">
        <v>0.17155100000000001</v>
      </c>
      <c r="G25" s="17">
        <v>0.22648499999999999</v>
      </c>
      <c r="H25" s="17">
        <v>0.29610799999999998</v>
      </c>
      <c r="I25" s="17">
        <v>0.41413100000000003</v>
      </c>
      <c r="J25" s="17">
        <v>0.54574999999999996</v>
      </c>
      <c r="K25" s="17">
        <v>0.682006</v>
      </c>
      <c r="L25" s="17">
        <v>0.80807799999999996</v>
      </c>
      <c r="M25" s="17">
        <v>0.94752499999999995</v>
      </c>
      <c r="N25" s="17">
        <v>1.097475</v>
      </c>
      <c r="O25" s="17">
        <v>1.2526280000000001</v>
      </c>
      <c r="P25" s="17">
        <v>1.4145840000000001</v>
      </c>
      <c r="Q25" s="17">
        <v>1.570168</v>
      </c>
      <c r="R25" s="17">
        <v>1.7525409999999999</v>
      </c>
      <c r="S25" s="17">
        <v>1.9263319999999999</v>
      </c>
      <c r="T25" s="17">
        <v>2.1106720000000001</v>
      </c>
      <c r="U25" s="17">
        <v>2.3141620000000001</v>
      </c>
      <c r="V25" s="17">
        <v>2.53321</v>
      </c>
      <c r="W25" s="17">
        <v>2.6139079999999999</v>
      </c>
      <c r="X25" s="17">
        <v>2.7655500000000002</v>
      </c>
      <c r="Y25" s="17">
        <v>2.9341719999999998</v>
      </c>
      <c r="Z25" s="17">
        <v>3.1152329999999999</v>
      </c>
      <c r="AA25" s="17">
        <v>3.3287979999999999</v>
      </c>
      <c r="AB25" s="17">
        <v>3.566573</v>
      </c>
      <c r="AC25" s="17">
        <v>3.820926</v>
      </c>
      <c r="AD25" s="17">
        <v>4.095739</v>
      </c>
      <c r="AE25" s="17">
        <v>4.3718170000000001</v>
      </c>
      <c r="AF25" s="17">
        <v>4.7470150000000002</v>
      </c>
      <c r="AG25" s="17">
        <v>5.1349450000000001</v>
      </c>
      <c r="AH25" s="17">
        <v>5.4905559999999998</v>
      </c>
      <c r="AI25" s="17">
        <v>5.820481</v>
      </c>
      <c r="AJ25" s="17">
        <v>6.1498290000000004</v>
      </c>
      <c r="AK25" s="17">
        <v>6.5457979999999996</v>
      </c>
      <c r="AL25" s="8" t="s">
        <v>141</v>
      </c>
    </row>
    <row r="26" spans="1:38" ht="15" customHeight="1" x14ac:dyDescent="0.2">
      <c r="A26" s="11" t="s">
        <v>140</v>
      </c>
      <c r="B26" s="12" t="s">
        <v>132</v>
      </c>
      <c r="C26" s="16">
        <v>3764.438232</v>
      </c>
      <c r="D26" s="16">
        <v>3678.1464839999999</v>
      </c>
      <c r="E26" s="16">
        <v>3725.919922</v>
      </c>
      <c r="F26" s="16">
        <v>3809.3508299999999</v>
      </c>
      <c r="G26" s="16">
        <v>3828.5009770000001</v>
      </c>
      <c r="H26" s="16">
        <v>3837.3146969999998</v>
      </c>
      <c r="I26" s="16">
        <v>3857.522461</v>
      </c>
      <c r="J26" s="16">
        <v>3883.1948240000002</v>
      </c>
      <c r="K26" s="16">
        <v>3908.7653810000002</v>
      </c>
      <c r="L26" s="16">
        <v>3927.2299800000001</v>
      </c>
      <c r="M26" s="16">
        <v>3947.5126949999999</v>
      </c>
      <c r="N26" s="16">
        <v>3970.400635</v>
      </c>
      <c r="O26" s="16">
        <v>3996.5534670000002</v>
      </c>
      <c r="P26" s="16">
        <v>4019.9025879999999</v>
      </c>
      <c r="Q26" s="16">
        <v>4031.5964359999998</v>
      </c>
      <c r="R26" s="16">
        <v>4047.9311520000001</v>
      </c>
      <c r="S26" s="16">
        <v>4063.5073240000002</v>
      </c>
      <c r="T26" s="16">
        <v>4082.4960940000001</v>
      </c>
      <c r="U26" s="16">
        <v>4106.1459960000002</v>
      </c>
      <c r="V26" s="16">
        <v>4131.5678710000002</v>
      </c>
      <c r="W26" s="16">
        <v>4157.7041019999997</v>
      </c>
      <c r="X26" s="16">
        <v>4186.5625</v>
      </c>
      <c r="Y26" s="16">
        <v>4214.7827150000003</v>
      </c>
      <c r="Z26" s="16">
        <v>4242.6762699999999</v>
      </c>
      <c r="AA26" s="16">
        <v>4264.6909180000002</v>
      </c>
      <c r="AB26" s="16">
        <v>4288.9829099999997</v>
      </c>
      <c r="AC26" s="16">
        <v>4312.9692379999997</v>
      </c>
      <c r="AD26" s="16">
        <v>4339.591797</v>
      </c>
      <c r="AE26" s="16">
        <v>4365.3500979999999</v>
      </c>
      <c r="AF26" s="16">
        <v>4393.0908200000003</v>
      </c>
      <c r="AG26" s="16">
        <v>4424.9492190000001</v>
      </c>
      <c r="AH26" s="16">
        <v>4454.0122069999998</v>
      </c>
      <c r="AI26" s="16">
        <v>4483.5424800000001</v>
      </c>
      <c r="AJ26" s="16">
        <v>4512.2065430000002</v>
      </c>
      <c r="AK26" s="16">
        <v>4543.2246089999999</v>
      </c>
      <c r="AL26" s="14">
        <v>6.4209999999999996E-3</v>
      </c>
    </row>
    <row r="27" spans="1:38" ht="15" customHeight="1" x14ac:dyDescent="0.2">
      <c r="B27" s="12" t="s">
        <v>139</v>
      </c>
    </row>
    <row r="28" spans="1:38" ht="15" customHeight="1" x14ac:dyDescent="0.25">
      <c r="A28" s="11" t="s">
        <v>138</v>
      </c>
      <c r="B28" s="10" t="s">
        <v>107</v>
      </c>
      <c r="C28" s="17">
        <v>14.140196</v>
      </c>
      <c r="D28" s="17">
        <v>19.705916999999999</v>
      </c>
      <c r="E28" s="17">
        <v>19.095155999999999</v>
      </c>
      <c r="F28" s="17">
        <v>18.713847999999999</v>
      </c>
      <c r="G28" s="17">
        <v>17.382282</v>
      </c>
      <c r="H28" s="17">
        <v>17.151821000000002</v>
      </c>
      <c r="I28" s="17">
        <v>16.747871</v>
      </c>
      <c r="J28" s="17">
        <v>17.057590000000001</v>
      </c>
      <c r="K28" s="17">
        <v>16.799885</v>
      </c>
      <c r="L28" s="17">
        <v>16.906040000000001</v>
      </c>
      <c r="M28" s="17">
        <v>17.378920000000001</v>
      </c>
      <c r="N28" s="17">
        <v>17.173663999999999</v>
      </c>
      <c r="O28" s="17">
        <v>16.820608</v>
      </c>
      <c r="P28" s="17">
        <v>17.258448000000001</v>
      </c>
      <c r="Q28" s="17">
        <v>17.380763999999999</v>
      </c>
      <c r="R28" s="17">
        <v>17.276443</v>
      </c>
      <c r="S28" s="17">
        <v>16.901062</v>
      </c>
      <c r="T28" s="17">
        <v>16.957509999999999</v>
      </c>
      <c r="U28" s="17">
        <v>16.737031999999999</v>
      </c>
      <c r="V28" s="17">
        <v>16.806273000000001</v>
      </c>
      <c r="W28" s="17">
        <v>17.142482999999999</v>
      </c>
      <c r="X28" s="17">
        <v>17.149107000000001</v>
      </c>
      <c r="Y28" s="17">
        <v>17.148716</v>
      </c>
      <c r="Z28" s="17">
        <v>16.734411000000001</v>
      </c>
      <c r="AA28" s="17">
        <v>16.678988</v>
      </c>
      <c r="AB28" s="17">
        <v>16.678843000000001</v>
      </c>
      <c r="AC28" s="17">
        <v>16.678508999999998</v>
      </c>
      <c r="AD28" s="17">
        <v>16.678073999999999</v>
      </c>
      <c r="AE28" s="17">
        <v>16.677546</v>
      </c>
      <c r="AF28" s="17">
        <v>16.676953999999999</v>
      </c>
      <c r="AG28" s="17">
        <v>16.676437</v>
      </c>
      <c r="AH28" s="17">
        <v>16.675803999999999</v>
      </c>
      <c r="AI28" s="17">
        <v>16.675114000000001</v>
      </c>
      <c r="AJ28" s="17">
        <v>16.674420999999999</v>
      </c>
      <c r="AK28" s="17">
        <v>16.979485</v>
      </c>
      <c r="AL28" s="8">
        <v>-4.5019999999999999E-3</v>
      </c>
    </row>
    <row r="29" spans="1:38" ht="15" customHeight="1" x14ac:dyDescent="0.25">
      <c r="A29" s="11" t="s">
        <v>137</v>
      </c>
      <c r="B29" s="10" t="s">
        <v>105</v>
      </c>
      <c r="C29" s="17">
        <v>1.8868739999999999</v>
      </c>
      <c r="D29" s="17">
        <v>0.60124500000000003</v>
      </c>
      <c r="E29" s="17">
        <v>0.60410600000000003</v>
      </c>
      <c r="F29" s="17">
        <v>0.60520200000000002</v>
      </c>
      <c r="G29" s="17">
        <v>0.60251100000000002</v>
      </c>
      <c r="H29" s="17">
        <v>0.60190900000000003</v>
      </c>
      <c r="I29" s="17">
        <v>0.60028599999999999</v>
      </c>
      <c r="J29" s="17">
        <v>0.60153000000000001</v>
      </c>
      <c r="K29" s="17">
        <v>0.60053400000000001</v>
      </c>
      <c r="L29" s="17">
        <v>0.60096000000000005</v>
      </c>
      <c r="M29" s="17">
        <v>0.60285999999999995</v>
      </c>
      <c r="N29" s="17">
        <v>0.60072899999999996</v>
      </c>
      <c r="O29" s="17">
        <v>0.599298</v>
      </c>
      <c r="P29" s="17">
        <v>0.60105699999999995</v>
      </c>
      <c r="Q29" s="17">
        <v>0.60155999999999998</v>
      </c>
      <c r="R29" s="17">
        <v>0.60114400000000001</v>
      </c>
      <c r="S29" s="17">
        <v>0.59964399999999995</v>
      </c>
      <c r="T29" s="17">
        <v>0.59987100000000004</v>
      </c>
      <c r="U29" s="17">
        <v>0.59899100000000005</v>
      </c>
      <c r="V29" s="17">
        <v>0.59926900000000005</v>
      </c>
      <c r="W29" s="17">
        <v>0.60061900000000001</v>
      </c>
      <c r="X29" s="17">
        <v>0.60084199999999999</v>
      </c>
      <c r="Y29" s="17">
        <v>0.60083799999999998</v>
      </c>
      <c r="Z29" s="17">
        <v>0.59909299999999999</v>
      </c>
      <c r="AA29" s="17">
        <v>0.59895399999999999</v>
      </c>
      <c r="AB29" s="17">
        <v>0.59895399999999999</v>
      </c>
      <c r="AC29" s="17">
        <v>0.59892100000000004</v>
      </c>
      <c r="AD29" s="17">
        <v>0.59895100000000001</v>
      </c>
      <c r="AE29" s="17">
        <v>0.59875199999999995</v>
      </c>
      <c r="AF29" s="17">
        <v>0.59875</v>
      </c>
      <c r="AG29" s="17">
        <v>0.59874799999999995</v>
      </c>
      <c r="AH29" s="17">
        <v>0.598746</v>
      </c>
      <c r="AI29" s="17">
        <v>0.59874300000000003</v>
      </c>
      <c r="AJ29" s="17">
        <v>0.59874000000000005</v>
      </c>
      <c r="AK29" s="17">
        <v>0.59996499999999997</v>
      </c>
      <c r="AL29" s="8">
        <v>-6.4999999999999994E-5</v>
      </c>
    </row>
    <row r="30" spans="1:38" ht="15" customHeight="1" x14ac:dyDescent="0.25">
      <c r="A30" s="11" t="s">
        <v>136</v>
      </c>
      <c r="B30" s="10" t="s">
        <v>103</v>
      </c>
      <c r="C30" s="17">
        <v>129.03143299999999</v>
      </c>
      <c r="D30" s="17">
        <v>140.002319</v>
      </c>
      <c r="E30" s="17">
        <v>144.42759699999999</v>
      </c>
      <c r="F30" s="17">
        <v>143.75914</v>
      </c>
      <c r="G30" s="17">
        <v>144.264938</v>
      </c>
      <c r="H30" s="17">
        <v>146.13664199999999</v>
      </c>
      <c r="I30" s="17">
        <v>146.74941999999999</v>
      </c>
      <c r="J30" s="17">
        <v>144.61807300000001</v>
      </c>
      <c r="K30" s="17">
        <v>145.00563</v>
      </c>
      <c r="L30" s="17">
        <v>143.829407</v>
      </c>
      <c r="M30" s="17">
        <v>143.395782</v>
      </c>
      <c r="N30" s="17">
        <v>143.39558400000001</v>
      </c>
      <c r="O30" s="17">
        <v>143.39524800000001</v>
      </c>
      <c r="P30" s="17">
        <v>143.394318</v>
      </c>
      <c r="Q30" s="17">
        <v>143.41539</v>
      </c>
      <c r="R30" s="17">
        <v>143.35107400000001</v>
      </c>
      <c r="S30" s="17">
        <v>143.36712600000001</v>
      </c>
      <c r="T30" s="17">
        <v>143.37965399999999</v>
      </c>
      <c r="U30" s="17">
        <v>143.378815</v>
      </c>
      <c r="V30" s="17">
        <v>143.37908899999999</v>
      </c>
      <c r="W30" s="17">
        <v>143.37855500000001</v>
      </c>
      <c r="X30" s="17">
        <v>143.50567599999999</v>
      </c>
      <c r="Y30" s="17">
        <v>143.444885</v>
      </c>
      <c r="Z30" s="17">
        <v>143.42248499999999</v>
      </c>
      <c r="AA30" s="17">
        <v>143.42738299999999</v>
      </c>
      <c r="AB30" s="17">
        <v>143.37254300000001</v>
      </c>
      <c r="AC30" s="17">
        <v>143.37162799999999</v>
      </c>
      <c r="AD30" s="17">
        <v>143.339676</v>
      </c>
      <c r="AE30" s="17">
        <v>143.33519000000001</v>
      </c>
      <c r="AF30" s="17">
        <v>143.28353899999999</v>
      </c>
      <c r="AG30" s="17">
        <v>143.28280599999999</v>
      </c>
      <c r="AH30" s="17">
        <v>143.28260800000001</v>
      </c>
      <c r="AI30" s="17">
        <v>143.28277600000001</v>
      </c>
      <c r="AJ30" s="17">
        <v>141.83073400000001</v>
      </c>
      <c r="AK30" s="17">
        <v>141.91743500000001</v>
      </c>
      <c r="AL30" s="8">
        <v>4.1199999999999999E-4</v>
      </c>
    </row>
    <row r="31" spans="1:38" ht="15" customHeight="1" x14ac:dyDescent="0.25">
      <c r="A31" s="11" t="s">
        <v>135</v>
      </c>
      <c r="B31" s="10" t="s">
        <v>134</v>
      </c>
      <c r="C31" s="17">
        <v>3.8972150000000001</v>
      </c>
      <c r="D31" s="17">
        <v>4.7376820000000004</v>
      </c>
      <c r="E31" s="17">
        <v>4.8488530000000001</v>
      </c>
      <c r="F31" s="17">
        <v>4.9072639999999996</v>
      </c>
      <c r="G31" s="17">
        <v>4.9067819999999998</v>
      </c>
      <c r="H31" s="17">
        <v>4.9064290000000002</v>
      </c>
      <c r="I31" s="17">
        <v>4.9063639999999999</v>
      </c>
      <c r="J31" s="17">
        <v>4.9056040000000003</v>
      </c>
      <c r="K31" s="17">
        <v>4.9146979999999996</v>
      </c>
      <c r="L31" s="17">
        <v>4.9143189999999999</v>
      </c>
      <c r="M31" s="17">
        <v>4.9140639999999998</v>
      </c>
      <c r="N31" s="17">
        <v>4.914021</v>
      </c>
      <c r="O31" s="17">
        <v>4.8382339999999999</v>
      </c>
      <c r="P31" s="17">
        <v>4.8383589999999996</v>
      </c>
      <c r="Q31" s="17">
        <v>4.9100390000000003</v>
      </c>
      <c r="R31" s="17">
        <v>4.9107370000000001</v>
      </c>
      <c r="S31" s="17">
        <v>4.9134440000000001</v>
      </c>
      <c r="T31" s="17">
        <v>4.9134260000000003</v>
      </c>
      <c r="U31" s="17">
        <v>4.9134200000000003</v>
      </c>
      <c r="V31" s="17">
        <v>4.9135989999999996</v>
      </c>
      <c r="W31" s="17">
        <v>4.9098040000000003</v>
      </c>
      <c r="X31" s="17">
        <v>4.9102620000000003</v>
      </c>
      <c r="Y31" s="17">
        <v>4.9102550000000003</v>
      </c>
      <c r="Z31" s="17">
        <v>4.9088260000000004</v>
      </c>
      <c r="AA31" s="17">
        <v>4.9015959999999996</v>
      </c>
      <c r="AB31" s="17">
        <v>4.9006350000000003</v>
      </c>
      <c r="AC31" s="17">
        <v>4.9020650000000003</v>
      </c>
      <c r="AD31" s="17">
        <v>4.9069529999999997</v>
      </c>
      <c r="AE31" s="17">
        <v>4.9079829999999998</v>
      </c>
      <c r="AF31" s="17">
        <v>4.9066739999999998</v>
      </c>
      <c r="AG31" s="17">
        <v>4.907273</v>
      </c>
      <c r="AH31" s="17">
        <v>4.9063629999999998</v>
      </c>
      <c r="AI31" s="17">
        <v>4.9039929999999998</v>
      </c>
      <c r="AJ31" s="17">
        <v>4.9052579999999999</v>
      </c>
      <c r="AK31" s="17">
        <v>4.9131289999999996</v>
      </c>
      <c r="AL31" s="8">
        <v>1.103E-3</v>
      </c>
    </row>
    <row r="32" spans="1:38" ht="15" customHeight="1" x14ac:dyDescent="0.2">
      <c r="A32" s="11" t="s">
        <v>133</v>
      </c>
      <c r="B32" s="12" t="s">
        <v>132</v>
      </c>
      <c r="C32" s="16">
        <v>152.714066</v>
      </c>
      <c r="D32" s="16">
        <v>165.04716500000001</v>
      </c>
      <c r="E32" s="16">
        <v>168.975708</v>
      </c>
      <c r="F32" s="16">
        <v>167.985443</v>
      </c>
      <c r="G32" s="16">
        <v>167.156509</v>
      </c>
      <c r="H32" s="16">
        <v>168.79681400000001</v>
      </c>
      <c r="I32" s="16">
        <v>169.00393700000001</v>
      </c>
      <c r="J32" s="16">
        <v>167.18279999999999</v>
      </c>
      <c r="K32" s="16">
        <v>167.32075499999999</v>
      </c>
      <c r="L32" s="16">
        <v>166.250732</v>
      </c>
      <c r="M32" s="16">
        <v>166.29162600000001</v>
      </c>
      <c r="N32" s="16">
        <v>166.084</v>
      </c>
      <c r="O32" s="16">
        <v>165.65339700000001</v>
      </c>
      <c r="P32" s="16">
        <v>166.09217799999999</v>
      </c>
      <c r="Q32" s="16">
        <v>166.30775499999999</v>
      </c>
      <c r="R32" s="16">
        <v>166.13940400000001</v>
      </c>
      <c r="S32" s="16">
        <v>165.78126499999999</v>
      </c>
      <c r="T32" s="16">
        <v>165.85046399999999</v>
      </c>
      <c r="U32" s="16">
        <v>165.628265</v>
      </c>
      <c r="V32" s="16">
        <v>165.69824199999999</v>
      </c>
      <c r="W32" s="16">
        <v>166.031464</v>
      </c>
      <c r="X32" s="16">
        <v>166.16589400000001</v>
      </c>
      <c r="Y32" s="16">
        <v>166.104691</v>
      </c>
      <c r="Z32" s="16">
        <v>165.66480999999999</v>
      </c>
      <c r="AA32" s="16">
        <v>165.60691800000001</v>
      </c>
      <c r="AB32" s="16">
        <v>165.55098000000001</v>
      </c>
      <c r="AC32" s="16">
        <v>165.551132</v>
      </c>
      <c r="AD32" s="16">
        <v>165.523651</v>
      </c>
      <c r="AE32" s="16">
        <v>165.51947000000001</v>
      </c>
      <c r="AF32" s="16">
        <v>165.465912</v>
      </c>
      <c r="AG32" s="16">
        <v>165.46525600000001</v>
      </c>
      <c r="AH32" s="16">
        <v>165.463516</v>
      </c>
      <c r="AI32" s="16">
        <v>165.460632</v>
      </c>
      <c r="AJ32" s="16">
        <v>164.00915499999999</v>
      </c>
      <c r="AK32" s="16">
        <v>164.41001900000001</v>
      </c>
      <c r="AL32" s="14">
        <v>-1.17E-4</v>
      </c>
    </row>
    <row r="33" spans="1:38" ht="15" customHeight="1" x14ac:dyDescent="0.2">
      <c r="A33" s="11" t="s">
        <v>131</v>
      </c>
      <c r="B33" s="12" t="s">
        <v>130</v>
      </c>
      <c r="C33" s="16">
        <v>3917.1523440000001</v>
      </c>
      <c r="D33" s="16">
        <v>3843.1936040000001</v>
      </c>
      <c r="E33" s="16">
        <v>3894.8955080000001</v>
      </c>
      <c r="F33" s="16">
        <v>3977.336182</v>
      </c>
      <c r="G33" s="16">
        <v>3995.657471</v>
      </c>
      <c r="H33" s="16">
        <v>4006.1115719999998</v>
      </c>
      <c r="I33" s="16">
        <v>4026.5263669999999</v>
      </c>
      <c r="J33" s="16">
        <v>4050.3776859999998</v>
      </c>
      <c r="K33" s="16">
        <v>4076.086182</v>
      </c>
      <c r="L33" s="16">
        <v>4093.4807129999999</v>
      </c>
      <c r="M33" s="16">
        <v>4113.8041990000002</v>
      </c>
      <c r="N33" s="16">
        <v>4136.4848629999997</v>
      </c>
      <c r="O33" s="16">
        <v>4162.2070309999999</v>
      </c>
      <c r="P33" s="16">
        <v>4185.9946289999998</v>
      </c>
      <c r="Q33" s="16">
        <v>4197.904297</v>
      </c>
      <c r="R33" s="16">
        <v>4214.0703119999998</v>
      </c>
      <c r="S33" s="16">
        <v>4229.2885740000002</v>
      </c>
      <c r="T33" s="16">
        <v>4248.3466799999997</v>
      </c>
      <c r="U33" s="16">
        <v>4271.7744140000004</v>
      </c>
      <c r="V33" s="16">
        <v>4297.2661129999997</v>
      </c>
      <c r="W33" s="16">
        <v>4323.7353519999997</v>
      </c>
      <c r="X33" s="16">
        <v>4352.7285160000001</v>
      </c>
      <c r="Y33" s="16">
        <v>4380.8872069999998</v>
      </c>
      <c r="Z33" s="16">
        <v>4408.3413090000004</v>
      </c>
      <c r="AA33" s="16">
        <v>4430.2978519999997</v>
      </c>
      <c r="AB33" s="16">
        <v>4454.5336909999996</v>
      </c>
      <c r="AC33" s="16">
        <v>4478.5205079999996</v>
      </c>
      <c r="AD33" s="16">
        <v>4505.1152339999999</v>
      </c>
      <c r="AE33" s="16">
        <v>4530.8696289999998</v>
      </c>
      <c r="AF33" s="16">
        <v>4558.5566410000001</v>
      </c>
      <c r="AG33" s="16">
        <v>4590.4145509999998</v>
      </c>
      <c r="AH33" s="16">
        <v>4619.4755859999996</v>
      </c>
      <c r="AI33" s="16">
        <v>4649.0029299999997</v>
      </c>
      <c r="AJ33" s="16">
        <v>4676.2158200000003</v>
      </c>
      <c r="AK33" s="16">
        <v>4707.6347660000001</v>
      </c>
      <c r="AL33" s="14">
        <v>6.1669999999999997E-3</v>
      </c>
    </row>
    <row r="34" spans="1:38" ht="15" customHeight="1" x14ac:dyDescent="0.25">
      <c r="A34" s="11" t="s">
        <v>129</v>
      </c>
      <c r="B34" s="10" t="s">
        <v>128</v>
      </c>
      <c r="C34" s="17">
        <v>16.990991999999999</v>
      </c>
      <c r="D34" s="17">
        <v>17.325248999999999</v>
      </c>
      <c r="E34" s="17">
        <v>17.290921999999998</v>
      </c>
      <c r="F34" s="17">
        <v>17.29092</v>
      </c>
      <c r="G34" s="17">
        <v>16.926131999999999</v>
      </c>
      <c r="H34" s="17">
        <v>16.910515</v>
      </c>
      <c r="I34" s="17">
        <v>16.905704</v>
      </c>
      <c r="J34" s="17">
        <v>16.881779000000002</v>
      </c>
      <c r="K34" s="17">
        <v>16.840073</v>
      </c>
      <c r="L34" s="17">
        <v>16.839770999999999</v>
      </c>
      <c r="M34" s="17">
        <v>16.839770999999999</v>
      </c>
      <c r="N34" s="17">
        <v>16.839770999999999</v>
      </c>
      <c r="O34" s="17">
        <v>16.839770999999999</v>
      </c>
      <c r="P34" s="17">
        <v>16.839770999999999</v>
      </c>
      <c r="Q34" s="17">
        <v>16.839706</v>
      </c>
      <c r="R34" s="17">
        <v>16.839706</v>
      </c>
      <c r="S34" s="17">
        <v>16.839706</v>
      </c>
      <c r="T34" s="17">
        <v>16.838906999999999</v>
      </c>
      <c r="U34" s="17">
        <v>16.829712000000001</v>
      </c>
      <c r="V34" s="17">
        <v>16.821480000000001</v>
      </c>
      <c r="W34" s="17">
        <v>16.802489999999999</v>
      </c>
      <c r="X34" s="17">
        <v>16.782162</v>
      </c>
      <c r="Y34" s="17">
        <v>16.782162</v>
      </c>
      <c r="Z34" s="17">
        <v>16.782162</v>
      </c>
      <c r="AA34" s="17">
        <v>16.782162</v>
      </c>
      <c r="AB34" s="17">
        <v>16.782162</v>
      </c>
      <c r="AC34" s="17">
        <v>16.782162</v>
      </c>
      <c r="AD34" s="17">
        <v>16.782162</v>
      </c>
      <c r="AE34" s="17">
        <v>16.782162</v>
      </c>
      <c r="AF34" s="17">
        <v>16.782162</v>
      </c>
      <c r="AG34" s="17">
        <v>16.782162</v>
      </c>
      <c r="AH34" s="17">
        <v>16.782162</v>
      </c>
      <c r="AI34" s="17">
        <v>16.782162</v>
      </c>
      <c r="AJ34" s="17">
        <v>16.782066</v>
      </c>
      <c r="AK34" s="17">
        <v>16.782066</v>
      </c>
      <c r="AL34" s="8">
        <v>-9.6500000000000004E-4</v>
      </c>
    </row>
    <row r="36" spans="1:38" ht="15" customHeight="1" x14ac:dyDescent="0.2">
      <c r="A36" s="11" t="s">
        <v>127</v>
      </c>
      <c r="B36" s="12" t="s">
        <v>126</v>
      </c>
      <c r="C36" s="16">
        <v>3900.1613769999999</v>
      </c>
      <c r="D36" s="16">
        <v>3825.8684079999998</v>
      </c>
      <c r="E36" s="16">
        <v>3877.6044919999999</v>
      </c>
      <c r="F36" s="16">
        <v>3960.0451659999999</v>
      </c>
      <c r="G36" s="16">
        <v>3978.7314449999999</v>
      </c>
      <c r="H36" s="16">
        <v>3989.201172</v>
      </c>
      <c r="I36" s="16">
        <v>4009.6206050000001</v>
      </c>
      <c r="J36" s="16">
        <v>4033.4958499999998</v>
      </c>
      <c r="K36" s="16">
        <v>4059.2460940000001</v>
      </c>
      <c r="L36" s="16">
        <v>4076.6408689999998</v>
      </c>
      <c r="M36" s="16">
        <v>4096.9643550000001</v>
      </c>
      <c r="N36" s="16">
        <v>4119.6450199999999</v>
      </c>
      <c r="O36" s="16">
        <v>4145.3671880000002</v>
      </c>
      <c r="P36" s="16">
        <v>4169.1547849999997</v>
      </c>
      <c r="Q36" s="16">
        <v>4181.064453</v>
      </c>
      <c r="R36" s="16">
        <v>4197.2304690000001</v>
      </c>
      <c r="S36" s="16">
        <v>4212.4487300000001</v>
      </c>
      <c r="T36" s="16">
        <v>4231.5078119999998</v>
      </c>
      <c r="U36" s="16">
        <v>4254.9448240000002</v>
      </c>
      <c r="V36" s="16">
        <v>4280.4448240000002</v>
      </c>
      <c r="W36" s="16">
        <v>4306.9326170000004</v>
      </c>
      <c r="X36" s="16">
        <v>4335.9462890000004</v>
      </c>
      <c r="Y36" s="16">
        <v>4364.1049800000001</v>
      </c>
      <c r="Z36" s="16">
        <v>4391.5590819999998</v>
      </c>
      <c r="AA36" s="16">
        <v>4413.515625</v>
      </c>
      <c r="AB36" s="16">
        <v>4437.7514650000003</v>
      </c>
      <c r="AC36" s="16">
        <v>4461.7382809999999</v>
      </c>
      <c r="AD36" s="16">
        <v>4488.3330079999996</v>
      </c>
      <c r="AE36" s="16">
        <v>4514.0874020000001</v>
      </c>
      <c r="AF36" s="16">
        <v>4541.7744140000004</v>
      </c>
      <c r="AG36" s="16">
        <v>4573.6323240000002</v>
      </c>
      <c r="AH36" s="16">
        <v>4602.6933589999999</v>
      </c>
      <c r="AI36" s="16">
        <v>4632.220703</v>
      </c>
      <c r="AJ36" s="16">
        <v>4659.4335940000001</v>
      </c>
      <c r="AK36" s="16">
        <v>4690.8525390000004</v>
      </c>
      <c r="AL36" s="14">
        <v>6.1960000000000001E-3</v>
      </c>
    </row>
    <row r="38" spans="1:38" ht="15" customHeight="1" x14ac:dyDescent="0.2">
      <c r="B38" s="12" t="s">
        <v>125</v>
      </c>
    </row>
    <row r="39" spans="1:38" ht="15" customHeight="1" x14ac:dyDescent="0.25">
      <c r="A39" s="11" t="s">
        <v>124</v>
      </c>
      <c r="B39" s="10" t="s">
        <v>107</v>
      </c>
      <c r="C39" s="17">
        <v>11.65986</v>
      </c>
      <c r="D39" s="17">
        <v>12.020726</v>
      </c>
      <c r="E39" s="17">
        <v>11.488662</v>
      </c>
      <c r="F39" s="17">
        <v>11.418143000000001</v>
      </c>
      <c r="G39" s="17">
        <v>11.444877</v>
      </c>
      <c r="H39" s="17">
        <v>11.362664000000001</v>
      </c>
      <c r="I39" s="17">
        <v>11.243551</v>
      </c>
      <c r="J39" s="17">
        <v>11.149839999999999</v>
      </c>
      <c r="K39" s="17">
        <v>11.097505999999999</v>
      </c>
      <c r="L39" s="17">
        <v>11.023377</v>
      </c>
      <c r="M39" s="17">
        <v>10.951836999999999</v>
      </c>
      <c r="N39" s="17">
        <v>10.887228</v>
      </c>
      <c r="O39" s="17">
        <v>10.822659</v>
      </c>
      <c r="P39" s="17">
        <v>10.730302999999999</v>
      </c>
      <c r="Q39" s="17">
        <v>10.682878000000001</v>
      </c>
      <c r="R39" s="17">
        <v>10.638681999999999</v>
      </c>
      <c r="S39" s="17">
        <v>10.578711999999999</v>
      </c>
      <c r="T39" s="17">
        <v>10.523623000000001</v>
      </c>
      <c r="U39" s="17">
        <v>10.463856</v>
      </c>
      <c r="V39" s="17">
        <v>10.406098</v>
      </c>
      <c r="W39" s="17">
        <v>10.333249</v>
      </c>
      <c r="X39" s="17">
        <v>10.274074000000001</v>
      </c>
      <c r="Y39" s="17">
        <v>10.180960000000001</v>
      </c>
      <c r="Z39" s="17">
        <v>10.092807000000001</v>
      </c>
      <c r="AA39" s="17">
        <v>10.01014</v>
      </c>
      <c r="AB39" s="17">
        <v>9.9316680000000002</v>
      </c>
      <c r="AC39" s="17">
        <v>9.8462370000000004</v>
      </c>
      <c r="AD39" s="17">
        <v>9.7511449999999993</v>
      </c>
      <c r="AE39" s="17">
        <v>9.6447269999999996</v>
      </c>
      <c r="AF39" s="17">
        <v>9.5392499999999991</v>
      </c>
      <c r="AG39" s="17">
        <v>9.4320260000000005</v>
      </c>
      <c r="AH39" s="17">
        <v>9.3359550000000002</v>
      </c>
      <c r="AI39" s="17">
        <v>9.2421640000000007</v>
      </c>
      <c r="AJ39" s="17">
        <v>9.1343429999999994</v>
      </c>
      <c r="AK39" s="17">
        <v>9.015981</v>
      </c>
      <c r="AL39" s="8">
        <v>-8.6779999999999999E-3</v>
      </c>
    </row>
    <row r="40" spans="1:38" ht="15" customHeight="1" x14ac:dyDescent="0.25">
      <c r="A40" s="11" t="s">
        <v>123</v>
      </c>
      <c r="B40" s="10" t="s">
        <v>105</v>
      </c>
      <c r="C40" s="17">
        <v>1.0447489999999999</v>
      </c>
      <c r="D40" s="17">
        <v>0.87982000000000005</v>
      </c>
      <c r="E40" s="17">
        <v>0.69617600000000002</v>
      </c>
      <c r="F40" s="17">
        <v>0.52410000000000001</v>
      </c>
      <c r="G40" s="17">
        <v>0.52720800000000001</v>
      </c>
      <c r="H40" s="17">
        <v>0.52881299999999998</v>
      </c>
      <c r="I40" s="17">
        <v>0.52976800000000002</v>
      </c>
      <c r="J40" s="17">
        <v>0.53089399999999998</v>
      </c>
      <c r="K40" s="17">
        <v>0.53259599999999996</v>
      </c>
      <c r="L40" s="17">
        <v>0.53383599999999998</v>
      </c>
      <c r="M40" s="17">
        <v>0.53544000000000003</v>
      </c>
      <c r="N40" s="17">
        <v>0.53757900000000003</v>
      </c>
      <c r="O40" s="17">
        <v>0.53984900000000002</v>
      </c>
      <c r="P40" s="17">
        <v>0.54188400000000003</v>
      </c>
      <c r="Q40" s="17">
        <v>0.545014</v>
      </c>
      <c r="R40" s="17">
        <v>0.54856099999999997</v>
      </c>
      <c r="S40" s="17">
        <v>0.55162299999999997</v>
      </c>
      <c r="T40" s="17">
        <v>0.55452699999999999</v>
      </c>
      <c r="U40" s="17">
        <v>0.55736200000000002</v>
      </c>
      <c r="V40" s="17">
        <v>0.56014699999999995</v>
      </c>
      <c r="W40" s="17">
        <v>0.56282500000000002</v>
      </c>
      <c r="X40" s="17">
        <v>0.56575200000000003</v>
      </c>
      <c r="Y40" s="17">
        <v>0.56796199999999997</v>
      </c>
      <c r="Z40" s="17">
        <v>0.570581</v>
      </c>
      <c r="AA40" s="17">
        <v>0.57329699999999995</v>
      </c>
      <c r="AB40" s="17">
        <v>0.57616299999999998</v>
      </c>
      <c r="AC40" s="17">
        <v>0.57911299999999999</v>
      </c>
      <c r="AD40" s="17">
        <v>0.58170500000000003</v>
      </c>
      <c r="AE40" s="17">
        <v>0.58386300000000002</v>
      </c>
      <c r="AF40" s="17">
        <v>0.58604800000000001</v>
      </c>
      <c r="AG40" s="17">
        <v>0.58810399999999996</v>
      </c>
      <c r="AH40" s="17">
        <v>0.59083600000000003</v>
      </c>
      <c r="AI40" s="17">
        <v>0.59361600000000003</v>
      </c>
      <c r="AJ40" s="17">
        <v>0.59602999999999995</v>
      </c>
      <c r="AK40" s="17">
        <v>0.59818199999999999</v>
      </c>
      <c r="AL40" s="8">
        <v>-1.1624000000000001E-2</v>
      </c>
    </row>
    <row r="41" spans="1:38" ht="15" customHeight="1" x14ac:dyDescent="0.25">
      <c r="A41" s="11" t="s">
        <v>122</v>
      </c>
      <c r="B41" s="10" t="s">
        <v>103</v>
      </c>
      <c r="C41" s="17">
        <v>103.442795</v>
      </c>
      <c r="D41" s="17">
        <v>107.881508</v>
      </c>
      <c r="E41" s="17">
        <v>111.856201</v>
      </c>
      <c r="F41" s="17">
        <v>116.46215100000001</v>
      </c>
      <c r="G41" s="17">
        <v>120.10086099999999</v>
      </c>
      <c r="H41" s="17">
        <v>122.170845</v>
      </c>
      <c r="I41" s="17">
        <v>124.426239</v>
      </c>
      <c r="J41" s="17">
        <v>126.85684999999999</v>
      </c>
      <c r="K41" s="17">
        <v>128.17626999999999</v>
      </c>
      <c r="L41" s="17">
        <v>130.570099</v>
      </c>
      <c r="M41" s="17">
        <v>133.074738</v>
      </c>
      <c r="N41" s="17">
        <v>136.367142</v>
      </c>
      <c r="O41" s="17">
        <v>139.67991599999999</v>
      </c>
      <c r="P41" s="17">
        <v>142.77267499999999</v>
      </c>
      <c r="Q41" s="17">
        <v>146.27577199999999</v>
      </c>
      <c r="R41" s="17">
        <v>149.89006000000001</v>
      </c>
      <c r="S41" s="17">
        <v>153.858475</v>
      </c>
      <c r="T41" s="17">
        <v>157.76779199999999</v>
      </c>
      <c r="U41" s="17">
        <v>161.90640300000001</v>
      </c>
      <c r="V41" s="17">
        <v>166.13157699999999</v>
      </c>
      <c r="W41" s="17">
        <v>170.53346300000001</v>
      </c>
      <c r="X41" s="17">
        <v>175.09335300000001</v>
      </c>
      <c r="Y41" s="17">
        <v>179.65786700000001</v>
      </c>
      <c r="Z41" s="17">
        <v>184.389084</v>
      </c>
      <c r="AA41" s="17">
        <v>189.57582099999999</v>
      </c>
      <c r="AB41" s="17">
        <v>194.77394100000001</v>
      </c>
      <c r="AC41" s="17">
        <v>199.98689300000001</v>
      </c>
      <c r="AD41" s="17">
        <v>205.73680100000001</v>
      </c>
      <c r="AE41" s="17">
        <v>211.45567299999999</v>
      </c>
      <c r="AF41" s="17">
        <v>217.56248500000001</v>
      </c>
      <c r="AG41" s="17">
        <v>223.69302400000001</v>
      </c>
      <c r="AH41" s="17">
        <v>230.085464</v>
      </c>
      <c r="AI41" s="17">
        <v>236.74513200000001</v>
      </c>
      <c r="AJ41" s="17">
        <v>243.600922</v>
      </c>
      <c r="AK41" s="17">
        <v>250.78919999999999</v>
      </c>
      <c r="AL41" s="8">
        <v>2.5891999999999998E-2</v>
      </c>
    </row>
    <row r="42" spans="1:38" ht="15" customHeight="1" x14ac:dyDescent="0.25">
      <c r="A42" s="11" t="s">
        <v>121</v>
      </c>
      <c r="B42" s="10" t="s">
        <v>120</v>
      </c>
      <c r="C42" s="17">
        <v>12.285959999999999</v>
      </c>
      <c r="D42" s="17">
        <v>15.074</v>
      </c>
      <c r="E42" s="17">
        <v>17.988993000000001</v>
      </c>
      <c r="F42" s="17">
        <v>20.753508</v>
      </c>
      <c r="G42" s="17">
        <v>20.753508</v>
      </c>
      <c r="H42" s="17">
        <v>20.731763999999998</v>
      </c>
      <c r="I42" s="17">
        <v>20.742691000000001</v>
      </c>
      <c r="J42" s="17">
        <v>20.753508</v>
      </c>
      <c r="K42" s="17">
        <v>20.211029</v>
      </c>
      <c r="L42" s="17">
        <v>20.109756000000001</v>
      </c>
      <c r="M42" s="17">
        <v>19.972607</v>
      </c>
      <c r="N42" s="17">
        <v>20.131098000000001</v>
      </c>
      <c r="O42" s="17">
        <v>20.198361999999999</v>
      </c>
      <c r="P42" s="17">
        <v>20.106971999999999</v>
      </c>
      <c r="Q42" s="17">
        <v>20.100318999999999</v>
      </c>
      <c r="R42" s="17">
        <v>20.058337999999999</v>
      </c>
      <c r="S42" s="17">
        <v>20.145593999999999</v>
      </c>
      <c r="T42" s="17">
        <v>20.138259999999999</v>
      </c>
      <c r="U42" s="17">
        <v>20.190681000000001</v>
      </c>
      <c r="V42" s="17">
        <v>20.224070000000001</v>
      </c>
      <c r="W42" s="17">
        <v>20.290682</v>
      </c>
      <c r="X42" s="17">
        <v>20.359171</v>
      </c>
      <c r="Y42" s="17">
        <v>20.370494999999998</v>
      </c>
      <c r="Z42" s="17">
        <v>20.382436999999999</v>
      </c>
      <c r="AA42" s="17">
        <v>20.540333</v>
      </c>
      <c r="AB42" s="17">
        <v>20.605024</v>
      </c>
      <c r="AC42" s="17">
        <v>20.586200999999999</v>
      </c>
      <c r="AD42" s="17">
        <v>20.703980999999999</v>
      </c>
      <c r="AE42" s="17">
        <v>20.673223</v>
      </c>
      <c r="AF42" s="17">
        <v>20.664227</v>
      </c>
      <c r="AG42" s="17">
        <v>20.617287000000001</v>
      </c>
      <c r="AH42" s="17">
        <v>20.620494999999998</v>
      </c>
      <c r="AI42" s="17">
        <v>20.616637999999998</v>
      </c>
      <c r="AJ42" s="17">
        <v>20.617018000000002</v>
      </c>
      <c r="AK42" s="17">
        <v>20.656057000000001</v>
      </c>
      <c r="AL42" s="8">
        <v>9.5919999999999998E-3</v>
      </c>
    </row>
    <row r="43" spans="1:38" ht="15" customHeight="1" x14ac:dyDescent="0.25">
      <c r="A43" s="11" t="s">
        <v>119</v>
      </c>
      <c r="B43" s="10" t="s">
        <v>118</v>
      </c>
      <c r="C43" s="17">
        <v>52.889964999999997</v>
      </c>
      <c r="D43" s="17">
        <v>60.629547000000002</v>
      </c>
      <c r="E43" s="17">
        <v>66.132210000000001</v>
      </c>
      <c r="F43" s="17">
        <v>73.215378000000001</v>
      </c>
      <c r="G43" s="17">
        <v>79.866478000000001</v>
      </c>
      <c r="H43" s="17">
        <v>86.183487</v>
      </c>
      <c r="I43" s="17">
        <v>91.342215999999993</v>
      </c>
      <c r="J43" s="17">
        <v>95.756989000000004</v>
      </c>
      <c r="K43" s="17">
        <v>100.492256</v>
      </c>
      <c r="L43" s="17">
        <v>105.576904</v>
      </c>
      <c r="M43" s="17">
        <v>111.19277200000001</v>
      </c>
      <c r="N43" s="17">
        <v>117.29193100000001</v>
      </c>
      <c r="O43" s="17">
        <v>123.842316</v>
      </c>
      <c r="P43" s="17">
        <v>130.87728899999999</v>
      </c>
      <c r="Q43" s="17">
        <v>138.502914</v>
      </c>
      <c r="R43" s="17">
        <v>146.652176</v>
      </c>
      <c r="S43" s="17">
        <v>155.25466900000001</v>
      </c>
      <c r="T43" s="17">
        <v>164.41970800000001</v>
      </c>
      <c r="U43" s="17">
        <v>174.10179099999999</v>
      </c>
      <c r="V43" s="17">
        <v>184.337433</v>
      </c>
      <c r="W43" s="17">
        <v>195.05830399999999</v>
      </c>
      <c r="X43" s="17">
        <v>206.12829600000001</v>
      </c>
      <c r="Y43" s="17">
        <v>217.78660600000001</v>
      </c>
      <c r="Z43" s="17">
        <v>229.98262</v>
      </c>
      <c r="AA43" s="17">
        <v>242.802246</v>
      </c>
      <c r="AB43" s="17">
        <v>256.145782</v>
      </c>
      <c r="AC43" s="17">
        <v>269.96597300000002</v>
      </c>
      <c r="AD43" s="17">
        <v>284.41507000000001</v>
      </c>
      <c r="AE43" s="17">
        <v>299.46365400000002</v>
      </c>
      <c r="AF43" s="17">
        <v>315.06591800000001</v>
      </c>
      <c r="AG43" s="17">
        <v>331.432098</v>
      </c>
      <c r="AH43" s="17">
        <v>348.55770899999999</v>
      </c>
      <c r="AI43" s="17">
        <v>366.461365</v>
      </c>
      <c r="AJ43" s="17">
        <v>385.35571299999998</v>
      </c>
      <c r="AK43" s="17">
        <v>404.99700899999999</v>
      </c>
      <c r="AL43" s="8">
        <v>5.9236999999999998E-2</v>
      </c>
    </row>
    <row r="44" spans="1:38" ht="15" customHeight="1" x14ac:dyDescent="0.25">
      <c r="A44" s="11" t="s">
        <v>117</v>
      </c>
      <c r="B44" s="10" t="s">
        <v>116</v>
      </c>
      <c r="C44" s="17">
        <v>2.3045309999999999</v>
      </c>
      <c r="D44" s="17">
        <v>2.3434940000000002</v>
      </c>
      <c r="E44" s="17">
        <v>2.3434940000000002</v>
      </c>
      <c r="F44" s="17">
        <v>2.407365</v>
      </c>
      <c r="G44" s="17">
        <v>2.5229970000000002</v>
      </c>
      <c r="H44" s="17">
        <v>2.5229970000000002</v>
      </c>
      <c r="I44" s="17">
        <v>2.5229970000000002</v>
      </c>
      <c r="J44" s="17">
        <v>2.5229970000000002</v>
      </c>
      <c r="K44" s="17">
        <v>2.5229970000000002</v>
      </c>
      <c r="L44" s="17">
        <v>2.5229970000000002</v>
      </c>
      <c r="M44" s="17">
        <v>2.5229970000000002</v>
      </c>
      <c r="N44" s="17">
        <v>2.5229970000000002</v>
      </c>
      <c r="O44" s="17">
        <v>2.5229970000000002</v>
      </c>
      <c r="P44" s="17">
        <v>2.5229970000000002</v>
      </c>
      <c r="Q44" s="17">
        <v>2.5229970000000002</v>
      </c>
      <c r="R44" s="17">
        <v>2.5229970000000002</v>
      </c>
      <c r="S44" s="17">
        <v>2.5229970000000002</v>
      </c>
      <c r="T44" s="17">
        <v>2.5229970000000002</v>
      </c>
      <c r="U44" s="17">
        <v>2.5229970000000002</v>
      </c>
      <c r="V44" s="17">
        <v>2.5229970000000002</v>
      </c>
      <c r="W44" s="17">
        <v>2.5229970000000002</v>
      </c>
      <c r="X44" s="17">
        <v>2.5229970000000002</v>
      </c>
      <c r="Y44" s="17">
        <v>2.5229970000000002</v>
      </c>
      <c r="Z44" s="17">
        <v>2.5229970000000002</v>
      </c>
      <c r="AA44" s="17">
        <v>2.5229970000000002</v>
      </c>
      <c r="AB44" s="17">
        <v>2.5229970000000002</v>
      </c>
      <c r="AC44" s="17">
        <v>2.5229970000000002</v>
      </c>
      <c r="AD44" s="17">
        <v>2.5229970000000002</v>
      </c>
      <c r="AE44" s="17">
        <v>2.5229970000000002</v>
      </c>
      <c r="AF44" s="17">
        <v>2.5229970000000002</v>
      </c>
      <c r="AG44" s="17">
        <v>2.5229970000000002</v>
      </c>
      <c r="AH44" s="17">
        <v>2.5229970000000002</v>
      </c>
      <c r="AI44" s="17">
        <v>2.5229970000000002</v>
      </c>
      <c r="AJ44" s="17">
        <v>2.5229970000000002</v>
      </c>
      <c r="AK44" s="17">
        <v>2.5229970000000002</v>
      </c>
      <c r="AL44" s="8">
        <v>2.2390000000000001E-3</v>
      </c>
    </row>
    <row r="45" spans="1:38" ht="15" customHeight="1" x14ac:dyDescent="0.2">
      <c r="A45" s="11" t="s">
        <v>115</v>
      </c>
      <c r="B45" s="12" t="s">
        <v>114</v>
      </c>
      <c r="C45" s="16">
        <v>183.627869</v>
      </c>
      <c r="D45" s="16">
        <v>198.82908599999999</v>
      </c>
      <c r="E45" s="16">
        <v>210.50573700000001</v>
      </c>
      <c r="F45" s="16">
        <v>224.78064000000001</v>
      </c>
      <c r="G45" s="16">
        <v>235.21592699999999</v>
      </c>
      <c r="H45" s="16">
        <v>243.50054900000001</v>
      </c>
      <c r="I45" s="16">
        <v>250.80746500000001</v>
      </c>
      <c r="J45" s="16">
        <v>257.57107500000001</v>
      </c>
      <c r="K45" s="16">
        <v>263.03265399999998</v>
      </c>
      <c r="L45" s="16">
        <v>270.336975</v>
      </c>
      <c r="M45" s="16">
        <v>278.25039700000002</v>
      </c>
      <c r="N45" s="16">
        <v>287.737976</v>
      </c>
      <c r="O45" s="16">
        <v>297.60607900000002</v>
      </c>
      <c r="P45" s="16">
        <v>307.55212399999999</v>
      </c>
      <c r="Q45" s="16">
        <v>318.62988300000001</v>
      </c>
      <c r="R45" s="16">
        <v>330.31082199999997</v>
      </c>
      <c r="S45" s="16">
        <v>342.91207900000001</v>
      </c>
      <c r="T45" s="16">
        <v>355.92691000000002</v>
      </c>
      <c r="U45" s="16">
        <v>369.74307299999998</v>
      </c>
      <c r="V45" s="16">
        <v>384.18231200000002</v>
      </c>
      <c r="W45" s="16">
        <v>399.301514</v>
      </c>
      <c r="X45" s="16">
        <v>414.94366500000001</v>
      </c>
      <c r="Y45" s="16">
        <v>431.086884</v>
      </c>
      <c r="Z45" s="16">
        <v>447.94052099999999</v>
      </c>
      <c r="AA45" s="16">
        <v>466.02484099999998</v>
      </c>
      <c r="AB45" s="16">
        <v>484.55557299999998</v>
      </c>
      <c r="AC45" s="16">
        <v>503.48742700000003</v>
      </c>
      <c r="AD45" s="16">
        <v>523.71173099999999</v>
      </c>
      <c r="AE45" s="16">
        <v>544.34411599999999</v>
      </c>
      <c r="AF45" s="16">
        <v>565.94091800000001</v>
      </c>
      <c r="AG45" s="16">
        <v>588.28552200000001</v>
      </c>
      <c r="AH45" s="16">
        <v>611.71350099999995</v>
      </c>
      <c r="AI45" s="16">
        <v>636.18194600000004</v>
      </c>
      <c r="AJ45" s="16">
        <v>661.82702600000005</v>
      </c>
      <c r="AK45" s="16">
        <v>688.57946800000002</v>
      </c>
      <c r="AL45" s="14">
        <v>3.8358999999999997E-2</v>
      </c>
    </row>
    <row r="46" spans="1:38" ht="15" customHeight="1" x14ac:dyDescent="0.25">
      <c r="A46" s="11" t="s">
        <v>113</v>
      </c>
      <c r="B46" s="10" t="s">
        <v>112</v>
      </c>
      <c r="C46" s="17">
        <v>129.90493799999999</v>
      </c>
      <c r="D46" s="17">
        <v>146.75001499999999</v>
      </c>
      <c r="E46" s="17">
        <v>160.728745</v>
      </c>
      <c r="F46" s="17">
        <v>176.65104700000001</v>
      </c>
      <c r="G46" s="17">
        <v>185.75633199999999</v>
      </c>
      <c r="H46" s="17">
        <v>193.01478599999999</v>
      </c>
      <c r="I46" s="17">
        <v>199.331299</v>
      </c>
      <c r="J46" s="17">
        <v>205.017212</v>
      </c>
      <c r="K46" s="17">
        <v>209.290955</v>
      </c>
      <c r="L46" s="17">
        <v>215.33627300000001</v>
      </c>
      <c r="M46" s="17">
        <v>221.89080799999999</v>
      </c>
      <c r="N46" s="17">
        <v>229.90072599999999</v>
      </c>
      <c r="O46" s="17">
        <v>238.18132</v>
      </c>
      <c r="P46" s="17">
        <v>246.441498</v>
      </c>
      <c r="Q46" s="17">
        <v>255.65214499999999</v>
      </c>
      <c r="R46" s="17">
        <v>265.29064899999997</v>
      </c>
      <c r="S46" s="17">
        <v>275.75030500000003</v>
      </c>
      <c r="T46" s="17">
        <v>286.42099000000002</v>
      </c>
      <c r="U46" s="17">
        <v>297.74960299999998</v>
      </c>
      <c r="V46" s="17">
        <v>309.49963400000001</v>
      </c>
      <c r="W46" s="17">
        <v>321.79129</v>
      </c>
      <c r="X46" s="17">
        <v>334.42724600000003</v>
      </c>
      <c r="Y46" s="17">
        <v>347.34619099999998</v>
      </c>
      <c r="Z46" s="17">
        <v>360.77230800000001</v>
      </c>
      <c r="AA46" s="17">
        <v>375.12207000000001</v>
      </c>
      <c r="AB46" s="17">
        <v>389.65042099999999</v>
      </c>
      <c r="AC46" s="17">
        <v>404.28790300000003</v>
      </c>
      <c r="AD46" s="17">
        <v>419.82333399999999</v>
      </c>
      <c r="AE46" s="17">
        <v>435.37085000000002</v>
      </c>
      <c r="AF46" s="17">
        <v>451.43777499999999</v>
      </c>
      <c r="AG46" s="17">
        <v>467.87536599999999</v>
      </c>
      <c r="AH46" s="17">
        <v>485.07183800000001</v>
      </c>
      <c r="AI46" s="17">
        <v>502.94747899999999</v>
      </c>
      <c r="AJ46" s="17">
        <v>521.52691700000003</v>
      </c>
      <c r="AK46" s="17">
        <v>540.84832800000004</v>
      </c>
      <c r="AL46" s="8">
        <v>4.0319000000000001E-2</v>
      </c>
    </row>
    <row r="47" spans="1:38" ht="15" customHeight="1" x14ac:dyDescent="0.2">
      <c r="A47" s="11" t="s">
        <v>111</v>
      </c>
      <c r="B47" s="12" t="s">
        <v>110</v>
      </c>
      <c r="C47" s="16">
        <v>53.722904</v>
      </c>
      <c r="D47" s="16">
        <v>52.079098000000002</v>
      </c>
      <c r="E47" s="16">
        <v>49.777042000000002</v>
      </c>
      <c r="F47" s="16">
        <v>48.129626999999999</v>
      </c>
      <c r="G47" s="16">
        <v>49.459586999999999</v>
      </c>
      <c r="H47" s="16">
        <v>50.485802</v>
      </c>
      <c r="I47" s="16">
        <v>51.476165999999999</v>
      </c>
      <c r="J47" s="16">
        <v>52.553874999999998</v>
      </c>
      <c r="K47" s="16">
        <v>53.741722000000003</v>
      </c>
      <c r="L47" s="16">
        <v>55.000698</v>
      </c>
      <c r="M47" s="16">
        <v>56.359608000000001</v>
      </c>
      <c r="N47" s="16">
        <v>57.837265000000002</v>
      </c>
      <c r="O47" s="16">
        <v>59.424824000000001</v>
      </c>
      <c r="P47" s="16">
        <v>61.110621999999999</v>
      </c>
      <c r="Q47" s="16">
        <v>62.977756999999997</v>
      </c>
      <c r="R47" s="16">
        <v>65.020179999999996</v>
      </c>
      <c r="S47" s="16">
        <v>67.161766</v>
      </c>
      <c r="T47" s="16">
        <v>69.505898000000002</v>
      </c>
      <c r="U47" s="16">
        <v>71.993461999999994</v>
      </c>
      <c r="V47" s="16">
        <v>74.682677999999996</v>
      </c>
      <c r="W47" s="16">
        <v>77.510185000000007</v>
      </c>
      <c r="X47" s="16">
        <v>80.516373000000002</v>
      </c>
      <c r="Y47" s="16">
        <v>83.740668999999997</v>
      </c>
      <c r="Z47" s="16">
        <v>87.168235999999993</v>
      </c>
      <c r="AA47" s="16">
        <v>90.902732999999998</v>
      </c>
      <c r="AB47" s="16">
        <v>94.905151000000004</v>
      </c>
      <c r="AC47" s="16">
        <v>99.199523999999997</v>
      </c>
      <c r="AD47" s="16">
        <v>103.888344</v>
      </c>
      <c r="AE47" s="16">
        <v>108.97322800000001</v>
      </c>
      <c r="AF47" s="16">
        <v>114.503197</v>
      </c>
      <c r="AG47" s="16">
        <v>120.41010300000001</v>
      </c>
      <c r="AH47" s="16">
        <v>126.641594</v>
      </c>
      <c r="AI47" s="16">
        <v>133.234375</v>
      </c>
      <c r="AJ47" s="16">
        <v>140.300049</v>
      </c>
      <c r="AK47" s="16">
        <v>147.73111</v>
      </c>
      <c r="AL47" s="14">
        <v>3.2099000000000003E-2</v>
      </c>
    </row>
    <row r="49" spans="1:38" ht="15" customHeight="1" x14ac:dyDescent="0.2">
      <c r="B49" s="12" t="s">
        <v>109</v>
      </c>
    </row>
    <row r="50" spans="1:38" ht="15" customHeight="1" x14ac:dyDescent="0.25">
      <c r="A50" s="11" t="s">
        <v>108</v>
      </c>
      <c r="B50" s="10" t="s">
        <v>107</v>
      </c>
      <c r="C50" s="17">
        <v>1241.7060550000001</v>
      </c>
      <c r="D50" s="17">
        <v>1268.2502440000001</v>
      </c>
      <c r="E50" s="17">
        <v>1253.7235109999999</v>
      </c>
      <c r="F50" s="17">
        <v>1197.143311</v>
      </c>
      <c r="G50" s="17">
        <v>1194.0115969999999</v>
      </c>
      <c r="H50" s="17">
        <v>1158.112427</v>
      </c>
      <c r="I50" s="17">
        <v>1122.615967</v>
      </c>
      <c r="J50" s="17">
        <v>1128.708496</v>
      </c>
      <c r="K50" s="17">
        <v>1168.2563479999999</v>
      </c>
      <c r="L50" s="17">
        <v>1183.2105710000001</v>
      </c>
      <c r="M50" s="17">
        <v>1200.5576169999999</v>
      </c>
      <c r="N50" s="17">
        <v>1198.621582</v>
      </c>
      <c r="O50" s="17">
        <v>1192.400024</v>
      </c>
      <c r="P50" s="17">
        <v>1196.428467</v>
      </c>
      <c r="Q50" s="17">
        <v>1196.1217039999999</v>
      </c>
      <c r="R50" s="17">
        <v>1184.567749</v>
      </c>
      <c r="S50" s="17">
        <v>1177.0010990000001</v>
      </c>
      <c r="T50" s="17">
        <v>1172.362061</v>
      </c>
      <c r="U50" s="17">
        <v>1169.6286620000001</v>
      </c>
      <c r="V50" s="17">
        <v>1166.952393</v>
      </c>
      <c r="W50" s="17">
        <v>1169.306885</v>
      </c>
      <c r="X50" s="17">
        <v>1166.7861330000001</v>
      </c>
      <c r="Y50" s="17">
        <v>1167.3706050000001</v>
      </c>
      <c r="Z50" s="17">
        <v>1168.505371</v>
      </c>
      <c r="AA50" s="17">
        <v>1163.58728</v>
      </c>
      <c r="AB50" s="17">
        <v>1162.105225</v>
      </c>
      <c r="AC50" s="17">
        <v>1152.887207</v>
      </c>
      <c r="AD50" s="17">
        <v>1151.535889</v>
      </c>
      <c r="AE50" s="17">
        <v>1161.826294</v>
      </c>
      <c r="AF50" s="17">
        <v>1161.928711</v>
      </c>
      <c r="AG50" s="17">
        <v>1155.2741699999999</v>
      </c>
      <c r="AH50" s="17">
        <v>1154.7508539999999</v>
      </c>
      <c r="AI50" s="17">
        <v>1153.095581</v>
      </c>
      <c r="AJ50" s="17">
        <v>1162.0546879999999</v>
      </c>
      <c r="AK50" s="17">
        <v>1164.637817</v>
      </c>
      <c r="AL50" s="8">
        <v>-2.5790000000000001E-3</v>
      </c>
    </row>
    <row r="51" spans="1:38" ht="15" customHeight="1" x14ac:dyDescent="0.25">
      <c r="A51" s="11" t="s">
        <v>106</v>
      </c>
      <c r="B51" s="10" t="s">
        <v>105</v>
      </c>
      <c r="C51" s="17">
        <v>23.800621</v>
      </c>
      <c r="D51" s="17">
        <v>18.542149999999999</v>
      </c>
      <c r="E51" s="17">
        <v>17.941782</v>
      </c>
      <c r="F51" s="17">
        <v>13.779178999999999</v>
      </c>
      <c r="G51" s="17">
        <v>13.470622000000001</v>
      </c>
      <c r="H51" s="17">
        <v>13.165107000000001</v>
      </c>
      <c r="I51" s="17">
        <v>12.929026</v>
      </c>
      <c r="J51" s="17">
        <v>12.827476000000001</v>
      </c>
      <c r="K51" s="17">
        <v>12.851402999999999</v>
      </c>
      <c r="L51" s="17">
        <v>12.64456</v>
      </c>
      <c r="M51" s="17">
        <v>12.084134000000001</v>
      </c>
      <c r="N51" s="17">
        <v>11.642170999999999</v>
      </c>
      <c r="O51" s="17">
        <v>11.259771000000001</v>
      </c>
      <c r="P51" s="17">
        <v>11.135324000000001</v>
      </c>
      <c r="Q51" s="17">
        <v>10.934353</v>
      </c>
      <c r="R51" s="17">
        <v>10.548183999999999</v>
      </c>
      <c r="S51" s="17">
        <v>10.473571</v>
      </c>
      <c r="T51" s="17">
        <v>10.406651</v>
      </c>
      <c r="U51" s="17">
        <v>10.362018000000001</v>
      </c>
      <c r="V51" s="17">
        <v>10.324833999999999</v>
      </c>
      <c r="W51" s="17">
        <v>10.277081000000001</v>
      </c>
      <c r="X51" s="17">
        <v>10.155984999999999</v>
      </c>
      <c r="Y51" s="17">
        <v>9.8867740000000008</v>
      </c>
      <c r="Z51" s="17">
        <v>9.8255560000000006</v>
      </c>
      <c r="AA51" s="17">
        <v>9.8200789999999998</v>
      </c>
      <c r="AB51" s="17">
        <v>9.4970970000000001</v>
      </c>
      <c r="AC51" s="17">
        <v>9.1563680000000005</v>
      </c>
      <c r="AD51" s="17">
        <v>8.8736370000000004</v>
      </c>
      <c r="AE51" s="17">
        <v>8.5817540000000001</v>
      </c>
      <c r="AF51" s="17">
        <v>8.2286750000000008</v>
      </c>
      <c r="AG51" s="17">
        <v>8.2264739999999996</v>
      </c>
      <c r="AH51" s="17">
        <v>8.2400269999999995</v>
      </c>
      <c r="AI51" s="17">
        <v>8.394107</v>
      </c>
      <c r="AJ51" s="17">
        <v>8.2520579999999999</v>
      </c>
      <c r="AK51" s="17">
        <v>8.2580089999999995</v>
      </c>
      <c r="AL51" s="8">
        <v>-2.4212999999999998E-2</v>
      </c>
    </row>
    <row r="52" spans="1:38" ht="15" customHeight="1" x14ac:dyDescent="0.25">
      <c r="A52" s="11" t="s">
        <v>104</v>
      </c>
      <c r="B52" s="10" t="s">
        <v>103</v>
      </c>
      <c r="C52" s="17">
        <v>1382.8582759999999</v>
      </c>
      <c r="D52" s="17">
        <v>1252.0474850000001</v>
      </c>
      <c r="E52" s="17">
        <v>1329.3070070000001</v>
      </c>
      <c r="F52" s="17">
        <v>1417.3608400000001</v>
      </c>
      <c r="G52" s="17">
        <v>1371.9248050000001</v>
      </c>
      <c r="H52" s="17">
        <v>1379.1457519999999</v>
      </c>
      <c r="I52" s="17">
        <v>1413.4293210000001</v>
      </c>
      <c r="J52" s="17">
        <v>1445.3469239999999</v>
      </c>
      <c r="K52" s="17">
        <v>1432.5203859999999</v>
      </c>
      <c r="L52" s="17">
        <v>1448.5419919999999</v>
      </c>
      <c r="M52" s="17">
        <v>1455.6645510000001</v>
      </c>
      <c r="N52" s="17">
        <v>1476.9848629999999</v>
      </c>
      <c r="O52" s="17">
        <v>1507.5471190000001</v>
      </c>
      <c r="P52" s="17">
        <v>1524.9589840000001</v>
      </c>
      <c r="Q52" s="17">
        <v>1535.065186</v>
      </c>
      <c r="R52" s="17">
        <v>1554.5004879999999</v>
      </c>
      <c r="S52" s="17">
        <v>1559.8123780000001</v>
      </c>
      <c r="T52" s="17">
        <v>1566.865845</v>
      </c>
      <c r="U52" s="17">
        <v>1587.534668</v>
      </c>
      <c r="V52" s="17">
        <v>1593.311279</v>
      </c>
      <c r="W52" s="17">
        <v>1613.7929690000001</v>
      </c>
      <c r="X52" s="17">
        <v>1635.7857670000001</v>
      </c>
      <c r="Y52" s="17">
        <v>1647.9144289999999</v>
      </c>
      <c r="Z52" s="17">
        <v>1664.040039</v>
      </c>
      <c r="AA52" s="17">
        <v>1686.4370120000001</v>
      </c>
      <c r="AB52" s="17">
        <v>1709.0042719999999</v>
      </c>
      <c r="AC52" s="17">
        <v>1738.790405</v>
      </c>
      <c r="AD52" s="17">
        <v>1761.9052730000001</v>
      </c>
      <c r="AE52" s="17">
        <v>1770.473389</v>
      </c>
      <c r="AF52" s="17">
        <v>1789.0780030000001</v>
      </c>
      <c r="AG52" s="17">
        <v>1813.25</v>
      </c>
      <c r="AH52" s="17">
        <v>1834.5036620000001</v>
      </c>
      <c r="AI52" s="17">
        <v>1860.8427730000001</v>
      </c>
      <c r="AJ52" s="17">
        <v>1876.1748050000001</v>
      </c>
      <c r="AK52" s="17">
        <v>1914.0344239999999</v>
      </c>
      <c r="AL52" s="8">
        <v>1.2945E-2</v>
      </c>
    </row>
    <row r="53" spans="1:38" ht="15" customHeight="1" x14ac:dyDescent="0.25">
      <c r="A53" s="11" t="s">
        <v>102</v>
      </c>
      <c r="B53" s="10" t="s">
        <v>101</v>
      </c>
      <c r="C53" s="17">
        <v>804.239014</v>
      </c>
      <c r="D53" s="17">
        <v>792.31762700000002</v>
      </c>
      <c r="E53" s="17">
        <v>797.01434300000005</v>
      </c>
      <c r="F53" s="17">
        <v>788.09143100000006</v>
      </c>
      <c r="G53" s="17">
        <v>764.65728799999999</v>
      </c>
      <c r="H53" s="17">
        <v>761.19787599999995</v>
      </c>
      <c r="I53" s="17">
        <v>763.49212599999998</v>
      </c>
      <c r="J53" s="17">
        <v>745.05279499999995</v>
      </c>
      <c r="K53" s="17">
        <v>738.86377000000005</v>
      </c>
      <c r="L53" s="17">
        <v>718.57702600000005</v>
      </c>
      <c r="M53" s="17">
        <v>709.66754200000003</v>
      </c>
      <c r="N53" s="17">
        <v>709.65618900000004</v>
      </c>
      <c r="O53" s="17">
        <v>708.66925000000003</v>
      </c>
      <c r="P53" s="17">
        <v>706.12182600000006</v>
      </c>
      <c r="Q53" s="17">
        <v>695.88855000000001</v>
      </c>
      <c r="R53" s="17">
        <v>688.67211899999995</v>
      </c>
      <c r="S53" s="17">
        <v>689.55242899999996</v>
      </c>
      <c r="T53" s="17">
        <v>686.97314500000005</v>
      </c>
      <c r="U53" s="17">
        <v>671.14794900000004</v>
      </c>
      <c r="V53" s="17">
        <v>668.58374000000003</v>
      </c>
      <c r="W53" s="17">
        <v>661.01690699999995</v>
      </c>
      <c r="X53" s="17">
        <v>660.05346699999996</v>
      </c>
      <c r="Y53" s="17">
        <v>661.28747599999997</v>
      </c>
      <c r="Z53" s="17">
        <v>663.45989999999995</v>
      </c>
      <c r="AA53" s="17">
        <v>665.71881099999996</v>
      </c>
      <c r="AB53" s="17">
        <v>665.78790300000003</v>
      </c>
      <c r="AC53" s="17">
        <v>664.10913100000005</v>
      </c>
      <c r="AD53" s="17">
        <v>662.43102999999996</v>
      </c>
      <c r="AE53" s="17">
        <v>661.05725099999995</v>
      </c>
      <c r="AF53" s="17">
        <v>655.42919900000004</v>
      </c>
      <c r="AG53" s="17">
        <v>649.92663600000003</v>
      </c>
      <c r="AH53" s="17">
        <v>647.09252900000001</v>
      </c>
      <c r="AI53" s="17">
        <v>645.884094</v>
      </c>
      <c r="AJ53" s="17">
        <v>645.884094</v>
      </c>
      <c r="AK53" s="17">
        <v>634.91815199999996</v>
      </c>
      <c r="AL53" s="8">
        <v>-6.6889999999999996E-3</v>
      </c>
    </row>
    <row r="54" spans="1:38" ht="15" customHeight="1" x14ac:dyDescent="0.25">
      <c r="A54" s="11" t="s">
        <v>100</v>
      </c>
      <c r="B54" s="10" t="s">
        <v>99</v>
      </c>
      <c r="C54" s="17">
        <v>629.67584199999999</v>
      </c>
      <c r="D54" s="17">
        <v>690.78637700000002</v>
      </c>
      <c r="E54" s="17">
        <v>684.509277</v>
      </c>
      <c r="F54" s="17">
        <v>760.12573199999997</v>
      </c>
      <c r="G54" s="17">
        <v>861.13708499999996</v>
      </c>
      <c r="H54" s="17">
        <v>912.41229199999998</v>
      </c>
      <c r="I54" s="17">
        <v>939.39679000000001</v>
      </c>
      <c r="J54" s="17">
        <v>950.63622999999995</v>
      </c>
      <c r="K54" s="17">
        <v>961.88055399999996</v>
      </c>
      <c r="L54" s="17">
        <v>976.36071800000002</v>
      </c>
      <c r="M54" s="17">
        <v>989.89959699999997</v>
      </c>
      <c r="N54" s="17">
        <v>1003.156067</v>
      </c>
      <c r="O54" s="17">
        <v>1015.848267</v>
      </c>
      <c r="P54" s="17">
        <v>1030.9979249999999</v>
      </c>
      <c r="Q54" s="17">
        <v>1054.7231449999999</v>
      </c>
      <c r="R54" s="17">
        <v>1082.451904</v>
      </c>
      <c r="S54" s="17">
        <v>1111.7310789999999</v>
      </c>
      <c r="T54" s="17">
        <v>1144.114624</v>
      </c>
      <c r="U54" s="17">
        <v>1179.2985839999999</v>
      </c>
      <c r="V54" s="17">
        <v>1218.740112</v>
      </c>
      <c r="W54" s="17">
        <v>1245.0708010000001</v>
      </c>
      <c r="X54" s="17">
        <v>1271.2788089999999</v>
      </c>
      <c r="Y54" s="17">
        <v>1301.9195560000001</v>
      </c>
      <c r="Z54" s="17">
        <v>1326.8485109999999</v>
      </c>
      <c r="AA54" s="17">
        <v>1347.0112300000001</v>
      </c>
      <c r="AB54" s="17">
        <v>1368.8679199999999</v>
      </c>
      <c r="AC54" s="17">
        <v>1393.290894</v>
      </c>
      <c r="AD54" s="17">
        <v>1420.2197269999999</v>
      </c>
      <c r="AE54" s="17">
        <v>1449.474365</v>
      </c>
      <c r="AF54" s="17">
        <v>1486.0548100000001</v>
      </c>
      <c r="AG54" s="17">
        <v>1528.317871</v>
      </c>
      <c r="AH54" s="17">
        <v>1562.9219969999999</v>
      </c>
      <c r="AI54" s="17">
        <v>1593.321289</v>
      </c>
      <c r="AJ54" s="17">
        <v>1622.0639650000001</v>
      </c>
      <c r="AK54" s="17">
        <v>1650.7463379999999</v>
      </c>
      <c r="AL54" s="8">
        <v>2.6749999999999999E-2</v>
      </c>
    </row>
    <row r="55" spans="1:38" ht="15" customHeight="1" x14ac:dyDescent="0.25">
      <c r="A55" s="11" t="s">
        <v>98</v>
      </c>
      <c r="B55" s="10" t="s">
        <v>97</v>
      </c>
      <c r="C55" s="17">
        <v>18.500192999999999</v>
      </c>
      <c r="D55" s="17">
        <v>20.078925999999999</v>
      </c>
      <c r="E55" s="17">
        <v>22.905581999999999</v>
      </c>
      <c r="F55" s="17">
        <v>25.616534999999999</v>
      </c>
      <c r="G55" s="17">
        <v>25.672011999999999</v>
      </c>
      <c r="H55" s="17">
        <v>25.579039000000002</v>
      </c>
      <c r="I55" s="17">
        <v>25.470879</v>
      </c>
      <c r="J55" s="17">
        <v>25.376761999999999</v>
      </c>
      <c r="K55" s="17">
        <v>24.746424000000001</v>
      </c>
      <c r="L55" s="17">
        <v>24.482434999999999</v>
      </c>
      <c r="M55" s="17">
        <v>24.181077999999999</v>
      </c>
      <c r="N55" s="17">
        <v>24.161921</v>
      </c>
      <c r="O55" s="17">
        <v>24.088621</v>
      </c>
      <c r="P55" s="17">
        <v>23.904468999999999</v>
      </c>
      <c r="Q55" s="17">
        <v>23.801518999999999</v>
      </c>
      <c r="R55" s="17">
        <v>23.641076999999999</v>
      </c>
      <c r="S55" s="17">
        <v>23.630205</v>
      </c>
      <c r="T55" s="17">
        <v>23.551331999999999</v>
      </c>
      <c r="U55" s="17">
        <v>23.545824</v>
      </c>
      <c r="V55" s="17">
        <v>23.536217000000001</v>
      </c>
      <c r="W55" s="17">
        <v>23.572732999999999</v>
      </c>
      <c r="X55" s="17">
        <v>23.612010999999999</v>
      </c>
      <c r="Y55" s="17">
        <v>23.595179000000002</v>
      </c>
      <c r="Z55" s="17">
        <v>23.602160000000001</v>
      </c>
      <c r="AA55" s="17">
        <v>23.748926000000001</v>
      </c>
      <c r="AB55" s="17">
        <v>23.827206</v>
      </c>
      <c r="AC55" s="17">
        <v>23.773959999999999</v>
      </c>
      <c r="AD55" s="17">
        <v>23.861546000000001</v>
      </c>
      <c r="AE55" s="17">
        <v>23.800840000000001</v>
      </c>
      <c r="AF55" s="17">
        <v>23.777971000000001</v>
      </c>
      <c r="AG55" s="17">
        <v>23.704643000000001</v>
      </c>
      <c r="AH55" s="17">
        <v>23.679762</v>
      </c>
      <c r="AI55" s="17">
        <v>23.647203000000001</v>
      </c>
      <c r="AJ55" s="17">
        <v>23.613088999999999</v>
      </c>
      <c r="AK55" s="17">
        <v>23.61919</v>
      </c>
      <c r="AL55" s="8">
        <v>4.9329999999999999E-3</v>
      </c>
    </row>
    <row r="56" spans="1:38" ht="15" customHeight="1" x14ac:dyDescent="0.2">
      <c r="A56" s="11" t="s">
        <v>96</v>
      </c>
      <c r="B56" s="12" t="s">
        <v>95</v>
      </c>
      <c r="C56" s="16">
        <v>4100.7802730000003</v>
      </c>
      <c r="D56" s="16">
        <v>4042.0227049999999</v>
      </c>
      <c r="E56" s="16">
        <v>4105.4013670000004</v>
      </c>
      <c r="F56" s="16">
        <v>4202.1166990000002</v>
      </c>
      <c r="G56" s="16">
        <v>4230.8735349999997</v>
      </c>
      <c r="H56" s="16">
        <v>4249.6123049999997</v>
      </c>
      <c r="I56" s="16">
        <v>4277.3339839999999</v>
      </c>
      <c r="J56" s="16">
        <v>4307.9487300000001</v>
      </c>
      <c r="K56" s="16">
        <v>4339.1186520000001</v>
      </c>
      <c r="L56" s="16">
        <v>4363.8178710000002</v>
      </c>
      <c r="M56" s="16">
        <v>4392.0546880000002</v>
      </c>
      <c r="N56" s="16">
        <v>4424.2226559999999</v>
      </c>
      <c r="O56" s="16">
        <v>4459.8129879999997</v>
      </c>
      <c r="P56" s="16">
        <v>4493.546875</v>
      </c>
      <c r="Q56" s="16">
        <v>4516.5341799999997</v>
      </c>
      <c r="R56" s="16">
        <v>4544.3813479999999</v>
      </c>
      <c r="S56" s="16">
        <v>4572.2006840000004</v>
      </c>
      <c r="T56" s="16">
        <v>4604.2734380000002</v>
      </c>
      <c r="U56" s="16">
        <v>4641.517578</v>
      </c>
      <c r="V56" s="16">
        <v>4681.4482420000004</v>
      </c>
      <c r="W56" s="16">
        <v>4723.0371089999999</v>
      </c>
      <c r="X56" s="16">
        <v>4767.6723629999997</v>
      </c>
      <c r="Y56" s="16">
        <v>4811.9741210000002</v>
      </c>
      <c r="Z56" s="16">
        <v>4856.2817379999997</v>
      </c>
      <c r="AA56" s="16">
        <v>4896.3227539999998</v>
      </c>
      <c r="AB56" s="16">
        <v>4939.0893550000001</v>
      </c>
      <c r="AC56" s="16">
        <v>4982.0078119999998</v>
      </c>
      <c r="AD56" s="16">
        <v>5028.8271480000003</v>
      </c>
      <c r="AE56" s="16">
        <v>5075.2138670000004</v>
      </c>
      <c r="AF56" s="16">
        <v>5124.4975590000004</v>
      </c>
      <c r="AG56" s="16">
        <v>5178.7001950000003</v>
      </c>
      <c r="AH56" s="16">
        <v>5231.1889650000003</v>
      </c>
      <c r="AI56" s="16">
        <v>5285.1850590000004</v>
      </c>
      <c r="AJ56" s="16">
        <v>5338.0429690000001</v>
      </c>
      <c r="AK56" s="16">
        <v>5396.2143550000001</v>
      </c>
      <c r="AL56" s="14">
        <v>8.7950000000000007E-3</v>
      </c>
    </row>
    <row r="57" spans="1:38" ht="15" customHeight="1" x14ac:dyDescent="0.2">
      <c r="A57" s="11" t="s">
        <v>94</v>
      </c>
      <c r="B57" s="12" t="s">
        <v>93</v>
      </c>
      <c r="C57" s="16">
        <v>3953.8842770000001</v>
      </c>
      <c r="D57" s="16">
        <v>3877.94751</v>
      </c>
      <c r="E57" s="16">
        <v>3927.3815920000002</v>
      </c>
      <c r="F57" s="16">
        <v>4008.1748050000001</v>
      </c>
      <c r="G57" s="16">
        <v>4028.1909179999998</v>
      </c>
      <c r="H57" s="16">
        <v>4039.6870119999999</v>
      </c>
      <c r="I57" s="16">
        <v>4061.0966800000001</v>
      </c>
      <c r="J57" s="16">
        <v>4086.0498050000001</v>
      </c>
      <c r="K57" s="16">
        <v>4112.9877930000002</v>
      </c>
      <c r="L57" s="16">
        <v>4131.6416019999997</v>
      </c>
      <c r="M57" s="16">
        <v>4153.3237300000001</v>
      </c>
      <c r="N57" s="16">
        <v>4177.482422</v>
      </c>
      <c r="O57" s="16">
        <v>4204.7919920000004</v>
      </c>
      <c r="P57" s="16">
        <v>4230.265625</v>
      </c>
      <c r="Q57" s="16">
        <v>4244.0419920000004</v>
      </c>
      <c r="R57" s="16">
        <v>4262.2504879999997</v>
      </c>
      <c r="S57" s="16">
        <v>4279.6103519999997</v>
      </c>
      <c r="T57" s="16">
        <v>4301.013672</v>
      </c>
      <c r="U57" s="16">
        <v>4326.9384769999997</v>
      </c>
      <c r="V57" s="16">
        <v>4355.1274409999996</v>
      </c>
      <c r="W57" s="16">
        <v>4384.4428710000002</v>
      </c>
      <c r="X57" s="16">
        <v>4416.4628910000001</v>
      </c>
      <c r="Y57" s="16">
        <v>4447.845703</v>
      </c>
      <c r="Z57" s="16">
        <v>4478.7275390000004</v>
      </c>
      <c r="AA57" s="16">
        <v>4504.4184569999998</v>
      </c>
      <c r="AB57" s="16">
        <v>4532.6567379999997</v>
      </c>
      <c r="AC57" s="16">
        <v>4560.9379879999997</v>
      </c>
      <c r="AD57" s="16">
        <v>4592.2211909999996</v>
      </c>
      <c r="AE57" s="16">
        <v>4623.060547</v>
      </c>
      <c r="AF57" s="16">
        <v>4656.2778319999998</v>
      </c>
      <c r="AG57" s="16">
        <v>4694.0424800000001</v>
      </c>
      <c r="AH57" s="16">
        <v>4729.3349609999996</v>
      </c>
      <c r="AI57" s="16">
        <v>4765.455078</v>
      </c>
      <c r="AJ57" s="16">
        <v>4799.7333980000003</v>
      </c>
      <c r="AK57" s="16">
        <v>4838.5834960000002</v>
      </c>
      <c r="AL57" s="14">
        <v>6.7289999999999997E-3</v>
      </c>
    </row>
    <row r="59" spans="1:38" ht="15" customHeight="1" x14ac:dyDescent="0.2">
      <c r="A59" s="11" t="s">
        <v>92</v>
      </c>
      <c r="B59" s="12" t="s">
        <v>91</v>
      </c>
      <c r="C59" s="16">
        <v>70.716339000000005</v>
      </c>
      <c r="D59" s="16">
        <v>64.380439999999993</v>
      </c>
      <c r="E59" s="16">
        <v>62.088852000000003</v>
      </c>
      <c r="F59" s="16">
        <v>59.697884000000002</v>
      </c>
      <c r="G59" s="16">
        <v>57.735210000000002</v>
      </c>
      <c r="H59" s="16">
        <v>57.095711000000001</v>
      </c>
      <c r="I59" s="16">
        <v>55.091599000000002</v>
      </c>
      <c r="J59" s="16">
        <v>55.265372999999997</v>
      </c>
      <c r="K59" s="16">
        <v>54.569679000000001</v>
      </c>
      <c r="L59" s="16">
        <v>55.073521</v>
      </c>
      <c r="M59" s="16">
        <v>54.714367000000003</v>
      </c>
      <c r="N59" s="16">
        <v>56.481257999999997</v>
      </c>
      <c r="O59" s="16">
        <v>56.784958000000003</v>
      </c>
      <c r="P59" s="16">
        <v>57.329898999999997</v>
      </c>
      <c r="Q59" s="16">
        <v>57.682879999999997</v>
      </c>
      <c r="R59" s="16">
        <v>57.863185999999999</v>
      </c>
      <c r="S59" s="16">
        <v>57.587406000000001</v>
      </c>
      <c r="T59" s="16">
        <v>57.400466999999999</v>
      </c>
      <c r="U59" s="16">
        <v>57.057568000000003</v>
      </c>
      <c r="V59" s="16">
        <v>56.977623000000001</v>
      </c>
      <c r="W59" s="16">
        <v>57.183514000000002</v>
      </c>
      <c r="X59" s="16">
        <v>56.372326000000001</v>
      </c>
      <c r="Y59" s="16">
        <v>56.928131</v>
      </c>
      <c r="Z59" s="16">
        <v>56.776508</v>
      </c>
      <c r="AA59" s="16">
        <v>56.550364999999999</v>
      </c>
      <c r="AB59" s="16">
        <v>56.401046999999998</v>
      </c>
      <c r="AC59" s="16">
        <v>56.24353</v>
      </c>
      <c r="AD59" s="16">
        <v>56.086787999999999</v>
      </c>
      <c r="AE59" s="16">
        <v>55.929412999999997</v>
      </c>
      <c r="AF59" s="16">
        <v>55.724491</v>
      </c>
      <c r="AG59" s="16">
        <v>55.486117999999998</v>
      </c>
      <c r="AH59" s="16">
        <v>55.299782</v>
      </c>
      <c r="AI59" s="16">
        <v>55.125118000000001</v>
      </c>
      <c r="AJ59" s="16">
        <v>54.941338000000002</v>
      </c>
      <c r="AK59" s="16">
        <v>54.759726999999998</v>
      </c>
      <c r="AL59" s="14">
        <v>-4.8929999999999998E-3</v>
      </c>
    </row>
    <row r="61" spans="1:38" ht="15" customHeight="1" x14ac:dyDescent="0.2">
      <c r="B61" s="12" t="s">
        <v>90</v>
      </c>
    </row>
    <row r="62" spans="1:38" ht="15" customHeight="1" x14ac:dyDescent="0.25">
      <c r="A62" s="11" t="s">
        <v>89</v>
      </c>
      <c r="B62" s="10" t="s">
        <v>72</v>
      </c>
      <c r="C62" s="17">
        <v>1407.3945309999999</v>
      </c>
      <c r="D62" s="17">
        <v>1373.743408</v>
      </c>
      <c r="E62" s="17">
        <v>1405.027832</v>
      </c>
      <c r="F62" s="17">
        <v>1423.4858400000001</v>
      </c>
      <c r="G62" s="17">
        <v>1408.8320309999999</v>
      </c>
      <c r="H62" s="17">
        <v>1399.2296140000001</v>
      </c>
      <c r="I62" s="17">
        <v>1395.1014399999999</v>
      </c>
      <c r="J62" s="17">
        <v>1392.3404539999999</v>
      </c>
      <c r="K62" s="17">
        <v>1390.440552</v>
      </c>
      <c r="L62" s="17">
        <v>1388.989624</v>
      </c>
      <c r="M62" s="17">
        <v>1391.7977289999999</v>
      </c>
      <c r="N62" s="17">
        <v>1395.849365</v>
      </c>
      <c r="O62" s="17">
        <v>1401.2298579999999</v>
      </c>
      <c r="P62" s="17">
        <v>1407.267822</v>
      </c>
      <c r="Q62" s="17">
        <v>1409.0672609999999</v>
      </c>
      <c r="R62" s="17">
        <v>1411.577393</v>
      </c>
      <c r="S62" s="17">
        <v>1414.812866</v>
      </c>
      <c r="T62" s="17">
        <v>1418.9163820000001</v>
      </c>
      <c r="U62" s="17">
        <v>1425.9537350000001</v>
      </c>
      <c r="V62" s="17">
        <v>1433.5314940000001</v>
      </c>
      <c r="W62" s="17">
        <v>1441.6298830000001</v>
      </c>
      <c r="X62" s="17">
        <v>1449.892578</v>
      </c>
      <c r="Y62" s="17">
        <v>1457.704956</v>
      </c>
      <c r="Z62" s="17">
        <v>1465.646362</v>
      </c>
      <c r="AA62" s="17">
        <v>1470.3424070000001</v>
      </c>
      <c r="AB62" s="17">
        <v>1475.7642820000001</v>
      </c>
      <c r="AC62" s="17">
        <v>1481.970337</v>
      </c>
      <c r="AD62" s="17">
        <v>1489.2354740000001</v>
      </c>
      <c r="AE62" s="17">
        <v>1497.4189449999999</v>
      </c>
      <c r="AF62" s="17">
        <v>1505.9600829999999</v>
      </c>
      <c r="AG62" s="17">
        <v>1514.8320309999999</v>
      </c>
      <c r="AH62" s="17">
        <v>1523.6110839999999</v>
      </c>
      <c r="AI62" s="17">
        <v>1530.4925539999999</v>
      </c>
      <c r="AJ62" s="17">
        <v>1537.1175539999999</v>
      </c>
      <c r="AK62" s="17">
        <v>1545.433716</v>
      </c>
      <c r="AL62" s="8">
        <v>3.5750000000000001E-3</v>
      </c>
    </row>
    <row r="63" spans="1:38" ht="15" customHeight="1" x14ac:dyDescent="0.25">
      <c r="A63" s="11" t="s">
        <v>88</v>
      </c>
      <c r="B63" s="10" t="s">
        <v>70</v>
      </c>
      <c r="C63" s="17">
        <v>1359.6166989999999</v>
      </c>
      <c r="D63" s="17">
        <v>1350.6123050000001</v>
      </c>
      <c r="E63" s="17">
        <v>1353.958496</v>
      </c>
      <c r="F63" s="17">
        <v>1372.7254640000001</v>
      </c>
      <c r="G63" s="17">
        <v>1373.9379879999999</v>
      </c>
      <c r="H63" s="17">
        <v>1377.0878909999999</v>
      </c>
      <c r="I63" s="17">
        <v>1381.726318</v>
      </c>
      <c r="J63" s="17">
        <v>1387.1635739999999</v>
      </c>
      <c r="K63" s="17">
        <v>1392.6484379999999</v>
      </c>
      <c r="L63" s="17">
        <v>1397.429932</v>
      </c>
      <c r="M63" s="17">
        <v>1400.3964840000001</v>
      </c>
      <c r="N63" s="17">
        <v>1404.3339840000001</v>
      </c>
      <c r="O63" s="17">
        <v>1409.41626</v>
      </c>
      <c r="P63" s="17">
        <v>1415.256226</v>
      </c>
      <c r="Q63" s="17">
        <v>1417.4433590000001</v>
      </c>
      <c r="R63" s="17">
        <v>1420.6400149999999</v>
      </c>
      <c r="S63" s="17">
        <v>1425.158081</v>
      </c>
      <c r="T63" s="17">
        <v>1430.3238530000001</v>
      </c>
      <c r="U63" s="17">
        <v>1436.2666019999999</v>
      </c>
      <c r="V63" s="17">
        <v>1442.8516850000001</v>
      </c>
      <c r="W63" s="17">
        <v>1449.923706</v>
      </c>
      <c r="X63" s="17">
        <v>1457.5745850000001</v>
      </c>
      <c r="Y63" s="17">
        <v>1465.709106</v>
      </c>
      <c r="Z63" s="17">
        <v>1474.407837</v>
      </c>
      <c r="AA63" s="17">
        <v>1480.9785159999999</v>
      </c>
      <c r="AB63" s="17">
        <v>1489.013672</v>
      </c>
      <c r="AC63" s="17">
        <v>1498.190918</v>
      </c>
      <c r="AD63" s="17">
        <v>1508.8020019999999</v>
      </c>
      <c r="AE63" s="17">
        <v>1520.2811280000001</v>
      </c>
      <c r="AF63" s="17">
        <v>1532.908813</v>
      </c>
      <c r="AG63" s="17">
        <v>1547.0581050000001</v>
      </c>
      <c r="AH63" s="17">
        <v>1562.6225589999999</v>
      </c>
      <c r="AI63" s="17">
        <v>1578.359375</v>
      </c>
      <c r="AJ63" s="17">
        <v>1595.455688</v>
      </c>
      <c r="AK63" s="17">
        <v>1614.5040280000001</v>
      </c>
      <c r="AL63" s="8">
        <v>5.4229999999999999E-3</v>
      </c>
    </row>
    <row r="64" spans="1:38" ht="15" customHeight="1" x14ac:dyDescent="0.25">
      <c r="A64" s="11" t="s">
        <v>87</v>
      </c>
      <c r="B64" s="10" t="s">
        <v>68</v>
      </c>
      <c r="C64" s="17">
        <v>936.25457800000004</v>
      </c>
      <c r="D64" s="17">
        <v>945.60382100000004</v>
      </c>
      <c r="E64" s="17">
        <v>958.82183799999996</v>
      </c>
      <c r="F64" s="17">
        <v>995.43377699999996</v>
      </c>
      <c r="G64" s="17">
        <v>1023.525696</v>
      </c>
      <c r="H64" s="17">
        <v>1038.7597659999999</v>
      </c>
      <c r="I64" s="17">
        <v>1055.14624</v>
      </c>
      <c r="J64" s="17">
        <v>1072.404663</v>
      </c>
      <c r="K64" s="17">
        <v>1089.4652100000001</v>
      </c>
      <c r="L64" s="17">
        <v>1098.2535399999999</v>
      </c>
      <c r="M64" s="17">
        <v>1107.09375</v>
      </c>
      <c r="N64" s="17">
        <v>1118.3186040000001</v>
      </c>
      <c r="O64" s="17">
        <v>1129.009399</v>
      </c>
      <c r="P64" s="17">
        <v>1135.6469729999999</v>
      </c>
      <c r="Q64" s="17">
        <v>1140.0611570000001</v>
      </c>
      <c r="R64" s="17">
        <v>1145.618164</v>
      </c>
      <c r="S64" s="17">
        <v>1149.0131839999999</v>
      </c>
      <c r="T64" s="17">
        <v>1153.747437</v>
      </c>
      <c r="U64" s="17">
        <v>1159.11499</v>
      </c>
      <c r="V64" s="17">
        <v>1165.8199460000001</v>
      </c>
      <c r="W64" s="17">
        <v>1172.329956</v>
      </c>
      <c r="X64" s="17">
        <v>1179.677246</v>
      </c>
      <c r="Y64" s="17">
        <v>1188.4442140000001</v>
      </c>
      <c r="Z64" s="17">
        <v>1195.0498050000001</v>
      </c>
      <c r="AA64" s="17">
        <v>1201.8211670000001</v>
      </c>
      <c r="AB64" s="17">
        <v>1209.027466</v>
      </c>
      <c r="AC64" s="17">
        <v>1214.561768</v>
      </c>
      <c r="AD64" s="17">
        <v>1219.6461179999999</v>
      </c>
      <c r="AE64" s="17">
        <v>1223.9277340000001</v>
      </c>
      <c r="AF64" s="17">
        <v>1228.2366939999999</v>
      </c>
      <c r="AG64" s="17">
        <v>1233.697388</v>
      </c>
      <c r="AH64" s="17">
        <v>1238.2269289999999</v>
      </c>
      <c r="AI64" s="17">
        <v>1241.4223629999999</v>
      </c>
      <c r="AJ64" s="17">
        <v>1243.902832</v>
      </c>
      <c r="AK64" s="17">
        <v>1247.6689449999999</v>
      </c>
      <c r="AL64" s="8">
        <v>8.4360000000000008E-3</v>
      </c>
    </row>
    <row r="65" spans="1:38" ht="15" customHeight="1" x14ac:dyDescent="0.25">
      <c r="A65" s="11" t="s">
        <v>86</v>
      </c>
      <c r="B65" s="10" t="s">
        <v>66</v>
      </c>
      <c r="C65" s="17">
        <v>10.030643</v>
      </c>
      <c r="D65" s="17">
        <v>11.245962</v>
      </c>
      <c r="E65" s="17">
        <v>12.518594999999999</v>
      </c>
      <c r="F65" s="17">
        <v>14.448187000000001</v>
      </c>
      <c r="G65" s="17">
        <v>17.357051999999999</v>
      </c>
      <c r="H65" s="17">
        <v>21.100373999999999</v>
      </c>
      <c r="I65" s="17">
        <v>25.231452999999998</v>
      </c>
      <c r="J65" s="17">
        <v>29.588373000000001</v>
      </c>
      <c r="K65" s="17">
        <v>34.145744000000001</v>
      </c>
      <c r="L65" s="17">
        <v>39.363028999999997</v>
      </c>
      <c r="M65" s="17">
        <v>44.687266999999999</v>
      </c>
      <c r="N65" s="17">
        <v>49.752074999999998</v>
      </c>
      <c r="O65" s="17">
        <v>54.777107000000001</v>
      </c>
      <c r="P65" s="17">
        <v>59.970886</v>
      </c>
      <c r="Q65" s="17">
        <v>65.338088999999997</v>
      </c>
      <c r="R65" s="17">
        <v>70.911888000000005</v>
      </c>
      <c r="S65" s="17">
        <v>76.893355999999997</v>
      </c>
      <c r="T65" s="17">
        <v>82.434303</v>
      </c>
      <c r="U65" s="17">
        <v>87.677818000000002</v>
      </c>
      <c r="V65" s="17">
        <v>92.91198</v>
      </c>
      <c r="W65" s="17">
        <v>98.270454000000001</v>
      </c>
      <c r="X65" s="17">
        <v>103.581322</v>
      </c>
      <c r="Y65" s="17">
        <v>108.82867400000001</v>
      </c>
      <c r="Z65" s="17">
        <v>114.01469400000001</v>
      </c>
      <c r="AA65" s="17">
        <v>119.179253</v>
      </c>
      <c r="AB65" s="17">
        <v>124.211029</v>
      </c>
      <c r="AC65" s="17">
        <v>129.15635700000001</v>
      </c>
      <c r="AD65" s="17">
        <v>133.98585499999999</v>
      </c>
      <c r="AE65" s="17">
        <v>138.74917600000001</v>
      </c>
      <c r="AF65" s="17">
        <v>143.45906099999999</v>
      </c>
      <c r="AG65" s="17">
        <v>148.135651</v>
      </c>
      <c r="AH65" s="17">
        <v>152.83036799999999</v>
      </c>
      <c r="AI65" s="17">
        <v>157.51998900000001</v>
      </c>
      <c r="AJ65" s="17">
        <v>162.23889199999999</v>
      </c>
      <c r="AK65" s="17">
        <v>167.06715399999999</v>
      </c>
      <c r="AL65" s="8">
        <v>8.5205000000000003E-2</v>
      </c>
    </row>
    <row r="66" spans="1:38" ht="15" customHeight="1" x14ac:dyDescent="0.2">
      <c r="A66" s="11" t="s">
        <v>85</v>
      </c>
      <c r="B66" s="12" t="s">
        <v>84</v>
      </c>
      <c r="C66" s="16">
        <v>3713.2966310000002</v>
      </c>
      <c r="D66" s="16">
        <v>3681.2055660000001</v>
      </c>
      <c r="E66" s="16">
        <v>3730.3266600000002</v>
      </c>
      <c r="F66" s="16">
        <v>3806.0935060000002</v>
      </c>
      <c r="G66" s="16">
        <v>3823.6530760000001</v>
      </c>
      <c r="H66" s="16">
        <v>3836.1777339999999</v>
      </c>
      <c r="I66" s="16">
        <v>3857.2055660000001</v>
      </c>
      <c r="J66" s="16">
        <v>3881.4973140000002</v>
      </c>
      <c r="K66" s="16">
        <v>3906.6999510000001</v>
      </c>
      <c r="L66" s="16">
        <v>3924.0361330000001</v>
      </c>
      <c r="M66" s="16">
        <v>3943.9753420000002</v>
      </c>
      <c r="N66" s="16">
        <v>3968.2546390000002</v>
      </c>
      <c r="O66" s="16">
        <v>3994.4323730000001</v>
      </c>
      <c r="P66" s="16">
        <v>4018.1416020000001</v>
      </c>
      <c r="Q66" s="16">
        <v>4031.9096679999998</v>
      </c>
      <c r="R66" s="16">
        <v>4048.7478030000002</v>
      </c>
      <c r="S66" s="16">
        <v>4065.8776859999998</v>
      </c>
      <c r="T66" s="16">
        <v>4085.421875</v>
      </c>
      <c r="U66" s="16">
        <v>4109.0131840000004</v>
      </c>
      <c r="V66" s="16">
        <v>4135.1152339999999</v>
      </c>
      <c r="W66" s="16">
        <v>4162.1538090000004</v>
      </c>
      <c r="X66" s="16">
        <v>4190.7255859999996</v>
      </c>
      <c r="Y66" s="16">
        <v>4220.6870120000003</v>
      </c>
      <c r="Z66" s="16">
        <v>4249.1191410000001</v>
      </c>
      <c r="AA66" s="16">
        <v>4272.3212890000004</v>
      </c>
      <c r="AB66" s="16">
        <v>4298.0166019999997</v>
      </c>
      <c r="AC66" s="16">
        <v>4323.8793949999999</v>
      </c>
      <c r="AD66" s="16">
        <v>4351.6694340000004</v>
      </c>
      <c r="AE66" s="16">
        <v>4380.3764650000003</v>
      </c>
      <c r="AF66" s="16">
        <v>4410.5649409999996</v>
      </c>
      <c r="AG66" s="16">
        <v>4443.7231449999999</v>
      </c>
      <c r="AH66" s="16">
        <v>4477.2910160000001</v>
      </c>
      <c r="AI66" s="16">
        <v>4507.7944340000004</v>
      </c>
      <c r="AJ66" s="16">
        <v>4538.7153319999998</v>
      </c>
      <c r="AK66" s="16">
        <v>4574.673828</v>
      </c>
      <c r="AL66" s="14">
        <v>6.6059999999999999E-3</v>
      </c>
    </row>
    <row r="67" spans="1:38" ht="15" customHeight="1" x14ac:dyDescent="0.25">
      <c r="A67" s="11" t="s">
        <v>83</v>
      </c>
      <c r="B67" s="10" t="s">
        <v>82</v>
      </c>
      <c r="C67" s="17">
        <v>146.89593500000001</v>
      </c>
      <c r="D67" s="17">
        <v>164.075256</v>
      </c>
      <c r="E67" s="17">
        <v>178.01966899999999</v>
      </c>
      <c r="F67" s="17">
        <v>193.941971</v>
      </c>
      <c r="G67" s="17">
        <v>202.68246500000001</v>
      </c>
      <c r="H67" s="17">
        <v>209.92529300000001</v>
      </c>
      <c r="I67" s="17">
        <v>216.23699999999999</v>
      </c>
      <c r="J67" s="17">
        <v>221.89898700000001</v>
      </c>
      <c r="K67" s="17">
        <v>226.13102699999999</v>
      </c>
      <c r="L67" s="17">
        <v>232.176041</v>
      </c>
      <c r="M67" s="17">
        <v>238.73057600000001</v>
      </c>
      <c r="N67" s="17">
        <v>246.74049400000001</v>
      </c>
      <c r="O67" s="17">
        <v>255.02108799999999</v>
      </c>
      <c r="P67" s="17">
        <v>263.28128099999998</v>
      </c>
      <c r="Q67" s="17">
        <v>272.49185199999999</v>
      </c>
      <c r="R67" s="17">
        <v>282.13037100000003</v>
      </c>
      <c r="S67" s="17">
        <v>292.59002700000002</v>
      </c>
      <c r="T67" s="17">
        <v>303.25988799999999</v>
      </c>
      <c r="U67" s="17">
        <v>314.57931500000001</v>
      </c>
      <c r="V67" s="17">
        <v>326.32110599999999</v>
      </c>
      <c r="W67" s="17">
        <v>338.59378099999998</v>
      </c>
      <c r="X67" s="17">
        <v>351.20941199999999</v>
      </c>
      <c r="Y67" s="17">
        <v>364.12835699999999</v>
      </c>
      <c r="Z67" s="17">
        <v>377.55447400000003</v>
      </c>
      <c r="AA67" s="17">
        <v>391.90423600000003</v>
      </c>
      <c r="AB67" s="17">
        <v>406.43258700000001</v>
      </c>
      <c r="AC67" s="17">
        <v>421.07006799999999</v>
      </c>
      <c r="AD67" s="17">
        <v>436.60549900000001</v>
      </c>
      <c r="AE67" s="17">
        <v>452.15301499999998</v>
      </c>
      <c r="AF67" s="17">
        <v>468.21994000000001</v>
      </c>
      <c r="AG67" s="17">
        <v>484.657532</v>
      </c>
      <c r="AH67" s="17">
        <v>501.85400399999997</v>
      </c>
      <c r="AI67" s="17">
        <v>519.72961399999997</v>
      </c>
      <c r="AJ67" s="17">
        <v>538.30895999999996</v>
      </c>
      <c r="AK67" s="17">
        <v>557.63037099999997</v>
      </c>
      <c r="AL67" s="8">
        <v>3.7768000000000003E-2</v>
      </c>
    </row>
    <row r="68" spans="1:38" ht="15" customHeight="1" x14ac:dyDescent="0.2">
      <c r="A68" s="11" t="s">
        <v>81</v>
      </c>
      <c r="B68" s="12" t="s">
        <v>80</v>
      </c>
      <c r="C68" s="16">
        <v>3860.1926269999999</v>
      </c>
      <c r="D68" s="16">
        <v>3845.2807619999999</v>
      </c>
      <c r="E68" s="16">
        <v>3908.3464359999998</v>
      </c>
      <c r="F68" s="16">
        <v>4000.0354000000002</v>
      </c>
      <c r="G68" s="16">
        <v>4026.3354490000002</v>
      </c>
      <c r="H68" s="16">
        <v>4046.1030270000001</v>
      </c>
      <c r="I68" s="16">
        <v>4073.4426269999999</v>
      </c>
      <c r="J68" s="16">
        <v>4103.3964839999999</v>
      </c>
      <c r="K68" s="16">
        <v>4132.8310549999997</v>
      </c>
      <c r="L68" s="16">
        <v>4156.2124020000001</v>
      </c>
      <c r="M68" s="16">
        <v>4182.7060549999997</v>
      </c>
      <c r="N68" s="16">
        <v>4214.9951170000004</v>
      </c>
      <c r="O68" s="16">
        <v>4249.4536129999997</v>
      </c>
      <c r="P68" s="16">
        <v>4281.4228519999997</v>
      </c>
      <c r="Q68" s="16">
        <v>4304.4013670000004</v>
      </c>
      <c r="R68" s="16">
        <v>4330.8779299999997</v>
      </c>
      <c r="S68" s="16">
        <v>4358.4677730000003</v>
      </c>
      <c r="T68" s="16">
        <v>4388.6816410000001</v>
      </c>
      <c r="U68" s="16">
        <v>4423.5922849999997</v>
      </c>
      <c r="V68" s="16">
        <v>4461.4365230000003</v>
      </c>
      <c r="W68" s="16">
        <v>4500.7475590000004</v>
      </c>
      <c r="X68" s="16">
        <v>4541.9350590000004</v>
      </c>
      <c r="Y68" s="16">
        <v>4584.8154299999997</v>
      </c>
      <c r="Z68" s="16">
        <v>4626.673828</v>
      </c>
      <c r="AA68" s="16">
        <v>4664.2255859999996</v>
      </c>
      <c r="AB68" s="16">
        <v>4704.4492190000001</v>
      </c>
      <c r="AC68" s="16">
        <v>4744.9492190000001</v>
      </c>
      <c r="AD68" s="16">
        <v>4788.2749020000001</v>
      </c>
      <c r="AE68" s="16">
        <v>4832.529297</v>
      </c>
      <c r="AF68" s="16">
        <v>4878.7846680000002</v>
      </c>
      <c r="AG68" s="16">
        <v>4928.3808589999999</v>
      </c>
      <c r="AH68" s="16">
        <v>4979.1450199999999</v>
      </c>
      <c r="AI68" s="16">
        <v>5027.5239259999998</v>
      </c>
      <c r="AJ68" s="16">
        <v>5077.0244140000004</v>
      </c>
      <c r="AK68" s="16">
        <v>5132.3041990000002</v>
      </c>
      <c r="AL68" s="14">
        <v>8.7869999999999997E-3</v>
      </c>
    </row>
    <row r="70" spans="1:38" ht="15" customHeight="1" x14ac:dyDescent="0.2">
      <c r="B70" s="12" t="s">
        <v>79</v>
      </c>
    </row>
    <row r="71" spans="1:38" ht="15" customHeight="1" x14ac:dyDescent="0.2">
      <c r="B71" s="12" t="s">
        <v>62</v>
      </c>
    </row>
    <row r="72" spans="1:38" ht="15" customHeight="1" x14ac:dyDescent="0.25">
      <c r="A72" s="11" t="s">
        <v>78</v>
      </c>
      <c r="B72" s="10" t="s">
        <v>72</v>
      </c>
      <c r="C72" s="13">
        <v>12.782556</v>
      </c>
      <c r="D72" s="13">
        <v>12.664418</v>
      </c>
      <c r="E72" s="13">
        <v>12.652405999999999</v>
      </c>
      <c r="F72" s="13">
        <v>12.990667999999999</v>
      </c>
      <c r="G72" s="13">
        <v>13.368924</v>
      </c>
      <c r="H72" s="13">
        <v>13.448983999999999</v>
      </c>
      <c r="I72" s="13">
        <v>13.523289999999999</v>
      </c>
      <c r="J72" s="13">
        <v>13.614860999999999</v>
      </c>
      <c r="K72" s="13">
        <v>13.701162</v>
      </c>
      <c r="L72" s="13">
        <v>13.843871999999999</v>
      </c>
      <c r="M72" s="13">
        <v>13.909651999999999</v>
      </c>
      <c r="N72" s="13">
        <v>13.951677999999999</v>
      </c>
      <c r="O72" s="13">
        <v>13.979005000000001</v>
      </c>
      <c r="P72" s="13">
        <v>14.004273</v>
      </c>
      <c r="Q72" s="13">
        <v>14.045954999999999</v>
      </c>
      <c r="R72" s="13">
        <v>14.100474</v>
      </c>
      <c r="S72" s="13">
        <v>14.117394000000001</v>
      </c>
      <c r="T72" s="13">
        <v>14.128804000000001</v>
      </c>
      <c r="U72" s="13">
        <v>14.116948000000001</v>
      </c>
      <c r="V72" s="13">
        <v>14.096726</v>
      </c>
      <c r="W72" s="13">
        <v>14.084754</v>
      </c>
      <c r="X72" s="13">
        <v>14.073880000000001</v>
      </c>
      <c r="Y72" s="13">
        <v>14.081465</v>
      </c>
      <c r="Z72" s="13">
        <v>14.082758</v>
      </c>
      <c r="AA72" s="13">
        <v>14.087020000000001</v>
      </c>
      <c r="AB72" s="13">
        <v>14.087968999999999</v>
      </c>
      <c r="AC72" s="13">
        <v>14.069516999999999</v>
      </c>
      <c r="AD72" s="13">
        <v>14.043182</v>
      </c>
      <c r="AE72" s="13">
        <v>14.025456999999999</v>
      </c>
      <c r="AF72" s="13">
        <v>14.011316000000001</v>
      </c>
      <c r="AG72" s="13">
        <v>13.971097</v>
      </c>
      <c r="AH72" s="13">
        <v>13.970233</v>
      </c>
      <c r="AI72" s="13">
        <v>14.003118000000001</v>
      </c>
      <c r="AJ72" s="13">
        <v>13.989874</v>
      </c>
      <c r="AK72" s="13">
        <v>13.900218000000001</v>
      </c>
      <c r="AL72" s="8">
        <v>2.8249999999999998E-3</v>
      </c>
    </row>
    <row r="73" spans="1:38" ht="15" customHeight="1" x14ac:dyDescent="0.25">
      <c r="A73" s="11" t="s">
        <v>77</v>
      </c>
      <c r="B73" s="10" t="s">
        <v>70</v>
      </c>
      <c r="C73" s="13">
        <v>10.657216</v>
      </c>
      <c r="D73" s="13">
        <v>10.686745999999999</v>
      </c>
      <c r="E73" s="13">
        <v>10.749333999999999</v>
      </c>
      <c r="F73" s="13">
        <v>10.800905999999999</v>
      </c>
      <c r="G73" s="13">
        <v>11.060513</v>
      </c>
      <c r="H73" s="13">
        <v>11.021766</v>
      </c>
      <c r="I73" s="13">
        <v>11.067171</v>
      </c>
      <c r="J73" s="13">
        <v>11.08971</v>
      </c>
      <c r="K73" s="13">
        <v>11.112254</v>
      </c>
      <c r="L73" s="13">
        <v>11.243302</v>
      </c>
      <c r="M73" s="13">
        <v>11.270037</v>
      </c>
      <c r="N73" s="13">
        <v>11.296075</v>
      </c>
      <c r="O73" s="13">
        <v>11.304028000000001</v>
      </c>
      <c r="P73" s="13">
        <v>11.308058000000001</v>
      </c>
      <c r="Q73" s="13">
        <v>11.328309000000001</v>
      </c>
      <c r="R73" s="13">
        <v>11.34751</v>
      </c>
      <c r="S73" s="13">
        <v>11.330137000000001</v>
      </c>
      <c r="T73" s="13">
        <v>11.309229</v>
      </c>
      <c r="U73" s="13">
        <v>11.282691</v>
      </c>
      <c r="V73" s="13">
        <v>11.253269</v>
      </c>
      <c r="W73" s="13">
        <v>11.240024999999999</v>
      </c>
      <c r="X73" s="13">
        <v>11.21625</v>
      </c>
      <c r="Y73" s="13">
        <v>11.212732000000001</v>
      </c>
      <c r="Z73" s="13">
        <v>11.202403</v>
      </c>
      <c r="AA73" s="13">
        <v>11.187163999999999</v>
      </c>
      <c r="AB73" s="13">
        <v>11.164828</v>
      </c>
      <c r="AC73" s="13">
        <v>11.130127999999999</v>
      </c>
      <c r="AD73" s="13">
        <v>11.100109</v>
      </c>
      <c r="AE73" s="13">
        <v>11.064264</v>
      </c>
      <c r="AF73" s="13">
        <v>11.024874000000001</v>
      </c>
      <c r="AG73" s="13">
        <v>10.968392</v>
      </c>
      <c r="AH73" s="13">
        <v>10.944395</v>
      </c>
      <c r="AI73" s="13">
        <v>10.949560999999999</v>
      </c>
      <c r="AJ73" s="13">
        <v>10.921118</v>
      </c>
      <c r="AK73" s="13">
        <v>10.843139000000001</v>
      </c>
      <c r="AL73" s="8">
        <v>4.4000000000000002E-4</v>
      </c>
    </row>
    <row r="74" spans="1:38" ht="15" customHeight="1" x14ac:dyDescent="0.25">
      <c r="A74" s="11" t="s">
        <v>76</v>
      </c>
      <c r="B74" s="10" t="s">
        <v>68</v>
      </c>
      <c r="C74" s="13">
        <v>6.8941699999999999</v>
      </c>
      <c r="D74" s="13">
        <v>7.2960339999999997</v>
      </c>
      <c r="E74" s="13">
        <v>7.3225280000000001</v>
      </c>
      <c r="F74" s="13">
        <v>7.2200009999999999</v>
      </c>
      <c r="G74" s="13">
        <v>7.3423949999999998</v>
      </c>
      <c r="H74" s="13">
        <v>7.3210090000000001</v>
      </c>
      <c r="I74" s="13">
        <v>7.3402060000000002</v>
      </c>
      <c r="J74" s="13">
        <v>7.3273970000000004</v>
      </c>
      <c r="K74" s="13">
        <v>7.3396039999999996</v>
      </c>
      <c r="L74" s="13">
        <v>7.4298029999999997</v>
      </c>
      <c r="M74" s="13">
        <v>7.4440239999999998</v>
      </c>
      <c r="N74" s="13">
        <v>7.447832</v>
      </c>
      <c r="O74" s="13">
        <v>7.451079</v>
      </c>
      <c r="P74" s="13">
        <v>7.4556769999999997</v>
      </c>
      <c r="Q74" s="13">
        <v>7.4642989999999996</v>
      </c>
      <c r="R74" s="13">
        <v>7.4838959999999997</v>
      </c>
      <c r="S74" s="13">
        <v>7.4748840000000003</v>
      </c>
      <c r="T74" s="13">
        <v>7.4570850000000002</v>
      </c>
      <c r="U74" s="13">
        <v>7.4429930000000004</v>
      </c>
      <c r="V74" s="13">
        <v>7.4274329999999997</v>
      </c>
      <c r="W74" s="13">
        <v>7.4246780000000001</v>
      </c>
      <c r="X74" s="13">
        <v>7.414466</v>
      </c>
      <c r="Y74" s="13">
        <v>7.4134919999999997</v>
      </c>
      <c r="Z74" s="13">
        <v>7.4111719999999996</v>
      </c>
      <c r="AA74" s="13">
        <v>7.3981269999999997</v>
      </c>
      <c r="AB74" s="13">
        <v>7.3850660000000001</v>
      </c>
      <c r="AC74" s="13">
        <v>7.3709350000000002</v>
      </c>
      <c r="AD74" s="13">
        <v>7.3529150000000003</v>
      </c>
      <c r="AE74" s="13">
        <v>7.3430650000000002</v>
      </c>
      <c r="AF74" s="13">
        <v>7.3314089999999998</v>
      </c>
      <c r="AG74" s="13">
        <v>7.309348</v>
      </c>
      <c r="AH74" s="13">
        <v>7.2949289999999998</v>
      </c>
      <c r="AI74" s="13">
        <v>7.3078669999999999</v>
      </c>
      <c r="AJ74" s="13">
        <v>7.3086370000000001</v>
      </c>
      <c r="AK74" s="13">
        <v>7.2810389999999998</v>
      </c>
      <c r="AL74" s="8">
        <v>-6.2000000000000003E-5</v>
      </c>
    </row>
    <row r="75" spans="1:38" ht="15" customHeight="1" x14ac:dyDescent="0.25">
      <c r="A75" s="11" t="s">
        <v>75</v>
      </c>
      <c r="B75" s="10" t="s">
        <v>66</v>
      </c>
      <c r="C75" s="13">
        <v>9.8557020000000009</v>
      </c>
      <c r="D75" s="13">
        <v>10.627800000000001</v>
      </c>
      <c r="E75" s="13">
        <v>10.927766</v>
      </c>
      <c r="F75" s="13">
        <v>11.249373</v>
      </c>
      <c r="G75" s="13">
        <v>11.957793000000001</v>
      </c>
      <c r="H75" s="13">
        <v>12.267792</v>
      </c>
      <c r="I75" s="13">
        <v>12.601811</v>
      </c>
      <c r="J75" s="13">
        <v>12.931773</v>
      </c>
      <c r="K75" s="13">
        <v>13.152021</v>
      </c>
      <c r="L75" s="13">
        <v>13.414927</v>
      </c>
      <c r="M75" s="13">
        <v>13.598328</v>
      </c>
      <c r="N75" s="13">
        <v>13.685638000000001</v>
      </c>
      <c r="O75" s="13">
        <v>13.740769</v>
      </c>
      <c r="P75" s="13">
        <v>13.788233</v>
      </c>
      <c r="Q75" s="13">
        <v>13.833978</v>
      </c>
      <c r="R75" s="13">
        <v>13.880281</v>
      </c>
      <c r="S75" s="13">
        <v>13.917684</v>
      </c>
      <c r="T75" s="13">
        <v>13.909045000000001</v>
      </c>
      <c r="U75" s="13">
        <v>13.853282</v>
      </c>
      <c r="V75" s="13">
        <v>13.787302</v>
      </c>
      <c r="W75" s="13">
        <v>13.737992999999999</v>
      </c>
      <c r="X75" s="13">
        <v>13.68572</v>
      </c>
      <c r="Y75" s="13">
        <v>13.629788</v>
      </c>
      <c r="Z75" s="13">
        <v>13.575183000000001</v>
      </c>
      <c r="AA75" s="13">
        <v>13.508362</v>
      </c>
      <c r="AB75" s="13">
        <v>13.446775000000001</v>
      </c>
      <c r="AC75" s="13">
        <v>13.382289</v>
      </c>
      <c r="AD75" s="13">
        <v>13.290231</v>
      </c>
      <c r="AE75" s="13">
        <v>13.212096000000001</v>
      </c>
      <c r="AF75" s="13">
        <v>13.171747</v>
      </c>
      <c r="AG75" s="13">
        <v>13.101983000000001</v>
      </c>
      <c r="AH75" s="13">
        <v>13.037896</v>
      </c>
      <c r="AI75" s="13">
        <v>12.979905</v>
      </c>
      <c r="AJ75" s="13">
        <v>12.913855999999999</v>
      </c>
      <c r="AK75" s="13">
        <v>12.827016</v>
      </c>
      <c r="AL75" s="8">
        <v>5.7159999999999997E-3</v>
      </c>
    </row>
    <row r="76" spans="1:38" ht="15" customHeight="1" x14ac:dyDescent="0.2">
      <c r="A76" s="11" t="s">
        <v>74</v>
      </c>
      <c r="B76" s="12" t="s">
        <v>64</v>
      </c>
      <c r="C76" s="15">
        <v>10.511787</v>
      </c>
      <c r="D76" s="15">
        <v>10.553604999999999</v>
      </c>
      <c r="E76" s="15">
        <v>10.585921000000001</v>
      </c>
      <c r="F76" s="15">
        <v>10.685043</v>
      </c>
      <c r="G76" s="15">
        <v>10.919848</v>
      </c>
      <c r="H76" s="15">
        <v>10.911846000000001</v>
      </c>
      <c r="I76" s="15">
        <v>10.946035999999999</v>
      </c>
      <c r="J76" s="15">
        <v>10.970078000000001</v>
      </c>
      <c r="K76" s="15">
        <v>10.999420000000001</v>
      </c>
      <c r="L76" s="15">
        <v>11.118292</v>
      </c>
      <c r="M76" s="15">
        <v>11.153934</v>
      </c>
      <c r="N76" s="15">
        <v>11.175653000000001</v>
      </c>
      <c r="O76" s="15">
        <v>11.186795999999999</v>
      </c>
      <c r="P76" s="15">
        <v>11.200566999999999</v>
      </c>
      <c r="Q76" s="15">
        <v>11.226089</v>
      </c>
      <c r="R76" s="15">
        <v>11.258444000000001</v>
      </c>
      <c r="S76" s="15">
        <v>11.25947</v>
      </c>
      <c r="T76" s="15">
        <v>11.253092000000001</v>
      </c>
      <c r="U76" s="15">
        <v>11.237973999999999</v>
      </c>
      <c r="V76" s="15">
        <v>11.21733</v>
      </c>
      <c r="W76" s="15">
        <v>11.209674</v>
      </c>
      <c r="X76" s="15">
        <v>11.195769</v>
      </c>
      <c r="Y76" s="15">
        <v>11.196059</v>
      </c>
      <c r="Z76" s="15">
        <v>11.193319000000001</v>
      </c>
      <c r="AA76" s="15">
        <v>11.184046</v>
      </c>
      <c r="AB76" s="15">
        <v>11.171219000000001</v>
      </c>
      <c r="AC76" s="15">
        <v>11.148908</v>
      </c>
      <c r="AD76" s="15">
        <v>11.124496000000001</v>
      </c>
      <c r="AE76" s="15">
        <v>11.104827999999999</v>
      </c>
      <c r="AF76" s="15">
        <v>11.085863</v>
      </c>
      <c r="AG76" s="15">
        <v>11.047267</v>
      </c>
      <c r="AH76" s="15">
        <v>11.036255000000001</v>
      </c>
      <c r="AI76" s="15">
        <v>11.054353000000001</v>
      </c>
      <c r="AJ76" s="15">
        <v>11.041585</v>
      </c>
      <c r="AK76" s="15">
        <v>10.976836</v>
      </c>
      <c r="AL76" s="14">
        <v>1.1919999999999999E-3</v>
      </c>
    </row>
    <row r="77" spans="1:38" ht="15" customHeight="1" x14ac:dyDescent="0.2">
      <c r="B77" s="12" t="s">
        <v>58</v>
      </c>
    </row>
    <row r="78" spans="1:38" ht="15" customHeight="1" x14ac:dyDescent="0.25">
      <c r="A78" s="11" t="s">
        <v>73</v>
      </c>
      <c r="B78" s="10" t="s">
        <v>72</v>
      </c>
      <c r="C78" s="13">
        <v>12.561601</v>
      </c>
      <c r="D78" s="13">
        <v>12.664418</v>
      </c>
      <c r="E78" s="13">
        <v>12.934047</v>
      </c>
      <c r="F78" s="13">
        <v>13.589931999999999</v>
      </c>
      <c r="G78" s="13">
        <v>14.351387000000001</v>
      </c>
      <c r="H78" s="13">
        <v>14.794219999999999</v>
      </c>
      <c r="I78" s="13">
        <v>15.234761000000001</v>
      </c>
      <c r="J78" s="13">
        <v>15.71663</v>
      </c>
      <c r="K78" s="13">
        <v>16.200196999999999</v>
      </c>
      <c r="L78" s="13">
        <v>16.759761999999998</v>
      </c>
      <c r="M78" s="13">
        <v>17.225477000000001</v>
      </c>
      <c r="N78" s="13">
        <v>17.666464000000001</v>
      </c>
      <c r="O78" s="13">
        <v>18.082964</v>
      </c>
      <c r="P78" s="13">
        <v>18.502167</v>
      </c>
      <c r="Q78" s="13">
        <v>18.955660000000002</v>
      </c>
      <c r="R78" s="13">
        <v>19.444752000000001</v>
      </c>
      <c r="S78" s="13">
        <v>19.895906</v>
      </c>
      <c r="T78" s="13">
        <v>20.354517000000001</v>
      </c>
      <c r="U78" s="13">
        <v>20.793437999999998</v>
      </c>
      <c r="V78" s="13">
        <v>21.233741999999999</v>
      </c>
      <c r="W78" s="13">
        <v>21.701540000000001</v>
      </c>
      <c r="X78" s="13">
        <v>22.181792999999999</v>
      </c>
      <c r="Y78" s="13">
        <v>22.700372999999999</v>
      </c>
      <c r="Z78" s="13">
        <v>23.223877000000002</v>
      </c>
      <c r="AA78" s="13">
        <v>23.768706999999999</v>
      </c>
      <c r="AB78" s="13">
        <v>24.326681000000001</v>
      </c>
      <c r="AC78" s="13">
        <v>24.868556999999999</v>
      </c>
      <c r="AD78" s="13">
        <v>25.417096999999998</v>
      </c>
      <c r="AE78" s="13">
        <v>25.999849000000001</v>
      </c>
      <c r="AF78" s="13">
        <v>26.610123000000002</v>
      </c>
      <c r="AG78" s="13">
        <v>27.184678999999999</v>
      </c>
      <c r="AH78" s="13">
        <v>27.857437000000001</v>
      </c>
      <c r="AI78" s="13">
        <v>28.626459000000001</v>
      </c>
      <c r="AJ78" s="13">
        <v>29.320022999999999</v>
      </c>
      <c r="AK78" s="13">
        <v>29.874254000000001</v>
      </c>
      <c r="AL78" s="8">
        <v>2.6346999999999999E-2</v>
      </c>
    </row>
    <row r="79" spans="1:38" ht="15" customHeight="1" x14ac:dyDescent="0.25">
      <c r="A79" s="11" t="s">
        <v>71</v>
      </c>
      <c r="B79" s="10" t="s">
        <v>70</v>
      </c>
      <c r="C79" s="13">
        <v>10.472999</v>
      </c>
      <c r="D79" s="13">
        <v>10.686745999999999</v>
      </c>
      <c r="E79" s="13">
        <v>10.988614</v>
      </c>
      <c r="F79" s="13">
        <v>11.299156</v>
      </c>
      <c r="G79" s="13">
        <v>11.873334</v>
      </c>
      <c r="H79" s="13">
        <v>12.124219</v>
      </c>
      <c r="I79" s="13">
        <v>12.467803</v>
      </c>
      <c r="J79" s="13">
        <v>12.801662</v>
      </c>
      <c r="K79" s="13">
        <v>13.139082999999999</v>
      </c>
      <c r="L79" s="13">
        <v>13.611444000000001</v>
      </c>
      <c r="M79" s="13">
        <v>13.956623</v>
      </c>
      <c r="N79" s="13">
        <v>14.303777999999999</v>
      </c>
      <c r="O79" s="13">
        <v>14.622665</v>
      </c>
      <c r="P79" s="13">
        <v>14.939981</v>
      </c>
      <c r="Q79" s="13">
        <v>15.288073000000001</v>
      </c>
      <c r="R79" s="13">
        <v>15.648377</v>
      </c>
      <c r="S79" s="13">
        <v>15.967772999999999</v>
      </c>
      <c r="T79" s="13">
        <v>16.292524</v>
      </c>
      <c r="U79" s="13">
        <v>16.618744</v>
      </c>
      <c r="V79" s="13">
        <v>16.950673999999999</v>
      </c>
      <c r="W79" s="13">
        <v>17.318432000000001</v>
      </c>
      <c r="X79" s="13">
        <v>17.677893000000001</v>
      </c>
      <c r="Y79" s="13">
        <v>18.075762000000001</v>
      </c>
      <c r="Z79" s="13">
        <v>18.473883000000001</v>
      </c>
      <c r="AA79" s="13">
        <v>18.875847</v>
      </c>
      <c r="AB79" s="13">
        <v>19.279088999999999</v>
      </c>
      <c r="AC79" s="13">
        <v>19.673041999999999</v>
      </c>
      <c r="AD79" s="13">
        <v>20.090357000000001</v>
      </c>
      <c r="AE79" s="13">
        <v>20.510504000000001</v>
      </c>
      <c r="AF79" s="13">
        <v>20.938306999999998</v>
      </c>
      <c r="AG79" s="13">
        <v>21.342077</v>
      </c>
      <c r="AH79" s="13">
        <v>21.823746</v>
      </c>
      <c r="AI79" s="13">
        <v>22.384098000000002</v>
      </c>
      <c r="AJ79" s="13">
        <v>22.888515000000002</v>
      </c>
      <c r="AK79" s="13">
        <v>23.304001</v>
      </c>
      <c r="AL79" s="8">
        <v>2.3906E-2</v>
      </c>
    </row>
    <row r="80" spans="1:38" ht="15" customHeight="1" x14ac:dyDescent="0.25">
      <c r="A80" s="11" t="s">
        <v>69</v>
      </c>
      <c r="B80" s="10" t="s">
        <v>68</v>
      </c>
      <c r="C80" s="13">
        <v>6.7750000000000004</v>
      </c>
      <c r="D80" s="13">
        <v>7.2960339999999997</v>
      </c>
      <c r="E80" s="13">
        <v>7.4855270000000003</v>
      </c>
      <c r="F80" s="13">
        <v>7.5530619999999997</v>
      </c>
      <c r="G80" s="13">
        <v>7.881977</v>
      </c>
      <c r="H80" s="13">
        <v>8.053293</v>
      </c>
      <c r="I80" s="13">
        <v>8.2691619999999997</v>
      </c>
      <c r="J80" s="13">
        <v>8.4585500000000007</v>
      </c>
      <c r="K80" s="13">
        <v>8.6783180000000009</v>
      </c>
      <c r="L80" s="13">
        <v>8.9947189999999999</v>
      </c>
      <c r="M80" s="13">
        <v>9.2185539999999992</v>
      </c>
      <c r="N80" s="13">
        <v>9.4308979999999991</v>
      </c>
      <c r="O80" s="13">
        <v>9.6385679999999994</v>
      </c>
      <c r="P80" s="13">
        <v>9.8502919999999996</v>
      </c>
      <c r="Q80" s="13">
        <v>10.073414</v>
      </c>
      <c r="R80" s="13">
        <v>10.320398000000001</v>
      </c>
      <c r="S80" s="13">
        <v>10.534492</v>
      </c>
      <c r="T80" s="13">
        <v>10.742972999999999</v>
      </c>
      <c r="U80" s="13">
        <v>10.963093000000001</v>
      </c>
      <c r="V80" s="13">
        <v>11.187860000000001</v>
      </c>
      <c r="W80" s="13">
        <v>11.439812</v>
      </c>
      <c r="X80" s="13">
        <v>11.685915</v>
      </c>
      <c r="Y80" s="13">
        <v>11.951102000000001</v>
      </c>
      <c r="Z80" s="13">
        <v>12.221765</v>
      </c>
      <c r="AA80" s="13">
        <v>12.48269</v>
      </c>
      <c r="AB80" s="13">
        <v>12.752309</v>
      </c>
      <c r="AC80" s="13">
        <v>13.028487999999999</v>
      </c>
      <c r="AD80" s="13">
        <v>13.308218999999999</v>
      </c>
      <c r="AE80" s="13">
        <v>13.612289000000001</v>
      </c>
      <c r="AF80" s="13">
        <v>13.923722</v>
      </c>
      <c r="AG80" s="13">
        <v>14.222383000000001</v>
      </c>
      <c r="AH80" s="13">
        <v>14.546503</v>
      </c>
      <c r="AI80" s="13">
        <v>14.939412000000001</v>
      </c>
      <c r="AJ80" s="13">
        <v>15.317465</v>
      </c>
      <c r="AK80" s="13">
        <v>15.648358999999999</v>
      </c>
      <c r="AL80" s="8">
        <v>2.3392E-2</v>
      </c>
    </row>
    <row r="81" spans="1:38" ht="15" customHeight="1" x14ac:dyDescent="0.25">
      <c r="A81" s="11" t="s">
        <v>67</v>
      </c>
      <c r="B81" s="10" t="s">
        <v>66</v>
      </c>
      <c r="C81" s="13">
        <v>9.6853400000000001</v>
      </c>
      <c r="D81" s="13">
        <v>10.627800000000001</v>
      </c>
      <c r="E81" s="13">
        <v>11.171017000000001</v>
      </c>
      <c r="F81" s="13">
        <v>11.768311000000001</v>
      </c>
      <c r="G81" s="13">
        <v>12.836555000000001</v>
      </c>
      <c r="H81" s="13">
        <v>13.494878999999999</v>
      </c>
      <c r="I81" s="13">
        <v>14.196662999999999</v>
      </c>
      <c r="J81" s="13">
        <v>14.928091</v>
      </c>
      <c r="K81" s="13">
        <v>15.550895000000001</v>
      </c>
      <c r="L81" s="13">
        <v>16.240470999999999</v>
      </c>
      <c r="M81" s="13">
        <v>16.839939000000001</v>
      </c>
      <c r="N81" s="13">
        <v>17.329588000000001</v>
      </c>
      <c r="O81" s="13">
        <v>17.774785999999999</v>
      </c>
      <c r="P81" s="13">
        <v>18.216740000000001</v>
      </c>
      <c r="Q81" s="13">
        <v>18.669588000000001</v>
      </c>
      <c r="R81" s="13">
        <v>19.141103999999999</v>
      </c>
      <c r="S81" s="13">
        <v>19.614450000000001</v>
      </c>
      <c r="T81" s="13">
        <v>20.037924</v>
      </c>
      <c r="U81" s="13">
        <v>20.405073000000002</v>
      </c>
      <c r="V81" s="13">
        <v>20.767658000000001</v>
      </c>
      <c r="W81" s="13">
        <v>21.167256999999999</v>
      </c>
      <c r="X81" s="13">
        <v>21.570015000000001</v>
      </c>
      <c r="Y81" s="13">
        <v>21.972237</v>
      </c>
      <c r="Z81" s="13">
        <v>22.386835000000001</v>
      </c>
      <c r="AA81" s="13">
        <v>22.792351</v>
      </c>
      <c r="AB81" s="13">
        <v>23.219486</v>
      </c>
      <c r="AC81" s="13">
        <v>23.653849000000001</v>
      </c>
      <c r="AD81" s="13">
        <v>24.054311999999999</v>
      </c>
      <c r="AE81" s="13">
        <v>24.492070999999999</v>
      </c>
      <c r="AF81" s="13">
        <v>25.015623000000001</v>
      </c>
      <c r="AG81" s="13">
        <v>25.493576000000001</v>
      </c>
      <c r="AH81" s="13">
        <v>25.998304000000001</v>
      </c>
      <c r="AI81" s="13">
        <v>26.534716</v>
      </c>
      <c r="AJ81" s="13">
        <v>27.064900999999999</v>
      </c>
      <c r="AK81" s="13">
        <v>27.567736</v>
      </c>
      <c r="AL81" s="8">
        <v>2.9305000000000001E-2</v>
      </c>
    </row>
    <row r="82" spans="1:38" ht="15" customHeight="1" x14ac:dyDescent="0.2">
      <c r="A82" s="11" t="s">
        <v>65</v>
      </c>
      <c r="B82" s="12" t="s">
        <v>64</v>
      </c>
      <c r="C82" s="15">
        <v>10.330085</v>
      </c>
      <c r="D82" s="15">
        <v>10.553604999999999</v>
      </c>
      <c r="E82" s="15">
        <v>10.821562999999999</v>
      </c>
      <c r="F82" s="15">
        <v>11.177948000000001</v>
      </c>
      <c r="G82" s="15">
        <v>11.722332</v>
      </c>
      <c r="H82" s="15">
        <v>12.003304</v>
      </c>
      <c r="I82" s="15">
        <v>12.331337</v>
      </c>
      <c r="J82" s="15">
        <v>12.663563</v>
      </c>
      <c r="K82" s="15">
        <v>13.005668999999999</v>
      </c>
      <c r="L82" s="15">
        <v>13.460101999999999</v>
      </c>
      <c r="M82" s="15">
        <v>13.812843000000001</v>
      </c>
      <c r="N82" s="15">
        <v>14.151293000000001</v>
      </c>
      <c r="O82" s="15">
        <v>14.471018000000001</v>
      </c>
      <c r="P82" s="15">
        <v>14.797967</v>
      </c>
      <c r="Q82" s="15">
        <v>15.150122</v>
      </c>
      <c r="R82" s="15">
        <v>15.525553</v>
      </c>
      <c r="S82" s="15">
        <v>15.868180000000001</v>
      </c>
      <c r="T82" s="15">
        <v>16.211652999999998</v>
      </c>
      <c r="U82" s="15">
        <v>16.552879000000001</v>
      </c>
      <c r="V82" s="15">
        <v>16.896540000000002</v>
      </c>
      <c r="W82" s="15">
        <v>17.271667000000001</v>
      </c>
      <c r="X82" s="15">
        <v>17.645613000000001</v>
      </c>
      <c r="Y82" s="15">
        <v>18.048883</v>
      </c>
      <c r="Z82" s="15">
        <v>18.458904</v>
      </c>
      <c r="AA82" s="15">
        <v>18.870584000000001</v>
      </c>
      <c r="AB82" s="15">
        <v>19.290125</v>
      </c>
      <c r="AC82" s="15">
        <v>19.706237999999999</v>
      </c>
      <c r="AD82" s="15">
        <v>20.134495000000001</v>
      </c>
      <c r="AE82" s="15">
        <v>20.585699000000002</v>
      </c>
      <c r="AF82" s="15">
        <v>21.054137999999998</v>
      </c>
      <c r="AG82" s="15">
        <v>21.495550000000001</v>
      </c>
      <c r="AH82" s="15">
        <v>22.006917999999999</v>
      </c>
      <c r="AI82" s="15">
        <v>22.598324000000002</v>
      </c>
      <c r="AJ82" s="15">
        <v>23.140991</v>
      </c>
      <c r="AK82" s="15">
        <v>23.591342999999998</v>
      </c>
      <c r="AL82" s="14">
        <v>2.4676E-2</v>
      </c>
    </row>
    <row r="84" spans="1:38" ht="15" customHeight="1" x14ac:dyDescent="0.2">
      <c r="B84" s="12" t="s">
        <v>63</v>
      </c>
    </row>
    <row r="85" spans="1:38" ht="15" customHeight="1" x14ac:dyDescent="0.2">
      <c r="B85" s="12" t="s">
        <v>62</v>
      </c>
    </row>
    <row r="86" spans="1:38" ht="15" customHeight="1" x14ac:dyDescent="0.25">
      <c r="A86" s="11" t="s">
        <v>61</v>
      </c>
      <c r="B86" s="10" t="s">
        <v>56</v>
      </c>
      <c r="C86" s="13">
        <v>6.5200269999999998</v>
      </c>
      <c r="D86" s="13">
        <v>6.2540139999999997</v>
      </c>
      <c r="E86" s="13">
        <v>6.279941</v>
      </c>
      <c r="F86" s="13">
        <v>6.2221489999999999</v>
      </c>
      <c r="G86" s="13">
        <v>6.3245459999999998</v>
      </c>
      <c r="H86" s="13">
        <v>6.218788</v>
      </c>
      <c r="I86" s="13">
        <v>6.1283909999999997</v>
      </c>
      <c r="J86" s="13">
        <v>6.078271</v>
      </c>
      <c r="K86" s="13">
        <v>6.0470050000000004</v>
      </c>
      <c r="L86" s="13">
        <v>6.0726050000000003</v>
      </c>
      <c r="M86" s="13">
        <v>6.0323510000000002</v>
      </c>
      <c r="N86" s="13">
        <v>6.0154750000000003</v>
      </c>
      <c r="O86" s="13">
        <v>5.9918579999999997</v>
      </c>
      <c r="P86" s="13">
        <v>5.974736</v>
      </c>
      <c r="Q86" s="13">
        <v>5.9571719999999999</v>
      </c>
      <c r="R86" s="13">
        <v>5.9462200000000003</v>
      </c>
      <c r="S86" s="13">
        <v>5.9098179999999996</v>
      </c>
      <c r="T86" s="13">
        <v>5.8690709999999999</v>
      </c>
      <c r="U86" s="13">
        <v>5.8279680000000003</v>
      </c>
      <c r="V86" s="13">
        <v>5.7945390000000003</v>
      </c>
      <c r="W86" s="13">
        <v>5.7822279999999999</v>
      </c>
      <c r="X86" s="13">
        <v>5.7639300000000002</v>
      </c>
      <c r="Y86" s="13">
        <v>5.7618220000000004</v>
      </c>
      <c r="Z86" s="13">
        <v>5.7583159999999998</v>
      </c>
      <c r="AA86" s="13">
        <v>5.7428650000000001</v>
      </c>
      <c r="AB86" s="13">
        <v>5.7212560000000003</v>
      </c>
      <c r="AC86" s="13">
        <v>5.6957370000000003</v>
      </c>
      <c r="AD86" s="13">
        <v>5.6726020000000004</v>
      </c>
      <c r="AE86" s="13">
        <v>5.65327</v>
      </c>
      <c r="AF86" s="13">
        <v>5.6329940000000001</v>
      </c>
      <c r="AG86" s="13">
        <v>5.6008069999999996</v>
      </c>
      <c r="AH86" s="13">
        <v>5.5853279999999996</v>
      </c>
      <c r="AI86" s="13">
        <v>5.6444640000000001</v>
      </c>
      <c r="AJ86" s="13">
        <v>5.6523909999999997</v>
      </c>
      <c r="AK86" s="13">
        <v>5.624409</v>
      </c>
      <c r="AL86" s="8">
        <v>-3.2100000000000002E-3</v>
      </c>
    </row>
    <row r="87" spans="1:38" ht="15" customHeight="1" x14ac:dyDescent="0.25">
      <c r="A87" s="11" t="s">
        <v>60</v>
      </c>
      <c r="B87" s="10" t="s">
        <v>54</v>
      </c>
      <c r="C87" s="13">
        <v>1.2931319999999999</v>
      </c>
      <c r="D87" s="13">
        <v>1.3237639999999999</v>
      </c>
      <c r="E87" s="13">
        <v>1.369931</v>
      </c>
      <c r="F87" s="13">
        <v>1.403518</v>
      </c>
      <c r="G87" s="13">
        <v>1.436911</v>
      </c>
      <c r="H87" s="13">
        <v>1.4615020000000001</v>
      </c>
      <c r="I87" s="13">
        <v>1.477627</v>
      </c>
      <c r="J87" s="13">
        <v>1.490167</v>
      </c>
      <c r="K87" s="13">
        <v>1.503301</v>
      </c>
      <c r="L87" s="13">
        <v>1.5173669999999999</v>
      </c>
      <c r="M87" s="13">
        <v>1.5313859999999999</v>
      </c>
      <c r="N87" s="13">
        <v>1.5436909999999999</v>
      </c>
      <c r="O87" s="13">
        <v>1.553682</v>
      </c>
      <c r="P87" s="13">
        <v>1.561118</v>
      </c>
      <c r="Q87" s="13">
        <v>1.570344</v>
      </c>
      <c r="R87" s="13">
        <v>1.579548</v>
      </c>
      <c r="S87" s="13">
        <v>1.5878030000000001</v>
      </c>
      <c r="T87" s="13">
        <v>1.5970800000000001</v>
      </c>
      <c r="U87" s="13">
        <v>1.607701</v>
      </c>
      <c r="V87" s="13">
        <v>1.6168009999999999</v>
      </c>
      <c r="W87" s="13">
        <v>1.624787</v>
      </c>
      <c r="X87" s="13">
        <v>1.632064</v>
      </c>
      <c r="Y87" s="13">
        <v>1.6391199999999999</v>
      </c>
      <c r="Z87" s="13">
        <v>1.644892</v>
      </c>
      <c r="AA87" s="13">
        <v>1.6514930000000001</v>
      </c>
      <c r="AB87" s="13">
        <v>1.6593389999999999</v>
      </c>
      <c r="AC87" s="13">
        <v>1.660928</v>
      </c>
      <c r="AD87" s="13">
        <v>1.658447</v>
      </c>
      <c r="AE87" s="13">
        <v>1.656892</v>
      </c>
      <c r="AF87" s="13">
        <v>1.656353</v>
      </c>
      <c r="AG87" s="13">
        <v>1.6550009999999999</v>
      </c>
      <c r="AH87" s="13">
        <v>1.652625</v>
      </c>
      <c r="AI87" s="13">
        <v>1.647681</v>
      </c>
      <c r="AJ87" s="13">
        <v>1.6433819999999999</v>
      </c>
      <c r="AK87" s="13">
        <v>1.6388959999999999</v>
      </c>
      <c r="AL87" s="8">
        <v>6.4920000000000004E-3</v>
      </c>
    </row>
    <row r="88" spans="1:38" ht="15" customHeight="1" x14ac:dyDescent="0.25">
      <c r="A88" s="11" t="s">
        <v>59</v>
      </c>
      <c r="B88" s="10" t="s">
        <v>52</v>
      </c>
      <c r="C88" s="13">
        <v>2.6659799999999998</v>
      </c>
      <c r="D88" s="13">
        <v>2.9812810000000001</v>
      </c>
      <c r="E88" s="13">
        <v>2.934151</v>
      </c>
      <c r="F88" s="13">
        <v>3.0575860000000001</v>
      </c>
      <c r="G88" s="13">
        <v>3.1595460000000002</v>
      </c>
      <c r="H88" s="13">
        <v>3.2332510000000001</v>
      </c>
      <c r="I88" s="13">
        <v>3.3407680000000002</v>
      </c>
      <c r="J88" s="13">
        <v>3.4017650000000001</v>
      </c>
      <c r="K88" s="13">
        <v>3.4493260000000001</v>
      </c>
      <c r="L88" s="13">
        <v>3.5274049999999999</v>
      </c>
      <c r="M88" s="13">
        <v>3.5887120000000001</v>
      </c>
      <c r="N88" s="13">
        <v>3.6146400000000001</v>
      </c>
      <c r="O88" s="13">
        <v>3.6405080000000001</v>
      </c>
      <c r="P88" s="13">
        <v>3.6637249999999999</v>
      </c>
      <c r="Q88" s="13">
        <v>3.6991610000000001</v>
      </c>
      <c r="R88" s="13">
        <v>3.7318539999999998</v>
      </c>
      <c r="S88" s="13">
        <v>3.7603279999999999</v>
      </c>
      <c r="T88" s="13">
        <v>3.7856480000000001</v>
      </c>
      <c r="U88" s="13">
        <v>3.8021259999999999</v>
      </c>
      <c r="V88" s="13">
        <v>3.8073410000000001</v>
      </c>
      <c r="W88" s="13">
        <v>3.8046129999999998</v>
      </c>
      <c r="X88" s="13">
        <v>3.8024140000000002</v>
      </c>
      <c r="Y88" s="13">
        <v>3.7994500000000002</v>
      </c>
      <c r="Z88" s="13">
        <v>3.7958759999999998</v>
      </c>
      <c r="AA88" s="13">
        <v>3.796468</v>
      </c>
      <c r="AB88" s="13">
        <v>3.7993670000000002</v>
      </c>
      <c r="AC88" s="13">
        <v>3.8027009999999999</v>
      </c>
      <c r="AD88" s="13">
        <v>3.8053400000000002</v>
      </c>
      <c r="AE88" s="13">
        <v>3.8077749999999999</v>
      </c>
      <c r="AF88" s="13">
        <v>3.8104740000000001</v>
      </c>
      <c r="AG88" s="13">
        <v>3.8061349999999998</v>
      </c>
      <c r="AH88" s="13">
        <v>3.797132</v>
      </c>
      <c r="AI88" s="13">
        <v>3.7832110000000001</v>
      </c>
      <c r="AJ88" s="13">
        <v>3.7625959999999998</v>
      </c>
      <c r="AK88" s="13">
        <v>3.7338749999999998</v>
      </c>
      <c r="AL88" s="8">
        <v>6.8440000000000003E-3</v>
      </c>
    </row>
    <row r="89" spans="1:38" ht="15" customHeight="1" x14ac:dyDescent="0.2">
      <c r="B89" s="12" t="s">
        <v>58</v>
      </c>
    </row>
    <row r="90" spans="1:38" ht="15" customHeight="1" x14ac:dyDescent="0.25">
      <c r="A90" s="11" t="s">
        <v>57</v>
      </c>
      <c r="B90" s="10" t="s">
        <v>56</v>
      </c>
      <c r="C90" s="13">
        <v>6.407324</v>
      </c>
      <c r="D90" s="13">
        <v>6.2540139999999997</v>
      </c>
      <c r="E90" s="13">
        <v>6.4197329999999999</v>
      </c>
      <c r="F90" s="13">
        <v>6.5091789999999996</v>
      </c>
      <c r="G90" s="13">
        <v>6.7893280000000003</v>
      </c>
      <c r="H90" s="13">
        <v>6.8408230000000003</v>
      </c>
      <c r="I90" s="13">
        <v>6.9039840000000003</v>
      </c>
      <c r="J90" s="13">
        <v>7.0165930000000003</v>
      </c>
      <c r="K90" s="13">
        <v>7.1499540000000001</v>
      </c>
      <c r="L90" s="13">
        <v>7.3516589999999997</v>
      </c>
      <c r="M90" s="13">
        <v>7.4703619999999997</v>
      </c>
      <c r="N90" s="13">
        <v>7.6171610000000003</v>
      </c>
      <c r="O90" s="13">
        <v>7.7509480000000002</v>
      </c>
      <c r="P90" s="13">
        <v>7.8937030000000004</v>
      </c>
      <c r="Q90" s="13">
        <v>8.0394760000000005</v>
      </c>
      <c r="R90" s="13">
        <v>8.1999220000000008</v>
      </c>
      <c r="S90" s="13">
        <v>8.3288150000000005</v>
      </c>
      <c r="T90" s="13">
        <v>8.4552180000000003</v>
      </c>
      <c r="U90" s="13">
        <v>8.5842559999999999</v>
      </c>
      <c r="V90" s="13">
        <v>8.7282499999999992</v>
      </c>
      <c r="W90" s="13">
        <v>8.9091559999999994</v>
      </c>
      <c r="X90" s="13">
        <v>9.0845109999999991</v>
      </c>
      <c r="Y90" s="13">
        <v>9.2884869999999999</v>
      </c>
      <c r="Z90" s="13">
        <v>9.4960380000000004</v>
      </c>
      <c r="AA90" s="13">
        <v>9.6898049999999998</v>
      </c>
      <c r="AB90" s="13">
        <v>9.8792919999999995</v>
      </c>
      <c r="AC90" s="13">
        <v>10.067492</v>
      </c>
      <c r="AD90" s="13">
        <v>10.266980999999999</v>
      </c>
      <c r="AE90" s="13">
        <v>10.479813999999999</v>
      </c>
      <c r="AF90" s="13">
        <v>10.698112999999999</v>
      </c>
      <c r="AG90" s="13">
        <v>10.897938</v>
      </c>
      <c r="AH90" s="13">
        <v>11.137461999999999</v>
      </c>
      <c r="AI90" s="13">
        <v>11.538931</v>
      </c>
      <c r="AJ90" s="13">
        <v>11.846299999999999</v>
      </c>
      <c r="AK90" s="13">
        <v>12.087941000000001</v>
      </c>
      <c r="AL90" s="8">
        <v>2.017E-2</v>
      </c>
    </row>
    <row r="91" spans="1:38" ht="15" customHeight="1" x14ac:dyDescent="0.25">
      <c r="A91" s="11" t="s">
        <v>55</v>
      </c>
      <c r="B91" s="10" t="s">
        <v>54</v>
      </c>
      <c r="C91" s="13">
        <v>1.2707790000000001</v>
      </c>
      <c r="D91" s="13">
        <v>1.3237639999999999</v>
      </c>
      <c r="E91" s="13">
        <v>1.4004259999999999</v>
      </c>
      <c r="F91" s="13">
        <v>1.4682630000000001</v>
      </c>
      <c r="G91" s="13">
        <v>1.5425070000000001</v>
      </c>
      <c r="H91" s="13">
        <v>1.6076889999999999</v>
      </c>
      <c r="I91" s="13">
        <v>1.6646319999999999</v>
      </c>
      <c r="J91" s="13">
        <v>1.7202090000000001</v>
      </c>
      <c r="K91" s="13">
        <v>1.7774970000000001</v>
      </c>
      <c r="L91" s="13">
        <v>1.836965</v>
      </c>
      <c r="M91" s="13">
        <v>1.8964430000000001</v>
      </c>
      <c r="N91" s="13">
        <v>1.954715</v>
      </c>
      <c r="O91" s="13">
        <v>2.0098120000000002</v>
      </c>
      <c r="P91" s="13">
        <v>2.062519</v>
      </c>
      <c r="Q91" s="13">
        <v>2.1192510000000002</v>
      </c>
      <c r="R91" s="13">
        <v>2.17822</v>
      </c>
      <c r="S91" s="13">
        <v>2.2377199999999999</v>
      </c>
      <c r="T91" s="13">
        <v>2.3008169999999999</v>
      </c>
      <c r="U91" s="13">
        <v>2.3680500000000002</v>
      </c>
      <c r="V91" s="13">
        <v>2.4353690000000001</v>
      </c>
      <c r="W91" s="13">
        <v>2.5034429999999999</v>
      </c>
      <c r="X91" s="13">
        <v>2.5722900000000002</v>
      </c>
      <c r="Y91" s="13">
        <v>2.6423839999999998</v>
      </c>
      <c r="Z91" s="13">
        <v>2.7125919999999999</v>
      </c>
      <c r="AA91" s="13">
        <v>2.786527</v>
      </c>
      <c r="AB91" s="13">
        <v>2.8652959999999998</v>
      </c>
      <c r="AC91" s="13">
        <v>2.9357709999999999</v>
      </c>
      <c r="AD91" s="13">
        <v>3.0016630000000002</v>
      </c>
      <c r="AE91" s="13">
        <v>3.071482</v>
      </c>
      <c r="AF91" s="13">
        <v>3.1457259999999998</v>
      </c>
      <c r="AG91" s="13">
        <v>3.2202670000000002</v>
      </c>
      <c r="AH91" s="13">
        <v>3.2954279999999998</v>
      </c>
      <c r="AI91" s="13">
        <v>3.368341</v>
      </c>
      <c r="AJ91" s="13">
        <v>3.4442059999999999</v>
      </c>
      <c r="AK91" s="13">
        <v>3.5223049999999998</v>
      </c>
      <c r="AL91" s="8">
        <v>3.0099999999999998E-2</v>
      </c>
    </row>
    <row r="92" spans="1:38" ht="15" customHeight="1" x14ac:dyDescent="0.25">
      <c r="A92" s="11" t="s">
        <v>53</v>
      </c>
      <c r="B92" s="10" t="s">
        <v>52</v>
      </c>
      <c r="C92" s="13">
        <v>2.6198969999999999</v>
      </c>
      <c r="D92" s="13">
        <v>2.9812810000000001</v>
      </c>
      <c r="E92" s="13">
        <v>2.9994649999999998</v>
      </c>
      <c r="F92" s="13">
        <v>3.1986330000000001</v>
      </c>
      <c r="G92" s="13">
        <v>3.391737</v>
      </c>
      <c r="H92" s="13">
        <v>3.556657</v>
      </c>
      <c r="I92" s="13">
        <v>3.7635670000000001</v>
      </c>
      <c r="J92" s="13">
        <v>3.9269050000000001</v>
      </c>
      <c r="K92" s="13">
        <v>4.078468</v>
      </c>
      <c r="L92" s="13">
        <v>4.2703709999999999</v>
      </c>
      <c r="M92" s="13">
        <v>4.4442009999999996</v>
      </c>
      <c r="N92" s="13">
        <v>4.5770770000000001</v>
      </c>
      <c r="O92" s="13">
        <v>4.7092890000000001</v>
      </c>
      <c r="P92" s="13">
        <v>4.8404410000000002</v>
      </c>
      <c r="Q92" s="13">
        <v>4.9921870000000004</v>
      </c>
      <c r="R92" s="13">
        <v>5.1462789999999998</v>
      </c>
      <c r="S92" s="13">
        <v>5.2995000000000001</v>
      </c>
      <c r="T92" s="13">
        <v>5.4537550000000001</v>
      </c>
      <c r="U92" s="13">
        <v>5.6003090000000002</v>
      </c>
      <c r="V92" s="13">
        <v>5.7349550000000002</v>
      </c>
      <c r="W92" s="13">
        <v>5.8620799999999997</v>
      </c>
      <c r="X92" s="13">
        <v>5.9929709999999998</v>
      </c>
      <c r="Y92" s="13">
        <v>6.1249979999999997</v>
      </c>
      <c r="Z92" s="13">
        <v>6.2597800000000001</v>
      </c>
      <c r="AA92" s="13">
        <v>6.4056940000000004</v>
      </c>
      <c r="AB92" s="13">
        <v>6.5606330000000002</v>
      </c>
      <c r="AC92" s="13">
        <v>6.7214600000000004</v>
      </c>
      <c r="AD92" s="13">
        <v>6.8873769999999999</v>
      </c>
      <c r="AE92" s="13">
        <v>7.0587049999999998</v>
      </c>
      <c r="AF92" s="13">
        <v>7.2368059999999996</v>
      </c>
      <c r="AG92" s="13">
        <v>7.4059010000000001</v>
      </c>
      <c r="AH92" s="13">
        <v>7.5716979999999996</v>
      </c>
      <c r="AI92" s="13">
        <v>7.7339880000000001</v>
      </c>
      <c r="AJ92" s="13">
        <v>7.8856609999999998</v>
      </c>
      <c r="AK92" s="13">
        <v>8.0248190000000008</v>
      </c>
      <c r="AL92" s="8">
        <v>3.0460000000000001E-2</v>
      </c>
    </row>
    <row r="94" spans="1:38" ht="15" customHeight="1" x14ac:dyDescent="0.2">
      <c r="B94" s="12" t="s">
        <v>51</v>
      </c>
    </row>
    <row r="95" spans="1:38" ht="15" customHeight="1" x14ac:dyDescent="0.25">
      <c r="A95" s="11" t="s">
        <v>50</v>
      </c>
      <c r="B95" s="10" t="s">
        <v>49</v>
      </c>
      <c r="C95" s="9">
        <v>1.4690000000000001</v>
      </c>
      <c r="D95" s="9">
        <v>1.0341309999999999</v>
      </c>
      <c r="E95" s="9">
        <v>1.0173829999999999</v>
      </c>
      <c r="F95" s="9">
        <v>1.005485</v>
      </c>
      <c r="G95" s="9">
        <v>1.051031</v>
      </c>
      <c r="H95" s="9">
        <v>1.0307789999999999</v>
      </c>
      <c r="I95" s="9">
        <v>1.0279510000000001</v>
      </c>
      <c r="J95" s="9">
        <v>1.028016</v>
      </c>
      <c r="K95" s="9">
        <v>1.0515570000000001</v>
      </c>
      <c r="L95" s="9">
        <v>1.056773</v>
      </c>
      <c r="M95" s="9">
        <v>1.184485</v>
      </c>
      <c r="N95" s="9">
        <v>1.176917</v>
      </c>
      <c r="O95" s="9">
        <v>1.1944840000000001</v>
      </c>
      <c r="P95" s="9">
        <v>1.211687</v>
      </c>
      <c r="Q95" s="9">
        <v>1.2496160000000001</v>
      </c>
      <c r="R95" s="9">
        <v>1.2417910000000001</v>
      </c>
      <c r="S95" s="9">
        <v>1.233997</v>
      </c>
      <c r="T95" s="9">
        <v>1.24044</v>
      </c>
      <c r="U95" s="9">
        <v>1.2502470000000001</v>
      </c>
      <c r="V95" s="9">
        <v>1.2439009999999999</v>
      </c>
      <c r="W95" s="9">
        <v>1.2570410000000001</v>
      </c>
      <c r="X95" s="9">
        <v>1.2479750000000001</v>
      </c>
      <c r="Y95" s="9">
        <v>1.2523709999999999</v>
      </c>
      <c r="Z95" s="9">
        <v>1.261687</v>
      </c>
      <c r="AA95" s="9">
        <v>1.276959</v>
      </c>
      <c r="AB95" s="9">
        <v>1.2653300000000001</v>
      </c>
      <c r="AC95" s="9">
        <v>1.2668950000000001</v>
      </c>
      <c r="AD95" s="9">
        <v>1.253755</v>
      </c>
      <c r="AE95" s="9">
        <v>1.2666310000000001</v>
      </c>
      <c r="AF95" s="9">
        <v>1.265801</v>
      </c>
      <c r="AG95" s="9">
        <v>1.2539450000000001</v>
      </c>
      <c r="AH95" s="9">
        <v>1.277196</v>
      </c>
      <c r="AI95" s="9">
        <v>1.276435</v>
      </c>
      <c r="AJ95" s="9">
        <v>1.282057</v>
      </c>
      <c r="AK95" s="9">
        <v>1.275609</v>
      </c>
      <c r="AL95" s="8">
        <v>6.3800000000000003E-3</v>
      </c>
    </row>
    <row r="96" spans="1:38" ht="15" customHeight="1" x14ac:dyDescent="0.25">
      <c r="A96" s="11" t="s">
        <v>48</v>
      </c>
      <c r="B96" s="10" t="s">
        <v>47</v>
      </c>
      <c r="C96" s="9">
        <v>1.1830000000000001</v>
      </c>
      <c r="D96" s="9">
        <v>1.0530250000000001</v>
      </c>
      <c r="E96" s="9">
        <v>1.068613</v>
      </c>
      <c r="F96" s="9">
        <v>1.0621039999999999</v>
      </c>
      <c r="G96" s="9">
        <v>1.0073259999999999</v>
      </c>
      <c r="H96" s="9">
        <v>0.96204500000000004</v>
      </c>
      <c r="I96" s="9">
        <v>0.94296599999999997</v>
      </c>
      <c r="J96" s="9">
        <v>0.93344199999999999</v>
      </c>
      <c r="K96" s="9">
        <v>0.95823999999999998</v>
      </c>
      <c r="L96" s="9">
        <v>0.963117</v>
      </c>
      <c r="M96" s="9">
        <v>0.99250300000000002</v>
      </c>
      <c r="N96" s="9">
        <v>0.999</v>
      </c>
      <c r="O96" s="9">
        <v>0.99434900000000004</v>
      </c>
      <c r="P96" s="9">
        <v>1.004203</v>
      </c>
      <c r="Q96" s="9">
        <v>1.0114639999999999</v>
      </c>
      <c r="R96" s="9">
        <v>1.010175</v>
      </c>
      <c r="S96" s="9">
        <v>1.0052559999999999</v>
      </c>
      <c r="T96" s="9">
        <v>1.006124</v>
      </c>
      <c r="U96" s="9">
        <v>1.0048969999999999</v>
      </c>
      <c r="V96" s="9">
        <v>0.99956299999999998</v>
      </c>
      <c r="W96" s="9">
        <v>1.0003850000000001</v>
      </c>
      <c r="X96" s="9">
        <v>0.99784499999999998</v>
      </c>
      <c r="Y96" s="9">
        <v>0.99672300000000003</v>
      </c>
      <c r="Z96" s="9">
        <v>0.99817999999999996</v>
      </c>
      <c r="AA96" s="9">
        <v>1.001576</v>
      </c>
      <c r="AB96" s="9">
        <v>0.99991300000000005</v>
      </c>
      <c r="AC96" s="9">
        <v>0.99688399999999999</v>
      </c>
      <c r="AD96" s="9">
        <v>0.99643000000000004</v>
      </c>
      <c r="AE96" s="9">
        <v>0.99848599999999998</v>
      </c>
      <c r="AF96" s="9">
        <v>0.99587599999999998</v>
      </c>
      <c r="AG96" s="9">
        <v>0.99055400000000005</v>
      </c>
      <c r="AH96" s="9">
        <v>0.98917999999999995</v>
      </c>
      <c r="AI96" s="9">
        <v>0.98885800000000001</v>
      </c>
      <c r="AJ96" s="9">
        <v>0.988761</v>
      </c>
      <c r="AK96" s="9">
        <v>0.99356999999999995</v>
      </c>
      <c r="AL96" s="8">
        <v>-1.7600000000000001E-3</v>
      </c>
    </row>
    <row r="97" spans="1:38" ht="15" customHeight="1" x14ac:dyDescent="0.25">
      <c r="A97" s="11" t="s">
        <v>46</v>
      </c>
      <c r="B97" s="10" t="s">
        <v>45</v>
      </c>
      <c r="C97" s="9">
        <v>4.9221310000000003</v>
      </c>
      <c r="D97" s="9">
        <v>4.9878999999999998</v>
      </c>
      <c r="E97" s="9">
        <v>4.9100830000000002</v>
      </c>
      <c r="F97" s="9">
        <v>4.6202209999999999</v>
      </c>
      <c r="G97" s="9">
        <v>4.6251850000000001</v>
      </c>
      <c r="H97" s="9">
        <v>4.5264410000000002</v>
      </c>
      <c r="I97" s="9">
        <v>4.37479</v>
      </c>
      <c r="J97" s="9">
        <v>4.4221680000000001</v>
      </c>
      <c r="K97" s="9">
        <v>4.5836309999999996</v>
      </c>
      <c r="L97" s="9">
        <v>4.597359</v>
      </c>
      <c r="M97" s="9">
        <v>4.6442560000000004</v>
      </c>
      <c r="N97" s="9">
        <v>4.6551439999999999</v>
      </c>
      <c r="O97" s="9">
        <v>4.6590319999999998</v>
      </c>
      <c r="P97" s="9">
        <v>4.6896740000000001</v>
      </c>
      <c r="Q97" s="9">
        <v>4.6900019999999998</v>
      </c>
      <c r="R97" s="9">
        <v>4.655405</v>
      </c>
      <c r="S97" s="9">
        <v>4.6080969999999999</v>
      </c>
      <c r="T97" s="9">
        <v>4.6175110000000004</v>
      </c>
      <c r="U97" s="9">
        <v>4.5542889999999998</v>
      </c>
      <c r="V97" s="9">
        <v>4.5562589999999998</v>
      </c>
      <c r="W97" s="9">
        <v>4.5454829999999999</v>
      </c>
      <c r="X97" s="9">
        <v>4.559069</v>
      </c>
      <c r="Y97" s="9">
        <v>4.5490969999999997</v>
      </c>
      <c r="Z97" s="9">
        <v>4.5375009999999998</v>
      </c>
      <c r="AA97" s="9">
        <v>4.4823579999999996</v>
      </c>
      <c r="AB97" s="9">
        <v>4.4514760000000004</v>
      </c>
      <c r="AC97" s="9">
        <v>4.4095000000000004</v>
      </c>
      <c r="AD97" s="9">
        <v>4.4259919999999999</v>
      </c>
      <c r="AE97" s="9">
        <v>4.4674500000000004</v>
      </c>
      <c r="AF97" s="9">
        <v>4.4627039999999996</v>
      </c>
      <c r="AG97" s="9">
        <v>4.4278040000000001</v>
      </c>
      <c r="AH97" s="9">
        <v>4.4100330000000003</v>
      </c>
      <c r="AI97" s="9">
        <v>4.4140709999999999</v>
      </c>
      <c r="AJ97" s="9">
        <v>4.4270420000000001</v>
      </c>
      <c r="AK97" s="9">
        <v>4.4265840000000001</v>
      </c>
      <c r="AL97" s="8">
        <v>-3.6110000000000001E-3</v>
      </c>
    </row>
    <row r="98" spans="1:38" ht="15" customHeight="1" thickBot="1" x14ac:dyDescent="0.25"/>
    <row r="99" spans="1:38" ht="15" customHeight="1" x14ac:dyDescent="0.2">
      <c r="B99" s="27" t="s">
        <v>44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</row>
    <row r="100" spans="1:38" ht="15" customHeight="1" x14ac:dyDescent="0.2">
      <c r="B100" s="7" t="s">
        <v>43</v>
      </c>
    </row>
    <row r="101" spans="1:38" ht="15" customHeight="1" x14ac:dyDescent="0.2">
      <c r="B101" s="7" t="s">
        <v>42</v>
      </c>
    </row>
    <row r="102" spans="1:38" ht="15" customHeight="1" x14ac:dyDescent="0.2">
      <c r="B102" s="7" t="s">
        <v>41</v>
      </c>
    </row>
    <row r="103" spans="1:38" ht="15" customHeight="1" x14ac:dyDescent="0.2">
      <c r="B103" s="7" t="s">
        <v>40</v>
      </c>
    </row>
    <row r="104" spans="1:38" ht="15" customHeight="1" x14ac:dyDescent="0.2">
      <c r="B104" s="7" t="s">
        <v>39</v>
      </c>
    </row>
    <row r="105" spans="1:38" ht="15" customHeight="1" x14ac:dyDescent="0.2">
      <c r="B105" s="7" t="s">
        <v>38</v>
      </c>
    </row>
    <row r="106" spans="1:38" ht="15" customHeight="1" x14ac:dyDescent="0.2">
      <c r="B106" s="7" t="s">
        <v>37</v>
      </c>
    </row>
    <row r="107" spans="1:38" ht="15" customHeight="1" x14ac:dyDescent="0.2">
      <c r="B107" s="7" t="s">
        <v>29</v>
      </c>
    </row>
    <row r="108" spans="1:38" ht="15" customHeight="1" x14ac:dyDescent="0.2">
      <c r="B108" s="7" t="s">
        <v>36</v>
      </c>
    </row>
    <row r="109" spans="1:38" ht="15" customHeight="1" x14ac:dyDescent="0.2">
      <c r="B109" s="7" t="s">
        <v>35</v>
      </c>
    </row>
    <row r="110" spans="1:38" ht="15" customHeight="1" x14ac:dyDescent="0.2">
      <c r="B110" s="7" t="s">
        <v>34</v>
      </c>
    </row>
    <row r="111" spans="1:38" ht="15" customHeight="1" x14ac:dyDescent="0.2">
      <c r="B111" s="7" t="s">
        <v>33</v>
      </c>
    </row>
    <row r="112" spans="1:38" ht="15" customHeight="1" x14ac:dyDescent="0.2">
      <c r="B112" s="7" t="s">
        <v>32</v>
      </c>
    </row>
    <row r="113" spans="2:2" ht="15" customHeight="1" x14ac:dyDescent="0.2">
      <c r="B113" s="7" t="s">
        <v>31</v>
      </c>
    </row>
    <row r="114" spans="2:2" ht="15" customHeight="1" x14ac:dyDescent="0.2">
      <c r="B114" s="7" t="s">
        <v>30</v>
      </c>
    </row>
    <row r="115" spans="2:2" ht="15" customHeight="1" x14ac:dyDescent="0.2">
      <c r="B115" s="7" t="s">
        <v>29</v>
      </c>
    </row>
    <row r="116" spans="2:2" ht="15" customHeight="1" x14ac:dyDescent="0.2">
      <c r="B116" s="7" t="s">
        <v>28</v>
      </c>
    </row>
    <row r="117" spans="2:2" ht="15" customHeight="1" x14ac:dyDescent="0.2">
      <c r="B117" s="7" t="s">
        <v>27</v>
      </c>
    </row>
    <row r="118" spans="2:2" ht="15" customHeight="1" x14ac:dyDescent="0.2">
      <c r="B118" s="7" t="s">
        <v>26</v>
      </c>
    </row>
    <row r="119" spans="2:2" ht="15" customHeight="1" x14ac:dyDescent="0.2">
      <c r="B119" s="7" t="s">
        <v>25</v>
      </c>
    </row>
    <row r="120" spans="2:2" ht="15" customHeight="1" x14ac:dyDescent="0.2">
      <c r="B120" s="7" t="s">
        <v>24</v>
      </c>
    </row>
    <row r="121" spans="2:2" ht="15" customHeight="1" x14ac:dyDescent="0.2">
      <c r="B121" s="7" t="s">
        <v>23</v>
      </c>
    </row>
    <row r="122" spans="2:2" ht="15" customHeight="1" x14ac:dyDescent="0.2">
      <c r="B122" s="7" t="s">
        <v>22</v>
      </c>
    </row>
    <row r="123" spans="2:2" ht="15" customHeight="1" x14ac:dyDescent="0.2">
      <c r="B123" s="7" t="s">
        <v>21</v>
      </c>
    </row>
    <row r="124" spans="2:2" ht="15" customHeight="1" x14ac:dyDescent="0.2">
      <c r="B124" s="7" t="s">
        <v>20</v>
      </c>
    </row>
    <row r="125" spans="2:2" ht="15" customHeight="1" x14ac:dyDescent="0.2">
      <c r="B125" s="7" t="s">
        <v>19</v>
      </c>
    </row>
    <row r="126" spans="2:2" ht="15" customHeight="1" x14ac:dyDescent="0.2">
      <c r="B126" s="7" t="s">
        <v>18</v>
      </c>
    </row>
    <row r="127" spans="2:2" ht="15" customHeight="1" x14ac:dyDescent="0.2">
      <c r="B127" s="7" t="s">
        <v>17</v>
      </c>
    </row>
  </sheetData>
  <mergeCells count="1">
    <mergeCell ref="B99:AL99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37" width="8.7109375" style="6"/>
    <col min="38" max="38" width="7.5703125" style="6" customWidth="1"/>
    <col min="39" max="16384" width="8.7109375" style="6"/>
  </cols>
  <sheetData>
    <row r="1" spans="1:38" ht="15" customHeight="1" thickBot="1" x14ac:dyDescent="0.25">
      <c r="B1" s="20" t="s">
        <v>171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>
        <v>2024</v>
      </c>
      <c r="L1" s="18">
        <v>2025</v>
      </c>
      <c r="M1" s="18">
        <v>2026</v>
      </c>
      <c r="N1" s="18">
        <v>2027</v>
      </c>
      <c r="O1" s="18">
        <v>2028</v>
      </c>
      <c r="P1" s="18">
        <v>2029</v>
      </c>
      <c r="Q1" s="18">
        <v>2030</v>
      </c>
      <c r="R1" s="18">
        <v>2031</v>
      </c>
      <c r="S1" s="18">
        <v>2032</v>
      </c>
      <c r="T1" s="18">
        <v>2033</v>
      </c>
      <c r="U1" s="18">
        <v>2034</v>
      </c>
      <c r="V1" s="18">
        <v>2035</v>
      </c>
      <c r="W1" s="18">
        <v>2036</v>
      </c>
      <c r="X1" s="18">
        <v>2037</v>
      </c>
      <c r="Y1" s="18">
        <v>2038</v>
      </c>
      <c r="Z1" s="18">
        <v>2039</v>
      </c>
      <c r="AA1" s="18">
        <v>2040</v>
      </c>
      <c r="AB1" s="18">
        <v>2041</v>
      </c>
      <c r="AC1" s="18">
        <v>2042</v>
      </c>
      <c r="AD1" s="18">
        <v>2043</v>
      </c>
      <c r="AE1" s="18">
        <v>2044</v>
      </c>
      <c r="AF1" s="18">
        <v>2045</v>
      </c>
      <c r="AG1" s="18">
        <v>2046</v>
      </c>
      <c r="AH1" s="18">
        <v>2047</v>
      </c>
      <c r="AI1" s="18">
        <v>2048</v>
      </c>
      <c r="AJ1" s="18">
        <v>2049</v>
      </c>
      <c r="AK1" s="18">
        <v>2050</v>
      </c>
    </row>
    <row r="2" spans="1:38" ht="15" customHeight="1" thickTop="1" x14ac:dyDescent="0.2"/>
    <row r="3" spans="1:38" ht="15" customHeight="1" x14ac:dyDescent="0.2">
      <c r="C3" s="22" t="s">
        <v>170</v>
      </c>
      <c r="D3" s="22" t="s">
        <v>169</v>
      </c>
      <c r="E3" s="22"/>
      <c r="F3" s="22"/>
      <c r="G3" s="22"/>
    </row>
    <row r="4" spans="1:38" ht="15" customHeight="1" x14ac:dyDescent="0.2">
      <c r="C4" s="22" t="s">
        <v>168</v>
      </c>
      <c r="D4" s="22" t="s">
        <v>167</v>
      </c>
      <c r="E4" s="22"/>
      <c r="F4" s="22"/>
      <c r="G4" s="22" t="s">
        <v>166</v>
      </c>
    </row>
    <row r="5" spans="1:38" ht="15" customHeight="1" x14ac:dyDescent="0.2">
      <c r="C5" s="22" t="s">
        <v>165</v>
      </c>
      <c r="D5" s="22" t="s">
        <v>164</v>
      </c>
      <c r="E5" s="22"/>
      <c r="F5" s="22"/>
      <c r="G5" s="22"/>
    </row>
    <row r="6" spans="1:38" ht="15" customHeight="1" x14ac:dyDescent="0.2">
      <c r="C6" s="22" t="s">
        <v>163</v>
      </c>
      <c r="D6" s="22"/>
      <c r="E6" s="22" t="s">
        <v>162</v>
      </c>
      <c r="F6" s="22"/>
      <c r="G6" s="22"/>
    </row>
    <row r="10" spans="1:38" ht="15" customHeight="1" x14ac:dyDescent="0.25">
      <c r="A10" s="11" t="s">
        <v>273</v>
      </c>
      <c r="B10" s="21" t="s">
        <v>272</v>
      </c>
    </row>
    <row r="11" spans="1:38" ht="15" customHeight="1" x14ac:dyDescent="0.2">
      <c r="B11" s="20" t="s">
        <v>271</v>
      </c>
    </row>
    <row r="12" spans="1:38" ht="15" customHeight="1" x14ac:dyDescent="0.2">
      <c r="B12" s="20" t="s">
        <v>158</v>
      </c>
      <c r="C12" s="19" t="s">
        <v>158</v>
      </c>
      <c r="D12" s="19" t="s">
        <v>158</v>
      </c>
      <c r="E12" s="19" t="s">
        <v>158</v>
      </c>
      <c r="F12" s="19" t="s">
        <v>158</v>
      </c>
      <c r="G12" s="19" t="s">
        <v>158</v>
      </c>
      <c r="H12" s="19" t="s">
        <v>158</v>
      </c>
      <c r="I12" s="19" t="s">
        <v>158</v>
      </c>
      <c r="J12" s="19" t="s">
        <v>158</v>
      </c>
      <c r="K12" s="19" t="s">
        <v>158</v>
      </c>
      <c r="L12" s="19" t="s">
        <v>158</v>
      </c>
      <c r="M12" s="19" t="s">
        <v>158</v>
      </c>
      <c r="N12" s="19" t="s">
        <v>158</v>
      </c>
      <c r="O12" s="19" t="s">
        <v>158</v>
      </c>
      <c r="P12" s="19" t="s">
        <v>158</v>
      </c>
      <c r="Q12" s="19" t="s">
        <v>158</v>
      </c>
      <c r="R12" s="19" t="s">
        <v>158</v>
      </c>
      <c r="S12" s="19" t="s">
        <v>158</v>
      </c>
      <c r="T12" s="19" t="s">
        <v>158</v>
      </c>
      <c r="U12" s="19" t="s">
        <v>158</v>
      </c>
      <c r="V12" s="19" t="s">
        <v>158</v>
      </c>
      <c r="W12" s="19" t="s">
        <v>158</v>
      </c>
      <c r="X12" s="19" t="s">
        <v>158</v>
      </c>
      <c r="Y12" s="19" t="s">
        <v>158</v>
      </c>
      <c r="Z12" s="19" t="s">
        <v>158</v>
      </c>
      <c r="AA12" s="19" t="s">
        <v>158</v>
      </c>
      <c r="AB12" s="19" t="s">
        <v>158</v>
      </c>
      <c r="AC12" s="19" t="s">
        <v>158</v>
      </c>
      <c r="AD12" s="19" t="s">
        <v>158</v>
      </c>
      <c r="AE12" s="19" t="s">
        <v>158</v>
      </c>
      <c r="AF12" s="19" t="s">
        <v>158</v>
      </c>
      <c r="AG12" s="19" t="s">
        <v>158</v>
      </c>
      <c r="AH12" s="19" t="s">
        <v>158</v>
      </c>
      <c r="AI12" s="19" t="s">
        <v>158</v>
      </c>
      <c r="AJ12" s="19" t="s">
        <v>158</v>
      </c>
      <c r="AK12" s="19" t="s">
        <v>158</v>
      </c>
      <c r="AL12" s="19" t="s">
        <v>157</v>
      </c>
    </row>
    <row r="13" spans="1:38" ht="15" customHeight="1" thickBot="1" x14ac:dyDescent="0.25">
      <c r="B13" s="18" t="s">
        <v>270</v>
      </c>
      <c r="C13" s="18">
        <v>2016</v>
      </c>
      <c r="D13" s="18">
        <v>2017</v>
      </c>
      <c r="E13" s="18">
        <v>2018</v>
      </c>
      <c r="F13" s="18">
        <v>2019</v>
      </c>
      <c r="G13" s="18">
        <v>2020</v>
      </c>
      <c r="H13" s="18">
        <v>2021</v>
      </c>
      <c r="I13" s="18">
        <v>2022</v>
      </c>
      <c r="J13" s="18">
        <v>2023</v>
      </c>
      <c r="K13" s="18">
        <v>2024</v>
      </c>
      <c r="L13" s="18">
        <v>2025</v>
      </c>
      <c r="M13" s="18">
        <v>2026</v>
      </c>
      <c r="N13" s="18">
        <v>2027</v>
      </c>
      <c r="O13" s="18">
        <v>2028</v>
      </c>
      <c r="P13" s="18">
        <v>2029</v>
      </c>
      <c r="Q13" s="18">
        <v>2030</v>
      </c>
      <c r="R13" s="18">
        <v>2031</v>
      </c>
      <c r="S13" s="18">
        <v>2032</v>
      </c>
      <c r="T13" s="18">
        <v>2033</v>
      </c>
      <c r="U13" s="18">
        <v>2034</v>
      </c>
      <c r="V13" s="18">
        <v>2035</v>
      </c>
      <c r="W13" s="18">
        <v>2036</v>
      </c>
      <c r="X13" s="18">
        <v>2037</v>
      </c>
      <c r="Y13" s="18">
        <v>2038</v>
      </c>
      <c r="Z13" s="18">
        <v>2039</v>
      </c>
      <c r="AA13" s="18">
        <v>2040</v>
      </c>
      <c r="AB13" s="18">
        <v>2041</v>
      </c>
      <c r="AC13" s="18">
        <v>2042</v>
      </c>
      <c r="AD13" s="18">
        <v>2043</v>
      </c>
      <c r="AE13" s="18">
        <v>2044</v>
      </c>
      <c r="AF13" s="18">
        <v>2045</v>
      </c>
      <c r="AG13" s="18">
        <v>2046</v>
      </c>
      <c r="AH13" s="18">
        <v>2047</v>
      </c>
      <c r="AI13" s="18">
        <v>2048</v>
      </c>
      <c r="AJ13" s="18">
        <v>2049</v>
      </c>
      <c r="AK13" s="18">
        <v>2050</v>
      </c>
      <c r="AL13" s="18">
        <v>2050</v>
      </c>
    </row>
    <row r="14" spans="1:38" ht="15" customHeight="1" thickTop="1" x14ac:dyDescent="0.2"/>
    <row r="15" spans="1:38" ht="15" customHeight="1" x14ac:dyDescent="0.2">
      <c r="B15" s="12" t="s">
        <v>154</v>
      </c>
    </row>
    <row r="16" spans="1:38" ht="15" customHeight="1" x14ac:dyDescent="0.2">
      <c r="B16" s="12" t="s">
        <v>237</v>
      </c>
    </row>
    <row r="17" spans="1:38" ht="15" customHeight="1" x14ac:dyDescent="0.25">
      <c r="A17" s="11" t="s">
        <v>269</v>
      </c>
      <c r="B17" s="10" t="s">
        <v>226</v>
      </c>
      <c r="C17" s="9">
        <v>79.034278999999998</v>
      </c>
      <c r="D17" s="9">
        <v>79.248481999999996</v>
      </c>
      <c r="E17" s="9">
        <v>79.476973999999998</v>
      </c>
      <c r="F17" s="9">
        <v>79.376075999999998</v>
      </c>
      <c r="G17" s="9">
        <v>79.376075999999998</v>
      </c>
      <c r="H17" s="9">
        <v>79.376075999999998</v>
      </c>
      <c r="I17" s="9">
        <v>79.357078999999999</v>
      </c>
      <c r="J17" s="9">
        <v>79.373221999999998</v>
      </c>
      <c r="K17" s="9">
        <v>79.422698999999994</v>
      </c>
      <c r="L17" s="9">
        <v>79.420197000000002</v>
      </c>
      <c r="M17" s="9">
        <v>79.424721000000005</v>
      </c>
      <c r="N17" s="9">
        <v>79.424721000000005</v>
      </c>
      <c r="O17" s="9">
        <v>79.424721000000005</v>
      </c>
      <c r="P17" s="9">
        <v>79.424721000000005</v>
      </c>
      <c r="Q17" s="9">
        <v>79.424721000000005</v>
      </c>
      <c r="R17" s="9">
        <v>79.424721000000005</v>
      </c>
      <c r="S17" s="9">
        <v>79.424721000000005</v>
      </c>
      <c r="T17" s="9">
        <v>79.516518000000005</v>
      </c>
      <c r="U17" s="9">
        <v>79.516518000000005</v>
      </c>
      <c r="V17" s="9">
        <v>79.516518000000005</v>
      </c>
      <c r="W17" s="9">
        <v>79.540520000000001</v>
      </c>
      <c r="X17" s="9">
        <v>79.547218000000001</v>
      </c>
      <c r="Y17" s="9">
        <v>79.547218000000001</v>
      </c>
      <c r="Z17" s="9">
        <v>79.547218000000001</v>
      </c>
      <c r="AA17" s="9">
        <v>79.547218000000001</v>
      </c>
      <c r="AB17" s="9">
        <v>79.547218000000001</v>
      </c>
      <c r="AC17" s="9">
        <v>79.554580999999999</v>
      </c>
      <c r="AD17" s="9">
        <v>79.554580999999999</v>
      </c>
      <c r="AE17" s="9">
        <v>79.588181000000006</v>
      </c>
      <c r="AF17" s="9">
        <v>79.688591000000002</v>
      </c>
      <c r="AG17" s="9">
        <v>79.688591000000002</v>
      </c>
      <c r="AH17" s="9">
        <v>79.688591000000002</v>
      </c>
      <c r="AI17" s="9">
        <v>79.688591000000002</v>
      </c>
      <c r="AJ17" s="9">
        <v>79.716590999999994</v>
      </c>
      <c r="AK17" s="9">
        <v>79.717399999999998</v>
      </c>
      <c r="AL17" s="8">
        <v>1.7899999999999999E-4</v>
      </c>
    </row>
    <row r="18" spans="1:38" ht="15" customHeight="1" x14ac:dyDescent="0.25">
      <c r="A18" s="11" t="s">
        <v>268</v>
      </c>
      <c r="B18" s="10" t="s">
        <v>255</v>
      </c>
      <c r="C18" s="9">
        <v>2.5116000000000001</v>
      </c>
      <c r="D18" s="9">
        <v>2.4506000000000001</v>
      </c>
      <c r="E18" s="9">
        <v>2.4506000000000001</v>
      </c>
      <c r="F18" s="9">
        <v>2.4855999999999998</v>
      </c>
      <c r="G18" s="9">
        <v>2.4855999999999998</v>
      </c>
      <c r="H18" s="9">
        <v>2.7105999999999999</v>
      </c>
      <c r="I18" s="9">
        <v>3.0026000000000002</v>
      </c>
      <c r="J18" s="9">
        <v>3.3376000000000001</v>
      </c>
      <c r="K18" s="9">
        <v>3.6255999999999999</v>
      </c>
      <c r="L18" s="9">
        <v>3.8816000000000002</v>
      </c>
      <c r="M18" s="9">
        <v>4.1066000000000003</v>
      </c>
      <c r="N18" s="9">
        <v>4.4287429999999999</v>
      </c>
      <c r="O18" s="9">
        <v>4.7797929999999997</v>
      </c>
      <c r="P18" s="9">
        <v>5.1239860000000004</v>
      </c>
      <c r="Q18" s="9">
        <v>5.4471579999999999</v>
      </c>
      <c r="R18" s="9">
        <v>5.8135719999999997</v>
      </c>
      <c r="S18" s="9">
        <v>6.0387680000000001</v>
      </c>
      <c r="T18" s="9">
        <v>6.2668439999999999</v>
      </c>
      <c r="U18" s="9">
        <v>6.5067029999999999</v>
      </c>
      <c r="V18" s="9">
        <v>6.6727040000000004</v>
      </c>
      <c r="W18" s="9">
        <v>6.8044339999999996</v>
      </c>
      <c r="X18" s="9">
        <v>6.9164770000000004</v>
      </c>
      <c r="Y18" s="9">
        <v>7.0222230000000003</v>
      </c>
      <c r="Z18" s="9">
        <v>7.1214490000000001</v>
      </c>
      <c r="AA18" s="9">
        <v>7.220529</v>
      </c>
      <c r="AB18" s="9">
        <v>7.3225280000000001</v>
      </c>
      <c r="AC18" s="9">
        <v>7.4075280000000001</v>
      </c>
      <c r="AD18" s="9">
        <v>7.5291920000000001</v>
      </c>
      <c r="AE18" s="9">
        <v>7.7176939999999998</v>
      </c>
      <c r="AF18" s="9">
        <v>7.8700780000000004</v>
      </c>
      <c r="AG18" s="9">
        <v>8.0648029999999995</v>
      </c>
      <c r="AH18" s="9">
        <v>8.1498030000000004</v>
      </c>
      <c r="AI18" s="9">
        <v>8.2824380000000009</v>
      </c>
      <c r="AJ18" s="9">
        <v>8.3565749999999994</v>
      </c>
      <c r="AK18" s="9">
        <v>8.4585749999999997</v>
      </c>
      <c r="AL18" s="8">
        <v>3.8254000000000003E-2</v>
      </c>
    </row>
    <row r="19" spans="1:38" ht="15" customHeight="1" x14ac:dyDescent="0.25">
      <c r="A19" s="11" t="s">
        <v>267</v>
      </c>
      <c r="B19" s="10" t="s">
        <v>266</v>
      </c>
      <c r="C19" s="9">
        <v>3.7355010000000002</v>
      </c>
      <c r="D19" s="9">
        <v>3.7441</v>
      </c>
      <c r="E19" s="9">
        <v>3.7479</v>
      </c>
      <c r="F19" s="9">
        <v>3.7494999999999998</v>
      </c>
      <c r="G19" s="9">
        <v>3.7494999999999998</v>
      </c>
      <c r="H19" s="9">
        <v>3.7494999999999998</v>
      </c>
      <c r="I19" s="9">
        <v>3.7494999999999998</v>
      </c>
      <c r="J19" s="9">
        <v>3.7444000000000002</v>
      </c>
      <c r="K19" s="9">
        <v>3.7444000000000002</v>
      </c>
      <c r="L19" s="9">
        <v>3.7444000000000002</v>
      </c>
      <c r="M19" s="9">
        <v>3.7444000000000002</v>
      </c>
      <c r="N19" s="9">
        <v>3.7444000000000002</v>
      </c>
      <c r="O19" s="9">
        <v>3.7444000000000002</v>
      </c>
      <c r="P19" s="9">
        <v>3.7444000000000002</v>
      </c>
      <c r="Q19" s="9">
        <v>3.7444000000000002</v>
      </c>
      <c r="R19" s="9">
        <v>3.7444000000000002</v>
      </c>
      <c r="S19" s="9">
        <v>3.7444000000000002</v>
      </c>
      <c r="T19" s="9">
        <v>3.7444000000000002</v>
      </c>
      <c r="U19" s="9">
        <v>3.7444000000000002</v>
      </c>
      <c r="V19" s="9">
        <v>3.7444000000000002</v>
      </c>
      <c r="W19" s="9">
        <v>3.7444000000000002</v>
      </c>
      <c r="X19" s="9">
        <v>3.7444000000000002</v>
      </c>
      <c r="Y19" s="9">
        <v>3.7444000000000002</v>
      </c>
      <c r="Z19" s="9">
        <v>3.7444000000000002</v>
      </c>
      <c r="AA19" s="9">
        <v>3.7444000000000002</v>
      </c>
      <c r="AB19" s="9">
        <v>3.7444000000000002</v>
      </c>
      <c r="AC19" s="9">
        <v>3.7444000000000002</v>
      </c>
      <c r="AD19" s="9">
        <v>3.7444000000000002</v>
      </c>
      <c r="AE19" s="9">
        <v>3.7444000000000002</v>
      </c>
      <c r="AF19" s="9">
        <v>3.7444000000000002</v>
      </c>
      <c r="AG19" s="9">
        <v>3.7444000000000002</v>
      </c>
      <c r="AH19" s="9">
        <v>3.7444000000000002</v>
      </c>
      <c r="AI19" s="9">
        <v>3.7444000000000002</v>
      </c>
      <c r="AJ19" s="9">
        <v>3.7444000000000002</v>
      </c>
      <c r="AK19" s="9">
        <v>3.7444000000000002</v>
      </c>
      <c r="AL19" s="8">
        <v>1.9999999999999999E-6</v>
      </c>
    </row>
    <row r="20" spans="1:38" ht="15" customHeight="1" x14ac:dyDescent="0.25">
      <c r="A20" s="11" t="s">
        <v>265</v>
      </c>
      <c r="B20" s="10" t="s">
        <v>264</v>
      </c>
      <c r="C20" s="9">
        <v>3.5751019999999998</v>
      </c>
      <c r="D20" s="9">
        <v>3.5720019999999999</v>
      </c>
      <c r="E20" s="9">
        <v>3.6687020000000001</v>
      </c>
      <c r="F20" s="9">
        <v>3.7757019999999999</v>
      </c>
      <c r="G20" s="9">
        <v>3.794702</v>
      </c>
      <c r="H20" s="9">
        <v>3.794702</v>
      </c>
      <c r="I20" s="9">
        <v>3.794702</v>
      </c>
      <c r="J20" s="9">
        <v>3.794702</v>
      </c>
      <c r="K20" s="9">
        <v>3.778702</v>
      </c>
      <c r="L20" s="9">
        <v>3.778702</v>
      </c>
      <c r="M20" s="9">
        <v>3.778702</v>
      </c>
      <c r="N20" s="9">
        <v>3.778702</v>
      </c>
      <c r="O20" s="9">
        <v>3.778702</v>
      </c>
      <c r="P20" s="9">
        <v>3.778702</v>
      </c>
      <c r="Q20" s="9">
        <v>3.778702</v>
      </c>
      <c r="R20" s="9">
        <v>3.778702</v>
      </c>
      <c r="S20" s="9">
        <v>3.778702</v>
      </c>
      <c r="T20" s="9">
        <v>3.778702</v>
      </c>
      <c r="U20" s="9">
        <v>3.778702</v>
      </c>
      <c r="V20" s="9">
        <v>3.778702</v>
      </c>
      <c r="W20" s="9">
        <v>3.778702</v>
      </c>
      <c r="X20" s="9">
        <v>3.778702</v>
      </c>
      <c r="Y20" s="9">
        <v>3.778702</v>
      </c>
      <c r="Z20" s="9">
        <v>3.778702</v>
      </c>
      <c r="AA20" s="9">
        <v>3.778702</v>
      </c>
      <c r="AB20" s="9">
        <v>3.778702</v>
      </c>
      <c r="AC20" s="9">
        <v>3.778702</v>
      </c>
      <c r="AD20" s="9">
        <v>3.778702</v>
      </c>
      <c r="AE20" s="9">
        <v>3.778702</v>
      </c>
      <c r="AF20" s="9">
        <v>3.778702</v>
      </c>
      <c r="AG20" s="9">
        <v>3.7902369999999999</v>
      </c>
      <c r="AH20" s="9">
        <v>3.7902369999999999</v>
      </c>
      <c r="AI20" s="9">
        <v>3.7988390000000001</v>
      </c>
      <c r="AJ20" s="9">
        <v>3.7988390000000001</v>
      </c>
      <c r="AK20" s="9">
        <v>3.7988390000000001</v>
      </c>
      <c r="AL20" s="8">
        <v>1.8680000000000001E-3</v>
      </c>
    </row>
    <row r="21" spans="1:38" ht="15" customHeight="1" x14ac:dyDescent="0.25">
      <c r="A21" s="11" t="s">
        <v>263</v>
      </c>
      <c r="B21" s="10" t="s">
        <v>245</v>
      </c>
      <c r="C21" s="9">
        <v>1.7579</v>
      </c>
      <c r="D21" s="9">
        <v>1.7579</v>
      </c>
      <c r="E21" s="9">
        <v>1.7579</v>
      </c>
      <c r="F21" s="9">
        <v>1.7579</v>
      </c>
      <c r="G21" s="9">
        <v>1.7579</v>
      </c>
      <c r="H21" s="9">
        <v>1.7579</v>
      </c>
      <c r="I21" s="9">
        <v>1.7579</v>
      </c>
      <c r="J21" s="9">
        <v>1.7579</v>
      </c>
      <c r="K21" s="9">
        <v>1.7579</v>
      </c>
      <c r="L21" s="9">
        <v>1.7579</v>
      </c>
      <c r="M21" s="9">
        <v>1.7579</v>
      </c>
      <c r="N21" s="9">
        <v>1.7579</v>
      </c>
      <c r="O21" s="9">
        <v>1.7579</v>
      </c>
      <c r="P21" s="9">
        <v>1.7579</v>
      </c>
      <c r="Q21" s="9">
        <v>1.7579</v>
      </c>
      <c r="R21" s="9">
        <v>1.7579</v>
      </c>
      <c r="S21" s="9">
        <v>1.7579</v>
      </c>
      <c r="T21" s="9">
        <v>1.7579</v>
      </c>
      <c r="U21" s="9">
        <v>1.7579</v>
      </c>
      <c r="V21" s="9">
        <v>1.7579</v>
      </c>
      <c r="W21" s="9">
        <v>1.7579</v>
      </c>
      <c r="X21" s="9">
        <v>1.7579</v>
      </c>
      <c r="Y21" s="9">
        <v>1.7579</v>
      </c>
      <c r="Z21" s="9">
        <v>1.7579</v>
      </c>
      <c r="AA21" s="9">
        <v>1.7579</v>
      </c>
      <c r="AB21" s="9">
        <v>1.7579</v>
      </c>
      <c r="AC21" s="9">
        <v>1.7579</v>
      </c>
      <c r="AD21" s="9">
        <v>1.7579</v>
      </c>
      <c r="AE21" s="9">
        <v>1.7579</v>
      </c>
      <c r="AF21" s="9">
        <v>1.7579</v>
      </c>
      <c r="AG21" s="9">
        <v>1.7579</v>
      </c>
      <c r="AH21" s="9">
        <v>1.7579</v>
      </c>
      <c r="AI21" s="9">
        <v>1.7579</v>
      </c>
      <c r="AJ21" s="9">
        <v>1.7579</v>
      </c>
      <c r="AK21" s="9">
        <v>1.7579</v>
      </c>
      <c r="AL21" s="8">
        <v>0</v>
      </c>
    </row>
    <row r="22" spans="1:38" ht="15" customHeight="1" x14ac:dyDescent="0.25">
      <c r="A22" s="11" t="s">
        <v>262</v>
      </c>
      <c r="B22" s="10" t="s">
        <v>218</v>
      </c>
      <c r="C22" s="9">
        <v>19.946728</v>
      </c>
      <c r="D22" s="9">
        <v>25.301579</v>
      </c>
      <c r="E22" s="9">
        <v>29.139569999999999</v>
      </c>
      <c r="F22" s="9">
        <v>40.552002000000002</v>
      </c>
      <c r="G22" s="9">
        <v>45.302402000000001</v>
      </c>
      <c r="H22" s="9">
        <v>48.941589</v>
      </c>
      <c r="I22" s="9">
        <v>48.941581999999997</v>
      </c>
      <c r="J22" s="9">
        <v>48.941581999999997</v>
      </c>
      <c r="K22" s="9">
        <v>49.195950000000003</v>
      </c>
      <c r="L22" s="9">
        <v>51.578448999999999</v>
      </c>
      <c r="M22" s="9">
        <v>53.416794000000003</v>
      </c>
      <c r="N22" s="9">
        <v>54.685360000000003</v>
      </c>
      <c r="O22" s="9">
        <v>55.622931999999999</v>
      </c>
      <c r="P22" s="9">
        <v>57.656466999999999</v>
      </c>
      <c r="Q22" s="9">
        <v>63.12059</v>
      </c>
      <c r="R22" s="9">
        <v>69.404319999999998</v>
      </c>
      <c r="S22" s="9">
        <v>76.630600000000001</v>
      </c>
      <c r="T22" s="9">
        <v>84.940833999999995</v>
      </c>
      <c r="U22" s="9">
        <v>94.497612000000004</v>
      </c>
      <c r="V22" s="9">
        <v>105.487892</v>
      </c>
      <c r="W22" s="9">
        <v>109.34968600000001</v>
      </c>
      <c r="X22" s="9">
        <v>115.088448</v>
      </c>
      <c r="Y22" s="9">
        <v>121.90036000000001</v>
      </c>
      <c r="Z22" s="9">
        <v>126.036545</v>
      </c>
      <c r="AA22" s="9">
        <v>128.67021199999999</v>
      </c>
      <c r="AB22" s="9">
        <v>132.24705499999999</v>
      </c>
      <c r="AC22" s="9">
        <v>135.967117</v>
      </c>
      <c r="AD22" s="9">
        <v>139.60583500000001</v>
      </c>
      <c r="AE22" s="9">
        <v>144.46198999999999</v>
      </c>
      <c r="AF22" s="9">
        <v>150.99073799999999</v>
      </c>
      <c r="AG22" s="9">
        <v>161.093445</v>
      </c>
      <c r="AH22" s="9">
        <v>168.52456699999999</v>
      </c>
      <c r="AI22" s="9">
        <v>170.69111599999999</v>
      </c>
      <c r="AJ22" s="9">
        <v>172.040009</v>
      </c>
      <c r="AK22" s="9">
        <v>172.350739</v>
      </c>
      <c r="AL22" s="8">
        <v>5.9865000000000002E-2</v>
      </c>
    </row>
    <row r="23" spans="1:38" ht="15" customHeight="1" x14ac:dyDescent="0.25">
      <c r="A23" s="11" t="s">
        <v>261</v>
      </c>
      <c r="B23" s="10" t="s">
        <v>216</v>
      </c>
      <c r="C23" s="9">
        <v>81.106971999999999</v>
      </c>
      <c r="D23" s="9">
        <v>88.872765000000001</v>
      </c>
      <c r="E23" s="9">
        <v>96.472183000000001</v>
      </c>
      <c r="F23" s="9">
        <v>104.04057299999999</v>
      </c>
      <c r="G23" s="9">
        <v>118.909721</v>
      </c>
      <c r="H23" s="9">
        <v>126.80130800000001</v>
      </c>
      <c r="I23" s="9">
        <v>131.39402799999999</v>
      </c>
      <c r="J23" s="9">
        <v>131.39402799999999</v>
      </c>
      <c r="K23" s="9">
        <v>131.39402799999999</v>
      </c>
      <c r="L23" s="9">
        <v>131.39402799999999</v>
      </c>
      <c r="M23" s="9">
        <v>131.39402799999999</v>
      </c>
      <c r="N23" s="9">
        <v>131.407455</v>
      </c>
      <c r="O23" s="9">
        <v>131.42004399999999</v>
      </c>
      <c r="P23" s="9">
        <v>131.43283099999999</v>
      </c>
      <c r="Q23" s="9">
        <v>131.486557</v>
      </c>
      <c r="R23" s="9">
        <v>131.53978000000001</v>
      </c>
      <c r="S23" s="9">
        <v>131.577606</v>
      </c>
      <c r="T23" s="9">
        <v>131.61282299999999</v>
      </c>
      <c r="U23" s="9">
        <v>131.681442</v>
      </c>
      <c r="V23" s="9">
        <v>131.74319499999999</v>
      </c>
      <c r="W23" s="9">
        <v>131.759018</v>
      </c>
      <c r="X23" s="9">
        <v>131.79811100000001</v>
      </c>
      <c r="Y23" s="9">
        <v>131.82183800000001</v>
      </c>
      <c r="Z23" s="9">
        <v>131.83315999999999</v>
      </c>
      <c r="AA23" s="9">
        <v>131.84461999999999</v>
      </c>
      <c r="AB23" s="9">
        <v>132.036224</v>
      </c>
      <c r="AC23" s="9">
        <v>132.05647300000001</v>
      </c>
      <c r="AD23" s="9">
        <v>132.46298200000001</v>
      </c>
      <c r="AE23" s="9">
        <v>132.523087</v>
      </c>
      <c r="AF23" s="9">
        <v>134.02307099999999</v>
      </c>
      <c r="AG23" s="9">
        <v>134.08938599999999</v>
      </c>
      <c r="AH23" s="9">
        <v>134.436722</v>
      </c>
      <c r="AI23" s="9">
        <v>134.924026</v>
      </c>
      <c r="AJ23" s="9">
        <v>136.649033</v>
      </c>
      <c r="AK23" s="9">
        <v>138.63278199999999</v>
      </c>
      <c r="AL23" s="8">
        <v>1.3565000000000001E-2</v>
      </c>
    </row>
    <row r="24" spans="1:38" ht="15" customHeight="1" x14ac:dyDescent="0.25">
      <c r="A24" s="11" t="s">
        <v>260</v>
      </c>
      <c r="B24" s="10" t="s">
        <v>241</v>
      </c>
      <c r="C24" s="9">
        <v>2.93E-2</v>
      </c>
      <c r="D24" s="9">
        <v>2.93E-2</v>
      </c>
      <c r="E24" s="9">
        <v>4.7300000000000002E-2</v>
      </c>
      <c r="F24" s="9">
        <v>4.7300000000000002E-2</v>
      </c>
      <c r="G24" s="9">
        <v>4.7300000000000002E-2</v>
      </c>
      <c r="H24" s="9">
        <v>5.9299999999999999E-2</v>
      </c>
      <c r="I24" s="9">
        <v>5.9299999999999999E-2</v>
      </c>
      <c r="J24" s="9">
        <v>5.9299999999999999E-2</v>
      </c>
      <c r="K24" s="9">
        <v>5.9299999999999999E-2</v>
      </c>
      <c r="L24" s="9">
        <v>5.9299999999999999E-2</v>
      </c>
      <c r="M24" s="9">
        <v>5.9299999999999999E-2</v>
      </c>
      <c r="N24" s="9">
        <v>5.9299999999999999E-2</v>
      </c>
      <c r="O24" s="9">
        <v>5.9299999999999999E-2</v>
      </c>
      <c r="P24" s="9">
        <v>5.9299999999999999E-2</v>
      </c>
      <c r="Q24" s="9">
        <v>5.9299999999999999E-2</v>
      </c>
      <c r="R24" s="9">
        <v>5.9299999999999999E-2</v>
      </c>
      <c r="S24" s="9">
        <v>5.9299999999999999E-2</v>
      </c>
      <c r="T24" s="9">
        <v>5.9299999999999999E-2</v>
      </c>
      <c r="U24" s="9">
        <v>5.9299999999999999E-2</v>
      </c>
      <c r="V24" s="9">
        <v>5.9299999999999999E-2</v>
      </c>
      <c r="W24" s="9">
        <v>5.9299999999999999E-2</v>
      </c>
      <c r="X24" s="9">
        <v>5.9299999999999999E-2</v>
      </c>
      <c r="Y24" s="9">
        <v>5.9299999999999999E-2</v>
      </c>
      <c r="Z24" s="9">
        <v>5.9299999999999999E-2</v>
      </c>
      <c r="AA24" s="9">
        <v>5.9299999999999999E-2</v>
      </c>
      <c r="AB24" s="9">
        <v>5.9299999999999999E-2</v>
      </c>
      <c r="AC24" s="9">
        <v>5.9299999999999999E-2</v>
      </c>
      <c r="AD24" s="9">
        <v>5.9299999999999999E-2</v>
      </c>
      <c r="AE24" s="9">
        <v>5.9299999999999999E-2</v>
      </c>
      <c r="AF24" s="9">
        <v>5.9299999999999999E-2</v>
      </c>
      <c r="AG24" s="9">
        <v>5.9299999999999999E-2</v>
      </c>
      <c r="AH24" s="9">
        <v>5.9299999999999999E-2</v>
      </c>
      <c r="AI24" s="9">
        <v>5.9299999999999999E-2</v>
      </c>
      <c r="AJ24" s="9">
        <v>5.9299999999999999E-2</v>
      </c>
      <c r="AK24" s="9">
        <v>5.9299999999999999E-2</v>
      </c>
      <c r="AL24" s="8">
        <v>2.1593999999999999E-2</v>
      </c>
    </row>
    <row r="25" spans="1:38" ht="15" customHeight="1" x14ac:dyDescent="0.2">
      <c r="A25" s="11" t="s">
        <v>259</v>
      </c>
      <c r="B25" s="12" t="s">
        <v>258</v>
      </c>
      <c r="C25" s="23">
        <v>191.69738799999999</v>
      </c>
      <c r="D25" s="23">
        <v>204.97671500000001</v>
      </c>
      <c r="E25" s="23">
        <v>216.76113900000001</v>
      </c>
      <c r="F25" s="23">
        <v>235.78465299999999</v>
      </c>
      <c r="G25" s="23">
        <v>255.42318700000001</v>
      </c>
      <c r="H25" s="23">
        <v>267.19097900000003</v>
      </c>
      <c r="I25" s="23">
        <v>272.05667099999999</v>
      </c>
      <c r="J25" s="23">
        <v>272.40273999999999</v>
      </c>
      <c r="K25" s="23">
        <v>272.97857699999997</v>
      </c>
      <c r="L25" s="23">
        <v>275.61456299999998</v>
      </c>
      <c r="M25" s="23">
        <v>277.682434</v>
      </c>
      <c r="N25" s="23">
        <v>279.28659099999999</v>
      </c>
      <c r="O25" s="23">
        <v>280.58779900000002</v>
      </c>
      <c r="P25" s="23">
        <v>282.97830199999999</v>
      </c>
      <c r="Q25" s="23">
        <v>288.81930499999999</v>
      </c>
      <c r="R25" s="23">
        <v>295.52267499999999</v>
      </c>
      <c r="S25" s="23">
        <v>303.01199300000002</v>
      </c>
      <c r="T25" s="23">
        <v>311.67730699999998</v>
      </c>
      <c r="U25" s="23">
        <v>321.54257200000001</v>
      </c>
      <c r="V25" s="23">
        <v>332.76058999999998</v>
      </c>
      <c r="W25" s="23">
        <v>336.79397599999999</v>
      </c>
      <c r="X25" s="23">
        <v>342.69052099999999</v>
      </c>
      <c r="Y25" s="23">
        <v>349.63192700000002</v>
      </c>
      <c r="Z25" s="23">
        <v>353.87866200000002</v>
      </c>
      <c r="AA25" s="23">
        <v>356.62289399999997</v>
      </c>
      <c r="AB25" s="23">
        <v>360.49331699999999</v>
      </c>
      <c r="AC25" s="23">
        <v>364.32601899999997</v>
      </c>
      <c r="AD25" s="23">
        <v>368.49288899999999</v>
      </c>
      <c r="AE25" s="23">
        <v>373.63125600000001</v>
      </c>
      <c r="AF25" s="23">
        <v>381.912781</v>
      </c>
      <c r="AG25" s="23">
        <v>392.28805499999999</v>
      </c>
      <c r="AH25" s="23">
        <v>400.15152</v>
      </c>
      <c r="AI25" s="23">
        <v>402.94662499999998</v>
      </c>
      <c r="AJ25" s="23">
        <v>406.12265000000002</v>
      </c>
      <c r="AK25" s="23">
        <v>408.51992799999999</v>
      </c>
      <c r="AL25" s="14">
        <v>2.1118000000000001E-2</v>
      </c>
    </row>
    <row r="27" spans="1:38" ht="15" customHeight="1" x14ac:dyDescent="0.2">
      <c r="B27" s="12" t="s">
        <v>228</v>
      </c>
    </row>
    <row r="28" spans="1:38" ht="15" customHeight="1" x14ac:dyDescent="0.25">
      <c r="A28" s="11" t="s">
        <v>257</v>
      </c>
      <c r="B28" s="10" t="s">
        <v>226</v>
      </c>
      <c r="C28" s="9">
        <v>266.328979</v>
      </c>
      <c r="D28" s="9">
        <v>294.72048999999998</v>
      </c>
      <c r="E28" s="9">
        <v>264.78335600000003</v>
      </c>
      <c r="F28" s="9">
        <v>280.323914</v>
      </c>
      <c r="G28" s="9">
        <v>294.935608</v>
      </c>
      <c r="H28" s="9">
        <v>294.87902800000001</v>
      </c>
      <c r="I28" s="9">
        <v>294.89389</v>
      </c>
      <c r="J28" s="9">
        <v>295.04959100000002</v>
      </c>
      <c r="K28" s="9">
        <v>295.56646699999999</v>
      </c>
      <c r="L28" s="9">
        <v>295.55239899999998</v>
      </c>
      <c r="M28" s="9">
        <v>295.58758499999999</v>
      </c>
      <c r="N28" s="9">
        <v>295.59072900000001</v>
      </c>
      <c r="O28" s="9">
        <v>295.59481799999998</v>
      </c>
      <c r="P28" s="9">
        <v>295.59912100000003</v>
      </c>
      <c r="Q28" s="9">
        <v>295.59793100000002</v>
      </c>
      <c r="R28" s="9">
        <v>295.59652699999998</v>
      </c>
      <c r="S28" s="9">
        <v>295.59811400000001</v>
      </c>
      <c r="T28" s="9">
        <v>295.80380200000002</v>
      </c>
      <c r="U28" s="9">
        <v>295.80627399999997</v>
      </c>
      <c r="V28" s="9">
        <v>295.81030299999998</v>
      </c>
      <c r="W28" s="9">
        <v>295.91024800000002</v>
      </c>
      <c r="X28" s="9">
        <v>295.95455900000002</v>
      </c>
      <c r="Y28" s="9">
        <v>295.96594199999998</v>
      </c>
      <c r="Z28" s="9">
        <v>295.97808800000001</v>
      </c>
      <c r="AA28" s="9">
        <v>295.98306300000002</v>
      </c>
      <c r="AB28" s="9">
        <v>296.00488300000001</v>
      </c>
      <c r="AC28" s="9">
        <v>296.07070900000002</v>
      </c>
      <c r="AD28" s="9">
        <v>296.09286500000002</v>
      </c>
      <c r="AE28" s="9">
        <v>296.26535000000001</v>
      </c>
      <c r="AF28" s="9">
        <v>296.60510299999999</v>
      </c>
      <c r="AG28" s="9">
        <v>296.61642499999999</v>
      </c>
      <c r="AH28" s="9">
        <v>296.62829599999998</v>
      </c>
      <c r="AI28" s="9">
        <v>296.641479</v>
      </c>
      <c r="AJ28" s="9">
        <v>296.75521900000001</v>
      </c>
      <c r="AK28" s="9">
        <v>296.77539100000001</v>
      </c>
      <c r="AL28" s="8">
        <v>2.1100000000000001E-4</v>
      </c>
    </row>
    <row r="29" spans="1:38" ht="15" customHeight="1" x14ac:dyDescent="0.25">
      <c r="A29" s="11" t="s">
        <v>256</v>
      </c>
      <c r="B29" s="10" t="s">
        <v>255</v>
      </c>
      <c r="C29" s="9">
        <v>15.827</v>
      </c>
      <c r="D29" s="9">
        <v>17.082756</v>
      </c>
      <c r="E29" s="9">
        <v>16.800308000000001</v>
      </c>
      <c r="F29" s="9">
        <v>16.77319</v>
      </c>
      <c r="G29" s="9">
        <v>16.699874999999999</v>
      </c>
      <c r="H29" s="9">
        <v>18.483509000000002</v>
      </c>
      <c r="I29" s="9">
        <v>20.814323000000002</v>
      </c>
      <c r="J29" s="9">
        <v>23.464953999999999</v>
      </c>
      <c r="K29" s="9">
        <v>25.86797</v>
      </c>
      <c r="L29" s="9">
        <v>27.934768999999999</v>
      </c>
      <c r="M29" s="9">
        <v>29.776819</v>
      </c>
      <c r="N29" s="9">
        <v>32.388126</v>
      </c>
      <c r="O29" s="9">
        <v>35.233635</v>
      </c>
      <c r="P29" s="9">
        <v>38.022564000000003</v>
      </c>
      <c r="Q29" s="9">
        <v>40.614193</v>
      </c>
      <c r="R29" s="9">
        <v>43.556384999999999</v>
      </c>
      <c r="S29" s="9">
        <v>45.420150999999997</v>
      </c>
      <c r="T29" s="9">
        <v>47.278213999999998</v>
      </c>
      <c r="U29" s="9">
        <v>49.237803999999997</v>
      </c>
      <c r="V29" s="9">
        <v>50.584735999999999</v>
      </c>
      <c r="W29" s="9">
        <v>51.687545999999998</v>
      </c>
      <c r="X29" s="9">
        <v>52.645245000000003</v>
      </c>
      <c r="Y29" s="9">
        <v>53.563178999999998</v>
      </c>
      <c r="Z29" s="9">
        <v>54.380772</v>
      </c>
      <c r="AA29" s="9">
        <v>55.220435999999999</v>
      </c>
      <c r="AB29" s="9">
        <v>56.155028999999999</v>
      </c>
      <c r="AC29" s="9">
        <v>56.929020000000001</v>
      </c>
      <c r="AD29" s="9">
        <v>57.96772</v>
      </c>
      <c r="AE29" s="9">
        <v>59.589333000000003</v>
      </c>
      <c r="AF29" s="9">
        <v>60.921635000000002</v>
      </c>
      <c r="AG29" s="9">
        <v>62.530304000000001</v>
      </c>
      <c r="AH29" s="9">
        <v>63.220654000000003</v>
      </c>
      <c r="AI29" s="9">
        <v>64.294883999999996</v>
      </c>
      <c r="AJ29" s="9">
        <v>64.902313000000007</v>
      </c>
      <c r="AK29" s="9">
        <v>65.746955999999997</v>
      </c>
      <c r="AL29" s="8">
        <v>4.1686000000000001E-2</v>
      </c>
    </row>
    <row r="30" spans="1:38" ht="15" customHeight="1" x14ac:dyDescent="0.25">
      <c r="A30" s="11" t="s">
        <v>254</v>
      </c>
      <c r="B30" s="10" t="s">
        <v>253</v>
      </c>
      <c r="C30" s="9">
        <v>18.637761999999999</v>
      </c>
      <c r="D30" s="9">
        <v>19.921317999999999</v>
      </c>
      <c r="E30" s="9">
        <v>20.275715000000002</v>
      </c>
      <c r="F30" s="9">
        <v>21.028320000000001</v>
      </c>
      <c r="G30" s="9">
        <v>21.34235</v>
      </c>
      <c r="H30" s="9">
        <v>21.498224</v>
      </c>
      <c r="I30" s="9">
        <v>21.392130000000002</v>
      </c>
      <c r="J30" s="9">
        <v>21.134657000000001</v>
      </c>
      <c r="K30" s="9">
        <v>21.027332000000001</v>
      </c>
      <c r="L30" s="9">
        <v>21.141522999999999</v>
      </c>
      <c r="M30" s="9">
        <v>21.064067999999999</v>
      </c>
      <c r="N30" s="9">
        <v>21.069807000000001</v>
      </c>
      <c r="O30" s="9">
        <v>21.50403</v>
      </c>
      <c r="P30" s="9">
        <v>21.665379999999999</v>
      </c>
      <c r="Q30" s="9">
        <v>21.632394999999999</v>
      </c>
      <c r="R30" s="9">
        <v>21.520527000000001</v>
      </c>
      <c r="S30" s="9">
        <v>21.403956999999998</v>
      </c>
      <c r="T30" s="9">
        <v>21.418163</v>
      </c>
      <c r="U30" s="9">
        <v>21.58531</v>
      </c>
      <c r="V30" s="9">
        <v>21.479132</v>
      </c>
      <c r="W30" s="9">
        <v>21.664110000000001</v>
      </c>
      <c r="X30" s="9">
        <v>21.782281999999999</v>
      </c>
      <c r="Y30" s="9">
        <v>21.727045</v>
      </c>
      <c r="Z30" s="9">
        <v>21.749514000000001</v>
      </c>
      <c r="AA30" s="9">
        <v>22.041751999999999</v>
      </c>
      <c r="AB30" s="9">
        <v>21.912967999999999</v>
      </c>
      <c r="AC30" s="9">
        <v>22.145685</v>
      </c>
      <c r="AD30" s="9">
        <v>22.784327999999999</v>
      </c>
      <c r="AE30" s="9">
        <v>22.845168999999999</v>
      </c>
      <c r="AF30" s="9">
        <v>22.809898</v>
      </c>
      <c r="AG30" s="9">
        <v>23.134439</v>
      </c>
      <c r="AH30" s="9">
        <v>23.149584000000001</v>
      </c>
      <c r="AI30" s="9">
        <v>23.059529999999999</v>
      </c>
      <c r="AJ30" s="9">
        <v>23.099647999999998</v>
      </c>
      <c r="AK30" s="9">
        <v>23.119752999999999</v>
      </c>
      <c r="AL30" s="8">
        <v>4.522E-3</v>
      </c>
    </row>
    <row r="31" spans="1:38" ht="15" customHeight="1" x14ac:dyDescent="0.25">
      <c r="A31" s="11" t="s">
        <v>252</v>
      </c>
      <c r="B31" s="10" t="s">
        <v>251</v>
      </c>
      <c r="C31" s="9">
        <v>13.503784</v>
      </c>
      <c r="D31" s="9">
        <v>5.608714</v>
      </c>
      <c r="E31" s="9">
        <v>5.5389099999999996</v>
      </c>
      <c r="F31" s="9">
        <v>6.0397230000000004</v>
      </c>
      <c r="G31" s="9">
        <v>7.0209479999999997</v>
      </c>
      <c r="H31" s="9">
        <v>6.2761639999999996</v>
      </c>
      <c r="I31" s="9">
        <v>5.9940709999999999</v>
      </c>
      <c r="J31" s="9">
        <v>6.7481299999999997</v>
      </c>
      <c r="K31" s="9">
        <v>8.8636459999999992</v>
      </c>
      <c r="L31" s="9">
        <v>9.5073089999999993</v>
      </c>
      <c r="M31" s="9">
        <v>9.5486459999999997</v>
      </c>
      <c r="N31" s="9">
        <v>9.7682780000000005</v>
      </c>
      <c r="O31" s="9">
        <v>10.207686000000001</v>
      </c>
      <c r="P31" s="9">
        <v>9.3042300000000004</v>
      </c>
      <c r="Q31" s="9">
        <v>9.2332470000000004</v>
      </c>
      <c r="R31" s="9">
        <v>9.2116220000000002</v>
      </c>
      <c r="S31" s="9">
        <v>9.0992470000000001</v>
      </c>
      <c r="T31" s="9">
        <v>9.1747560000000004</v>
      </c>
      <c r="U31" s="9">
        <v>9.0128590000000006</v>
      </c>
      <c r="V31" s="9">
        <v>9.1290659999999999</v>
      </c>
      <c r="W31" s="9">
        <v>9.4376149999999992</v>
      </c>
      <c r="X31" s="9">
        <v>9.2109190000000005</v>
      </c>
      <c r="Y31" s="9">
        <v>9.4408779999999997</v>
      </c>
      <c r="Z31" s="9">
        <v>9.6524870000000007</v>
      </c>
      <c r="AA31" s="9">
        <v>9.8179879999999997</v>
      </c>
      <c r="AB31" s="9">
        <v>9.8147789999999997</v>
      </c>
      <c r="AC31" s="9">
        <v>9.8018380000000001</v>
      </c>
      <c r="AD31" s="9">
        <v>9.8481729999999992</v>
      </c>
      <c r="AE31" s="9">
        <v>9.3993020000000005</v>
      </c>
      <c r="AF31" s="9">
        <v>9.1362260000000006</v>
      </c>
      <c r="AG31" s="9">
        <v>9.1581949999999992</v>
      </c>
      <c r="AH31" s="9">
        <v>9.0110489999999999</v>
      </c>
      <c r="AI31" s="9">
        <v>9.4417840000000002</v>
      </c>
      <c r="AJ31" s="9">
        <v>9.5634449999999998</v>
      </c>
      <c r="AK31" s="9">
        <v>9.7877120000000009</v>
      </c>
      <c r="AL31" s="8">
        <v>1.7016E-2</v>
      </c>
    </row>
    <row r="32" spans="1:38" ht="15" customHeight="1" x14ac:dyDescent="0.25">
      <c r="A32" s="11" t="s">
        <v>250</v>
      </c>
      <c r="B32" s="10" t="s">
        <v>249</v>
      </c>
      <c r="C32" s="9">
        <v>12.872154</v>
      </c>
      <c r="D32" s="9">
        <v>4.9209610000000001</v>
      </c>
      <c r="E32" s="9">
        <v>5.0265149999999998</v>
      </c>
      <c r="F32" s="9">
        <v>5.8485880000000003</v>
      </c>
      <c r="G32" s="9">
        <v>6.8313249999999996</v>
      </c>
      <c r="H32" s="9">
        <v>6.0844449999999997</v>
      </c>
      <c r="I32" s="9">
        <v>5.788748</v>
      </c>
      <c r="J32" s="9">
        <v>6.4721780000000004</v>
      </c>
      <c r="K32" s="9">
        <v>8.5942609999999995</v>
      </c>
      <c r="L32" s="9">
        <v>9.2379099999999994</v>
      </c>
      <c r="M32" s="9">
        <v>9.2784610000000001</v>
      </c>
      <c r="N32" s="9">
        <v>9.4960260000000005</v>
      </c>
      <c r="O32" s="9">
        <v>9.9313059999999993</v>
      </c>
      <c r="P32" s="9">
        <v>9.0413610000000002</v>
      </c>
      <c r="Q32" s="9">
        <v>8.9644829999999995</v>
      </c>
      <c r="R32" s="9">
        <v>8.9453279999999999</v>
      </c>
      <c r="S32" s="9">
        <v>8.8202700000000007</v>
      </c>
      <c r="T32" s="9">
        <v>8.8843650000000007</v>
      </c>
      <c r="U32" s="9">
        <v>8.7298559999999998</v>
      </c>
      <c r="V32" s="9">
        <v>8.8316490000000005</v>
      </c>
      <c r="W32" s="9">
        <v>9.1358010000000007</v>
      </c>
      <c r="X32" s="9">
        <v>8.9086079999999992</v>
      </c>
      <c r="Y32" s="9">
        <v>9.1382460000000005</v>
      </c>
      <c r="Z32" s="9">
        <v>9.3513540000000006</v>
      </c>
      <c r="AA32" s="9">
        <v>9.5169379999999997</v>
      </c>
      <c r="AB32" s="9">
        <v>9.5123999999999995</v>
      </c>
      <c r="AC32" s="9">
        <v>9.5001259999999998</v>
      </c>
      <c r="AD32" s="9">
        <v>9.5460340000000006</v>
      </c>
      <c r="AE32" s="9">
        <v>9.0980209999999992</v>
      </c>
      <c r="AF32" s="9">
        <v>8.8349849999999996</v>
      </c>
      <c r="AG32" s="9">
        <v>8.8609989999999996</v>
      </c>
      <c r="AH32" s="9">
        <v>8.6391709999999993</v>
      </c>
      <c r="AI32" s="9">
        <v>8.9937290000000001</v>
      </c>
      <c r="AJ32" s="9">
        <v>9.0286720000000003</v>
      </c>
      <c r="AK32" s="9">
        <v>9.2081300000000006</v>
      </c>
      <c r="AL32" s="8">
        <v>1.9168999999999999E-2</v>
      </c>
    </row>
    <row r="33" spans="1:38" ht="15" customHeight="1" x14ac:dyDescent="0.25">
      <c r="A33" s="11" t="s">
        <v>248</v>
      </c>
      <c r="B33" s="10" t="s">
        <v>247</v>
      </c>
      <c r="C33" s="9">
        <v>0.63163000000000002</v>
      </c>
      <c r="D33" s="9">
        <v>0.68775299999999995</v>
      </c>
      <c r="E33" s="9">
        <v>0.51239500000000004</v>
      </c>
      <c r="F33" s="9">
        <v>0.191135</v>
      </c>
      <c r="G33" s="9">
        <v>0.18962399999999999</v>
      </c>
      <c r="H33" s="9">
        <v>0.19172</v>
      </c>
      <c r="I33" s="9">
        <v>0.20532300000000001</v>
      </c>
      <c r="J33" s="9">
        <v>0.27595199999999998</v>
      </c>
      <c r="K33" s="9">
        <v>0.26938499999999999</v>
      </c>
      <c r="L33" s="9">
        <v>0.269399</v>
      </c>
      <c r="M33" s="9">
        <v>0.27018500000000001</v>
      </c>
      <c r="N33" s="9">
        <v>0.27225199999999999</v>
      </c>
      <c r="O33" s="9">
        <v>0.27638000000000001</v>
      </c>
      <c r="P33" s="9">
        <v>0.26286900000000002</v>
      </c>
      <c r="Q33" s="9">
        <v>0.26876299999999997</v>
      </c>
      <c r="R33" s="9">
        <v>0.26629399999999998</v>
      </c>
      <c r="S33" s="9">
        <v>0.27897699999999997</v>
      </c>
      <c r="T33" s="9">
        <v>0.29039100000000001</v>
      </c>
      <c r="U33" s="9">
        <v>0.28300199999999998</v>
      </c>
      <c r="V33" s="9">
        <v>0.29741699999999999</v>
      </c>
      <c r="W33" s="9">
        <v>0.30181400000000003</v>
      </c>
      <c r="X33" s="9">
        <v>0.302311</v>
      </c>
      <c r="Y33" s="9">
        <v>0.30263200000000001</v>
      </c>
      <c r="Z33" s="9">
        <v>0.30113299999999998</v>
      </c>
      <c r="AA33" s="9">
        <v>0.30105100000000001</v>
      </c>
      <c r="AB33" s="9">
        <v>0.30237999999999998</v>
      </c>
      <c r="AC33" s="9">
        <v>0.30171100000000001</v>
      </c>
      <c r="AD33" s="9">
        <v>0.30213899999999999</v>
      </c>
      <c r="AE33" s="9">
        <v>0.30127999999999999</v>
      </c>
      <c r="AF33" s="9">
        <v>0.30124099999999998</v>
      </c>
      <c r="AG33" s="9">
        <v>0.29719499999999999</v>
      </c>
      <c r="AH33" s="9">
        <v>0.37187900000000002</v>
      </c>
      <c r="AI33" s="9">
        <v>0.44805499999999998</v>
      </c>
      <c r="AJ33" s="9">
        <v>0.53477300000000005</v>
      </c>
      <c r="AK33" s="9">
        <v>0.57958200000000004</v>
      </c>
      <c r="AL33" s="8">
        <v>-5.1720000000000004E-3</v>
      </c>
    </row>
    <row r="34" spans="1:38" ht="15" customHeight="1" x14ac:dyDescent="0.25">
      <c r="A34" s="11" t="s">
        <v>246</v>
      </c>
      <c r="B34" s="10" t="s">
        <v>245</v>
      </c>
      <c r="C34" s="9">
        <v>3.3853200000000001</v>
      </c>
      <c r="D34" s="9">
        <v>3.2738969999999998</v>
      </c>
      <c r="E34" s="9">
        <v>3.25813</v>
      </c>
      <c r="F34" s="9">
        <v>3.2533859999999999</v>
      </c>
      <c r="G34" s="9">
        <v>2.967266</v>
      </c>
      <c r="H34" s="9">
        <v>2.9669400000000001</v>
      </c>
      <c r="I34" s="9">
        <v>2.877929</v>
      </c>
      <c r="J34" s="9">
        <v>2.7539600000000002</v>
      </c>
      <c r="K34" s="9">
        <v>2.7576309999999999</v>
      </c>
      <c r="L34" s="9">
        <v>2.8529499999999999</v>
      </c>
      <c r="M34" s="9">
        <v>2.9499979999999999</v>
      </c>
      <c r="N34" s="9">
        <v>2.8821050000000001</v>
      </c>
      <c r="O34" s="9">
        <v>2.8082189999999998</v>
      </c>
      <c r="P34" s="9">
        <v>2.7614559999999999</v>
      </c>
      <c r="Q34" s="9">
        <v>2.7639209999999999</v>
      </c>
      <c r="R34" s="9">
        <v>2.7767550000000001</v>
      </c>
      <c r="S34" s="9">
        <v>2.7934960000000002</v>
      </c>
      <c r="T34" s="9">
        <v>2.7932380000000001</v>
      </c>
      <c r="U34" s="9">
        <v>2.786489</v>
      </c>
      <c r="V34" s="9">
        <v>2.769854</v>
      </c>
      <c r="W34" s="9">
        <v>2.7772709999999998</v>
      </c>
      <c r="X34" s="9">
        <v>2.7759130000000001</v>
      </c>
      <c r="Y34" s="9">
        <v>2.7716210000000001</v>
      </c>
      <c r="Z34" s="9">
        <v>2.7578420000000001</v>
      </c>
      <c r="AA34" s="9">
        <v>2.77155</v>
      </c>
      <c r="AB34" s="9">
        <v>2.7586840000000001</v>
      </c>
      <c r="AC34" s="9">
        <v>2.785561</v>
      </c>
      <c r="AD34" s="9">
        <v>2.724539</v>
      </c>
      <c r="AE34" s="9">
        <v>2.743512</v>
      </c>
      <c r="AF34" s="9">
        <v>2.7450410000000001</v>
      </c>
      <c r="AG34" s="9">
        <v>2.7182810000000002</v>
      </c>
      <c r="AH34" s="9">
        <v>2.7031160000000001</v>
      </c>
      <c r="AI34" s="9">
        <v>2.7488549999999998</v>
      </c>
      <c r="AJ34" s="9">
        <v>2.7567940000000002</v>
      </c>
      <c r="AK34" s="9">
        <v>2.76437</v>
      </c>
      <c r="AL34" s="8">
        <v>-5.1130000000000004E-3</v>
      </c>
    </row>
    <row r="35" spans="1:38" ht="15" customHeight="1" x14ac:dyDescent="0.25">
      <c r="A35" s="11" t="s">
        <v>244</v>
      </c>
      <c r="B35" s="10" t="s">
        <v>218</v>
      </c>
      <c r="C35" s="9">
        <v>32.201999999999998</v>
      </c>
      <c r="D35" s="9">
        <v>43.635894999999998</v>
      </c>
      <c r="E35" s="9">
        <v>50.425415000000001</v>
      </c>
      <c r="F35" s="9">
        <v>73.787154999999998</v>
      </c>
      <c r="G35" s="9">
        <v>91.324280000000002</v>
      </c>
      <c r="H35" s="9">
        <v>101.86938499999999</v>
      </c>
      <c r="I35" s="9">
        <v>103.418289</v>
      </c>
      <c r="J35" s="9">
        <v>103.51308400000001</v>
      </c>
      <c r="K35" s="9">
        <v>104.02542099999999</v>
      </c>
      <c r="L35" s="9">
        <v>109.361862</v>
      </c>
      <c r="M35" s="9">
        <v>114.578644</v>
      </c>
      <c r="N35" s="9">
        <v>118.36953699999999</v>
      </c>
      <c r="O35" s="9">
        <v>120.894249</v>
      </c>
      <c r="P35" s="9">
        <v>126.25103799999999</v>
      </c>
      <c r="Q35" s="9">
        <v>138.94482400000001</v>
      </c>
      <c r="R35" s="9">
        <v>155.06452899999999</v>
      </c>
      <c r="S35" s="9">
        <v>173.15060399999999</v>
      </c>
      <c r="T35" s="9">
        <v>193.85827599999999</v>
      </c>
      <c r="U35" s="9">
        <v>217.17482000000001</v>
      </c>
      <c r="V35" s="9">
        <v>244.91951</v>
      </c>
      <c r="W35" s="9">
        <v>258.92001299999998</v>
      </c>
      <c r="X35" s="9">
        <v>272.99984699999999</v>
      </c>
      <c r="Y35" s="9">
        <v>290.50494400000002</v>
      </c>
      <c r="Z35" s="9">
        <v>301.72109999999998</v>
      </c>
      <c r="AA35" s="9">
        <v>307.813965</v>
      </c>
      <c r="AB35" s="9">
        <v>314.49111900000003</v>
      </c>
      <c r="AC35" s="9">
        <v>323.12204000000003</v>
      </c>
      <c r="AD35" s="9">
        <v>332.24722300000002</v>
      </c>
      <c r="AE35" s="9">
        <v>341.79522700000001</v>
      </c>
      <c r="AF35" s="9">
        <v>356.89959700000003</v>
      </c>
      <c r="AG35" s="9">
        <v>379.23028599999998</v>
      </c>
      <c r="AH35" s="9">
        <v>395.25534099999999</v>
      </c>
      <c r="AI35" s="9">
        <v>404.645691</v>
      </c>
      <c r="AJ35" s="9">
        <v>408.27813700000002</v>
      </c>
      <c r="AK35" s="9">
        <v>408.99005099999999</v>
      </c>
      <c r="AL35" s="8">
        <v>7.0165000000000005E-2</v>
      </c>
    </row>
    <row r="36" spans="1:38" ht="15" customHeight="1" x14ac:dyDescent="0.25">
      <c r="A36" s="11" t="s">
        <v>243</v>
      </c>
      <c r="B36" s="10" t="s">
        <v>216</v>
      </c>
      <c r="C36" s="9">
        <v>226.90100100000001</v>
      </c>
      <c r="D36" s="9">
        <v>245.862762</v>
      </c>
      <c r="E36" s="9">
        <v>257.23590100000001</v>
      </c>
      <c r="F36" s="9">
        <v>285.62243699999999</v>
      </c>
      <c r="G36" s="9">
        <v>346.89819299999999</v>
      </c>
      <c r="H36" s="9">
        <v>380.15670799999998</v>
      </c>
      <c r="I36" s="9">
        <v>398.561035</v>
      </c>
      <c r="J36" s="9">
        <v>402.11200000000002</v>
      </c>
      <c r="K36" s="9">
        <v>403.176941</v>
      </c>
      <c r="L36" s="9">
        <v>404.33013899999997</v>
      </c>
      <c r="M36" s="9">
        <v>405.09805299999999</v>
      </c>
      <c r="N36" s="9">
        <v>405.69262700000002</v>
      </c>
      <c r="O36" s="9">
        <v>405.66037</v>
      </c>
      <c r="P36" s="9">
        <v>406.41387900000001</v>
      </c>
      <c r="Q36" s="9">
        <v>407.33078</v>
      </c>
      <c r="R36" s="9">
        <v>407.97039799999999</v>
      </c>
      <c r="S36" s="9">
        <v>408.90777600000001</v>
      </c>
      <c r="T36" s="9">
        <v>409.26547199999999</v>
      </c>
      <c r="U36" s="9">
        <v>409.490295</v>
      </c>
      <c r="V36" s="9">
        <v>409.60717799999998</v>
      </c>
      <c r="W36" s="9">
        <v>409.51260400000001</v>
      </c>
      <c r="X36" s="9">
        <v>409.67877199999998</v>
      </c>
      <c r="Y36" s="9">
        <v>410.05612200000002</v>
      </c>
      <c r="Z36" s="9">
        <v>410.52304099999998</v>
      </c>
      <c r="AA36" s="9">
        <v>410.45706200000001</v>
      </c>
      <c r="AB36" s="9">
        <v>411.48168900000002</v>
      </c>
      <c r="AC36" s="9">
        <v>412.36706500000003</v>
      </c>
      <c r="AD36" s="9">
        <v>414.036835</v>
      </c>
      <c r="AE36" s="9">
        <v>417.26995799999997</v>
      </c>
      <c r="AF36" s="9">
        <v>421.768463</v>
      </c>
      <c r="AG36" s="9">
        <v>423.39480600000002</v>
      </c>
      <c r="AH36" s="9">
        <v>424.293091</v>
      </c>
      <c r="AI36" s="9">
        <v>425.92459100000002</v>
      </c>
      <c r="AJ36" s="9">
        <v>431.24960299999998</v>
      </c>
      <c r="AK36" s="9">
        <v>438.46200599999997</v>
      </c>
      <c r="AL36" s="8">
        <v>1.7684999999999999E-2</v>
      </c>
    </row>
    <row r="37" spans="1:38" ht="15" customHeight="1" x14ac:dyDescent="0.25">
      <c r="A37" s="11" t="s">
        <v>242</v>
      </c>
      <c r="B37" s="10" t="s">
        <v>241</v>
      </c>
      <c r="C37" s="9">
        <v>0</v>
      </c>
      <c r="D37" s="9">
        <v>5.0991000000000002E-2</v>
      </c>
      <c r="E37" s="9">
        <v>5.9326999999999998E-2</v>
      </c>
      <c r="F37" s="9">
        <v>8.2163E-2</v>
      </c>
      <c r="G37" s="9">
        <v>8.2192000000000001E-2</v>
      </c>
      <c r="H37" s="9">
        <v>9.8829E-2</v>
      </c>
      <c r="I37" s="9">
        <v>0.102954</v>
      </c>
      <c r="J37" s="9">
        <v>0.10302</v>
      </c>
      <c r="K37" s="9">
        <v>0.103066</v>
      </c>
      <c r="L37" s="9">
        <v>0.10295899999999999</v>
      </c>
      <c r="M37" s="9">
        <v>0.102987</v>
      </c>
      <c r="N37" s="9">
        <v>0.10297000000000001</v>
      </c>
      <c r="O37" s="9">
        <v>0.10304000000000001</v>
      </c>
      <c r="P37" s="9">
        <v>0.103035</v>
      </c>
      <c r="Q37" s="9">
        <v>0.10301100000000001</v>
      </c>
      <c r="R37" s="9">
        <v>0.103023</v>
      </c>
      <c r="S37" s="9">
        <v>0.10308100000000001</v>
      </c>
      <c r="T37" s="9">
        <v>0.10305499999999999</v>
      </c>
      <c r="U37" s="9">
        <v>0.10305400000000001</v>
      </c>
      <c r="V37" s="9">
        <v>0.102975</v>
      </c>
      <c r="W37" s="9">
        <v>0.103044</v>
      </c>
      <c r="X37" s="9">
        <v>0.103061</v>
      </c>
      <c r="Y37" s="9">
        <v>0.103106</v>
      </c>
      <c r="Z37" s="9">
        <v>0.102996</v>
      </c>
      <c r="AA37" s="9">
        <v>0.10306800000000001</v>
      </c>
      <c r="AB37" s="9">
        <v>0.102996</v>
      </c>
      <c r="AC37" s="9">
        <v>0.10302500000000001</v>
      </c>
      <c r="AD37" s="9">
        <v>0.103016</v>
      </c>
      <c r="AE37" s="9">
        <v>0.102961</v>
      </c>
      <c r="AF37" s="9">
        <v>0.102982</v>
      </c>
      <c r="AG37" s="9">
        <v>0.10298</v>
      </c>
      <c r="AH37" s="9">
        <v>0.10305</v>
      </c>
      <c r="AI37" s="9">
        <v>0.10305</v>
      </c>
      <c r="AJ37" s="9">
        <v>0.10299899999999999</v>
      </c>
      <c r="AK37" s="9">
        <v>0.102964</v>
      </c>
      <c r="AL37" s="8">
        <v>2.1523E-2</v>
      </c>
    </row>
    <row r="38" spans="1:38" ht="15" customHeight="1" x14ac:dyDescent="0.2">
      <c r="A38" s="11" t="s">
        <v>240</v>
      </c>
      <c r="B38" s="12" t="s">
        <v>239</v>
      </c>
      <c r="C38" s="23">
        <v>576.78582800000004</v>
      </c>
      <c r="D38" s="23">
        <v>630.15686000000005</v>
      </c>
      <c r="E38" s="23">
        <v>618.37707499999999</v>
      </c>
      <c r="F38" s="23">
        <v>686.91027799999995</v>
      </c>
      <c r="G38" s="23">
        <v>781.27075200000002</v>
      </c>
      <c r="H38" s="23">
        <v>826.22875999999997</v>
      </c>
      <c r="I38" s="23">
        <v>848.05462599999998</v>
      </c>
      <c r="J38" s="23">
        <v>854.87939500000005</v>
      </c>
      <c r="K38" s="23">
        <v>861.38848900000005</v>
      </c>
      <c r="L38" s="23">
        <v>870.78387499999997</v>
      </c>
      <c r="M38" s="23">
        <v>878.70678699999996</v>
      </c>
      <c r="N38" s="23">
        <v>885.86413600000003</v>
      </c>
      <c r="O38" s="23">
        <v>892.00604199999998</v>
      </c>
      <c r="P38" s="23">
        <v>900.12072799999999</v>
      </c>
      <c r="Q38" s="23">
        <v>916.22033699999997</v>
      </c>
      <c r="R38" s="23">
        <v>935.79974400000003</v>
      </c>
      <c r="S38" s="23">
        <v>956.47644000000003</v>
      </c>
      <c r="T38" s="23">
        <v>979.69494599999996</v>
      </c>
      <c r="U38" s="23">
        <v>1005.196838</v>
      </c>
      <c r="V38" s="23">
        <v>1034.4027100000001</v>
      </c>
      <c r="W38" s="23">
        <v>1050.0124510000001</v>
      </c>
      <c r="X38" s="23">
        <v>1065.150635</v>
      </c>
      <c r="Y38" s="23">
        <v>1084.1328120000001</v>
      </c>
      <c r="Z38" s="23">
        <v>1096.8657229999999</v>
      </c>
      <c r="AA38" s="23">
        <v>1104.2089840000001</v>
      </c>
      <c r="AB38" s="23">
        <v>1112.722168</v>
      </c>
      <c r="AC38" s="23">
        <v>1123.3249510000001</v>
      </c>
      <c r="AD38" s="23">
        <v>1135.8046879999999</v>
      </c>
      <c r="AE38" s="23">
        <v>1150.0107419999999</v>
      </c>
      <c r="AF38" s="23">
        <v>1170.9888920000001</v>
      </c>
      <c r="AG38" s="23">
        <v>1196.8857419999999</v>
      </c>
      <c r="AH38" s="23">
        <v>1214.3642580000001</v>
      </c>
      <c r="AI38" s="23">
        <v>1226.8598629999999</v>
      </c>
      <c r="AJ38" s="23">
        <v>1236.7082519999999</v>
      </c>
      <c r="AK38" s="23">
        <v>1245.749268</v>
      </c>
      <c r="AL38" s="14">
        <v>2.0867E-2</v>
      </c>
    </row>
    <row r="40" spans="1:38" ht="15" customHeight="1" x14ac:dyDescent="0.2">
      <c r="B40" s="12" t="s">
        <v>238</v>
      </c>
    </row>
    <row r="41" spans="1:38" ht="15" customHeight="1" x14ac:dyDescent="0.2">
      <c r="B41" s="12" t="s">
        <v>237</v>
      </c>
    </row>
    <row r="42" spans="1:38" ht="15" customHeight="1" x14ac:dyDescent="0.25">
      <c r="A42" s="11" t="s">
        <v>236</v>
      </c>
      <c r="B42" s="10" t="s">
        <v>226</v>
      </c>
      <c r="C42" s="9">
        <v>0.30718299999999998</v>
      </c>
      <c r="D42" s="9">
        <v>0.30718299999999998</v>
      </c>
      <c r="E42" s="9">
        <v>0.30718299999999998</v>
      </c>
      <c r="F42" s="9">
        <v>0.30718299999999998</v>
      </c>
      <c r="G42" s="9">
        <v>0.30718299999999998</v>
      </c>
      <c r="H42" s="9">
        <v>0.30718299999999998</v>
      </c>
      <c r="I42" s="9">
        <v>0.30718299999999998</v>
      </c>
      <c r="J42" s="9">
        <v>0.30718299999999998</v>
      </c>
      <c r="K42" s="9">
        <v>0.30718299999999998</v>
      </c>
      <c r="L42" s="9">
        <v>0.30718299999999998</v>
      </c>
      <c r="M42" s="9">
        <v>0.30718299999999998</v>
      </c>
      <c r="N42" s="9">
        <v>0.30718299999999998</v>
      </c>
      <c r="O42" s="9">
        <v>0.30718299999999998</v>
      </c>
      <c r="P42" s="9">
        <v>0.30718299999999998</v>
      </c>
      <c r="Q42" s="9">
        <v>0.30718299999999998</v>
      </c>
      <c r="R42" s="9">
        <v>0.30718299999999998</v>
      </c>
      <c r="S42" s="9">
        <v>0.30718299999999998</v>
      </c>
      <c r="T42" s="9">
        <v>0.30718299999999998</v>
      </c>
      <c r="U42" s="9">
        <v>0.30718299999999998</v>
      </c>
      <c r="V42" s="9">
        <v>0.30718299999999998</v>
      </c>
      <c r="W42" s="9">
        <v>0.30718299999999998</v>
      </c>
      <c r="X42" s="9">
        <v>0.30718299999999998</v>
      </c>
      <c r="Y42" s="9">
        <v>0.30718299999999998</v>
      </c>
      <c r="Z42" s="9">
        <v>0.30718299999999998</v>
      </c>
      <c r="AA42" s="9">
        <v>0.30718299999999998</v>
      </c>
      <c r="AB42" s="9">
        <v>0.30718299999999998</v>
      </c>
      <c r="AC42" s="9">
        <v>0.30718299999999998</v>
      </c>
      <c r="AD42" s="9">
        <v>0.30718299999999998</v>
      </c>
      <c r="AE42" s="9">
        <v>0.30718299999999998</v>
      </c>
      <c r="AF42" s="9">
        <v>0.30718299999999998</v>
      </c>
      <c r="AG42" s="9">
        <v>0.30718299999999998</v>
      </c>
      <c r="AH42" s="9">
        <v>0.30718299999999998</v>
      </c>
      <c r="AI42" s="9">
        <v>0.30718299999999998</v>
      </c>
      <c r="AJ42" s="9">
        <v>0.30718299999999998</v>
      </c>
      <c r="AK42" s="9">
        <v>0.30718299999999998</v>
      </c>
      <c r="AL42" s="8">
        <v>0</v>
      </c>
    </row>
    <row r="43" spans="1:38" ht="15" customHeight="1" x14ac:dyDescent="0.25">
      <c r="A43" s="11" t="s">
        <v>235</v>
      </c>
      <c r="B43" s="10" t="s">
        <v>224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8" t="s">
        <v>141</v>
      </c>
    </row>
    <row r="44" spans="1:38" ht="15" customHeight="1" x14ac:dyDescent="0.25">
      <c r="A44" s="11" t="s">
        <v>234</v>
      </c>
      <c r="B44" s="10" t="s">
        <v>222</v>
      </c>
      <c r="C44" s="9">
        <v>0.49615900000000002</v>
      </c>
      <c r="D44" s="9">
        <v>0.49615900000000002</v>
      </c>
      <c r="E44" s="9">
        <v>0.49615900000000002</v>
      </c>
      <c r="F44" s="9">
        <v>0.49615900000000002</v>
      </c>
      <c r="G44" s="9">
        <v>0.49615900000000002</v>
      </c>
      <c r="H44" s="9">
        <v>0.49615900000000002</v>
      </c>
      <c r="I44" s="9">
        <v>0.49615900000000002</v>
      </c>
      <c r="J44" s="9">
        <v>0.49615900000000002</v>
      </c>
      <c r="K44" s="9">
        <v>0.49615900000000002</v>
      </c>
      <c r="L44" s="9">
        <v>0.49615900000000002</v>
      </c>
      <c r="M44" s="9">
        <v>0.49615900000000002</v>
      </c>
      <c r="N44" s="9">
        <v>0.49615900000000002</v>
      </c>
      <c r="O44" s="9">
        <v>0.49615900000000002</v>
      </c>
      <c r="P44" s="9">
        <v>0.49615900000000002</v>
      </c>
      <c r="Q44" s="9">
        <v>0.49615900000000002</v>
      </c>
      <c r="R44" s="9">
        <v>0.49615900000000002</v>
      </c>
      <c r="S44" s="9">
        <v>0.49615900000000002</v>
      </c>
      <c r="T44" s="9">
        <v>0.49615900000000002</v>
      </c>
      <c r="U44" s="9">
        <v>0.49615900000000002</v>
      </c>
      <c r="V44" s="9">
        <v>0.49615900000000002</v>
      </c>
      <c r="W44" s="9">
        <v>0.49615900000000002</v>
      </c>
      <c r="X44" s="9">
        <v>0.49615900000000002</v>
      </c>
      <c r="Y44" s="9">
        <v>0.49615900000000002</v>
      </c>
      <c r="Z44" s="9">
        <v>0.49615900000000002</v>
      </c>
      <c r="AA44" s="9">
        <v>0.49615900000000002</v>
      </c>
      <c r="AB44" s="9">
        <v>0.49615900000000002</v>
      </c>
      <c r="AC44" s="9">
        <v>0.49615900000000002</v>
      </c>
      <c r="AD44" s="9">
        <v>0.49615900000000002</v>
      </c>
      <c r="AE44" s="9">
        <v>0.49615900000000002</v>
      </c>
      <c r="AF44" s="9">
        <v>0.49615900000000002</v>
      </c>
      <c r="AG44" s="9">
        <v>0.49615900000000002</v>
      </c>
      <c r="AH44" s="9">
        <v>0.49615900000000002</v>
      </c>
      <c r="AI44" s="9">
        <v>0.49615900000000002</v>
      </c>
      <c r="AJ44" s="9">
        <v>0.49615900000000002</v>
      </c>
      <c r="AK44" s="9">
        <v>0.49615900000000002</v>
      </c>
      <c r="AL44" s="8">
        <v>0</v>
      </c>
    </row>
    <row r="45" spans="1:38" ht="15" customHeight="1" x14ac:dyDescent="0.25">
      <c r="A45" s="11" t="s">
        <v>233</v>
      </c>
      <c r="B45" s="10" t="s">
        <v>220</v>
      </c>
      <c r="C45" s="9">
        <v>4.0091539999999997</v>
      </c>
      <c r="D45" s="9">
        <v>4.2315120000000004</v>
      </c>
      <c r="E45" s="9">
        <v>4.0156340000000004</v>
      </c>
      <c r="F45" s="9">
        <v>4.3730969999999996</v>
      </c>
      <c r="G45" s="9">
        <v>4.4061690000000002</v>
      </c>
      <c r="H45" s="9">
        <v>4.4473510000000003</v>
      </c>
      <c r="I45" s="9">
        <v>4.4809910000000004</v>
      </c>
      <c r="J45" s="9">
        <v>4.5031949999999998</v>
      </c>
      <c r="K45" s="9">
        <v>4.5197960000000004</v>
      </c>
      <c r="L45" s="9">
        <v>4.5218109999999996</v>
      </c>
      <c r="M45" s="9">
        <v>4.5281349999999998</v>
      </c>
      <c r="N45" s="9">
        <v>4.5336699999999999</v>
      </c>
      <c r="O45" s="9">
        <v>4.5251429999999999</v>
      </c>
      <c r="P45" s="9">
        <v>4.5036079999999998</v>
      </c>
      <c r="Q45" s="9">
        <v>4.4671399999999997</v>
      </c>
      <c r="R45" s="9">
        <v>4.4322460000000001</v>
      </c>
      <c r="S45" s="9">
        <v>4.4153310000000001</v>
      </c>
      <c r="T45" s="9">
        <v>4.4095630000000003</v>
      </c>
      <c r="U45" s="9">
        <v>4.4182509999999997</v>
      </c>
      <c r="V45" s="9">
        <v>4.4403930000000003</v>
      </c>
      <c r="W45" s="9">
        <v>4.4821099999999996</v>
      </c>
      <c r="X45" s="9">
        <v>4.5118790000000004</v>
      </c>
      <c r="Y45" s="9">
        <v>4.5485769999999999</v>
      </c>
      <c r="Z45" s="9">
        <v>4.5954740000000003</v>
      </c>
      <c r="AA45" s="9">
        <v>4.6398450000000002</v>
      </c>
      <c r="AB45" s="9">
        <v>4.689883</v>
      </c>
      <c r="AC45" s="9">
        <v>4.7310509999999999</v>
      </c>
      <c r="AD45" s="9">
        <v>4.7727170000000001</v>
      </c>
      <c r="AE45" s="9">
        <v>4.808052</v>
      </c>
      <c r="AF45" s="9">
        <v>4.8413979999999999</v>
      </c>
      <c r="AG45" s="9">
        <v>4.8702730000000001</v>
      </c>
      <c r="AH45" s="9">
        <v>4.9090290000000003</v>
      </c>
      <c r="AI45" s="9">
        <v>4.9457420000000001</v>
      </c>
      <c r="AJ45" s="9">
        <v>4.9819709999999997</v>
      </c>
      <c r="AK45" s="9">
        <v>5.021496</v>
      </c>
      <c r="AL45" s="8">
        <v>5.1999999999999998E-3</v>
      </c>
    </row>
    <row r="46" spans="1:38" ht="15" customHeight="1" x14ac:dyDescent="0.25">
      <c r="A46" s="11" t="s">
        <v>232</v>
      </c>
      <c r="B46" s="10" t="s">
        <v>218</v>
      </c>
      <c r="C46" s="9">
        <v>15.677350000000001</v>
      </c>
      <c r="D46" s="9">
        <v>20.306895999999998</v>
      </c>
      <c r="E46" s="9">
        <v>25.128661999999998</v>
      </c>
      <c r="F46" s="9">
        <v>29.930333999999998</v>
      </c>
      <c r="G46" s="9">
        <v>34.546779999999998</v>
      </c>
      <c r="H46" s="9">
        <v>38.881957999999997</v>
      </c>
      <c r="I46" s="9">
        <v>42.419589999999999</v>
      </c>
      <c r="J46" s="9">
        <v>45.441685</v>
      </c>
      <c r="K46" s="9">
        <v>48.687137999999997</v>
      </c>
      <c r="L46" s="9">
        <v>52.225203999999998</v>
      </c>
      <c r="M46" s="9">
        <v>56.090617999999999</v>
      </c>
      <c r="N46" s="9">
        <v>60.272860999999999</v>
      </c>
      <c r="O46" s="9">
        <v>64.783562000000003</v>
      </c>
      <c r="P46" s="9">
        <v>69.697258000000005</v>
      </c>
      <c r="Q46" s="9">
        <v>75.058989999999994</v>
      </c>
      <c r="R46" s="9">
        <v>80.757560999999995</v>
      </c>
      <c r="S46" s="9">
        <v>86.713950999999994</v>
      </c>
      <c r="T46" s="9">
        <v>92.964386000000005</v>
      </c>
      <c r="U46" s="9">
        <v>99.475318999999999</v>
      </c>
      <c r="V46" s="9">
        <v>106.30321499999999</v>
      </c>
      <c r="W46" s="9">
        <v>113.37342099999999</v>
      </c>
      <c r="X46" s="9">
        <v>120.70985400000001</v>
      </c>
      <c r="Y46" s="9">
        <v>128.39991800000001</v>
      </c>
      <c r="Z46" s="9">
        <v>136.39674400000001</v>
      </c>
      <c r="AA46" s="9">
        <v>144.80291700000001</v>
      </c>
      <c r="AB46" s="9">
        <v>153.528412</v>
      </c>
      <c r="AC46" s="9">
        <v>162.59710699999999</v>
      </c>
      <c r="AD46" s="9">
        <v>172.12655599999999</v>
      </c>
      <c r="AE46" s="9">
        <v>182.01597599999999</v>
      </c>
      <c r="AF46" s="9">
        <v>192.27328499999999</v>
      </c>
      <c r="AG46" s="9">
        <v>203.04722599999999</v>
      </c>
      <c r="AH46" s="9">
        <v>214.281387</v>
      </c>
      <c r="AI46" s="9">
        <v>226.02981600000001</v>
      </c>
      <c r="AJ46" s="9">
        <v>238.426849</v>
      </c>
      <c r="AK46" s="9">
        <v>251.31639100000001</v>
      </c>
      <c r="AL46" s="8">
        <v>7.9215999999999995E-2</v>
      </c>
    </row>
    <row r="47" spans="1:38" ht="15" customHeight="1" x14ac:dyDescent="0.25">
      <c r="A47" s="11" t="s">
        <v>231</v>
      </c>
      <c r="B47" s="10" t="s">
        <v>216</v>
      </c>
      <c r="C47" s="9">
        <v>3.0659749999999999</v>
      </c>
      <c r="D47" s="9">
        <v>3.0659749999999999</v>
      </c>
      <c r="E47" s="9">
        <v>3.065976</v>
      </c>
      <c r="F47" s="9">
        <v>3.065976</v>
      </c>
      <c r="G47" s="9">
        <v>3.065976</v>
      </c>
      <c r="H47" s="9">
        <v>3.065976</v>
      </c>
      <c r="I47" s="9">
        <v>3.065976</v>
      </c>
      <c r="J47" s="9">
        <v>3.0659800000000001</v>
      </c>
      <c r="K47" s="9">
        <v>3.0660059999999998</v>
      </c>
      <c r="L47" s="9">
        <v>3.0737169999999998</v>
      </c>
      <c r="M47" s="9">
        <v>3.0858669999999999</v>
      </c>
      <c r="N47" s="9">
        <v>3.1078000000000001</v>
      </c>
      <c r="O47" s="9">
        <v>3.1315369999999998</v>
      </c>
      <c r="P47" s="9">
        <v>3.156593</v>
      </c>
      <c r="Q47" s="9">
        <v>3.183557</v>
      </c>
      <c r="R47" s="9">
        <v>3.2125029999999999</v>
      </c>
      <c r="S47" s="9">
        <v>3.2436829999999999</v>
      </c>
      <c r="T47" s="9">
        <v>3.2805230000000001</v>
      </c>
      <c r="U47" s="9">
        <v>3.326965</v>
      </c>
      <c r="V47" s="9">
        <v>3.3855179999999998</v>
      </c>
      <c r="W47" s="9">
        <v>3.455203</v>
      </c>
      <c r="X47" s="9">
        <v>3.5332479999999999</v>
      </c>
      <c r="Y47" s="9">
        <v>3.6204930000000002</v>
      </c>
      <c r="Z47" s="9">
        <v>3.7188509999999999</v>
      </c>
      <c r="AA47" s="9">
        <v>3.8312089999999999</v>
      </c>
      <c r="AB47" s="9">
        <v>3.9480279999999999</v>
      </c>
      <c r="AC47" s="9">
        <v>4.0666310000000001</v>
      </c>
      <c r="AD47" s="9">
        <v>4.1887369999999997</v>
      </c>
      <c r="AE47" s="9">
        <v>4.3138699999999996</v>
      </c>
      <c r="AF47" s="9">
        <v>4.4411459999999998</v>
      </c>
      <c r="AG47" s="9">
        <v>4.5668189999999997</v>
      </c>
      <c r="AH47" s="9">
        <v>4.6921419999999996</v>
      </c>
      <c r="AI47" s="9">
        <v>4.8182410000000004</v>
      </c>
      <c r="AJ47" s="9">
        <v>4.9446950000000003</v>
      </c>
      <c r="AK47" s="9">
        <v>5.0714129999999997</v>
      </c>
      <c r="AL47" s="8">
        <v>1.5367E-2</v>
      </c>
    </row>
    <row r="48" spans="1:38" ht="15" customHeight="1" x14ac:dyDescent="0.2">
      <c r="A48" s="11" t="s">
        <v>230</v>
      </c>
      <c r="B48" s="12" t="s">
        <v>229</v>
      </c>
      <c r="C48" s="23">
        <v>23.555820000000001</v>
      </c>
      <c r="D48" s="23">
        <v>28.407724000000002</v>
      </c>
      <c r="E48" s="23">
        <v>33.013615000000001</v>
      </c>
      <c r="F48" s="23">
        <v>38.172749000000003</v>
      </c>
      <c r="G48" s="23">
        <v>42.822265999999999</v>
      </c>
      <c r="H48" s="23">
        <v>47.198624000000002</v>
      </c>
      <c r="I48" s="23">
        <v>50.769897</v>
      </c>
      <c r="J48" s="23">
        <v>53.814200999999997</v>
      </c>
      <c r="K48" s="23">
        <v>57.076282999999997</v>
      </c>
      <c r="L48" s="23">
        <v>60.624073000000003</v>
      </c>
      <c r="M48" s="23">
        <v>64.507964999999999</v>
      </c>
      <c r="N48" s="23">
        <v>68.717674000000002</v>
      </c>
      <c r="O48" s="23">
        <v>73.243583999999998</v>
      </c>
      <c r="P48" s="23">
        <v>78.160804999999996</v>
      </c>
      <c r="Q48" s="23">
        <v>83.513030999999998</v>
      </c>
      <c r="R48" s="23">
        <v>89.205650000000006</v>
      </c>
      <c r="S48" s="23">
        <v>95.176308000000006</v>
      </c>
      <c r="T48" s="23">
        <v>101.45781700000001</v>
      </c>
      <c r="U48" s="23">
        <v>108.02388000000001</v>
      </c>
      <c r="V48" s="23">
        <v>114.932472</v>
      </c>
      <c r="W48" s="23">
        <v>122.114075</v>
      </c>
      <c r="X48" s="23">
        <v>129.55831900000001</v>
      </c>
      <c r="Y48" s="23">
        <v>137.37233000000001</v>
      </c>
      <c r="Z48" s="23">
        <v>145.51442</v>
      </c>
      <c r="AA48" s="23">
        <v>154.077316</v>
      </c>
      <c r="AB48" s="23">
        <v>162.96966599999999</v>
      </c>
      <c r="AC48" s="23">
        <v>172.19813500000001</v>
      </c>
      <c r="AD48" s="23">
        <v>181.891357</v>
      </c>
      <c r="AE48" s="23">
        <v>191.941238</v>
      </c>
      <c r="AF48" s="23">
        <v>202.35917699999999</v>
      </c>
      <c r="AG48" s="23">
        <v>213.28765899999999</v>
      </c>
      <c r="AH48" s="23">
        <v>224.68589800000001</v>
      </c>
      <c r="AI48" s="23">
        <v>236.597137</v>
      </c>
      <c r="AJ48" s="23">
        <v>249.15685999999999</v>
      </c>
      <c r="AK48" s="23">
        <v>262.21264600000001</v>
      </c>
      <c r="AL48" s="14">
        <v>6.9667999999999994E-2</v>
      </c>
    </row>
    <row r="50" spans="1:38" ht="15" customHeight="1" x14ac:dyDescent="0.2">
      <c r="B50" s="12" t="s">
        <v>228</v>
      </c>
    </row>
    <row r="51" spans="1:38" ht="15" customHeight="1" x14ac:dyDescent="0.25">
      <c r="A51" s="11" t="s">
        <v>227</v>
      </c>
      <c r="B51" s="10" t="s">
        <v>226</v>
      </c>
      <c r="C51" s="9">
        <v>1.4825889999999999</v>
      </c>
      <c r="D51" s="9">
        <v>1.4827619999999999</v>
      </c>
      <c r="E51" s="9">
        <v>1.4827619999999999</v>
      </c>
      <c r="F51" s="9">
        <v>1.4827619999999999</v>
      </c>
      <c r="G51" s="9">
        <v>1.4827619999999999</v>
      </c>
      <c r="H51" s="9">
        <v>1.4827619999999999</v>
      </c>
      <c r="I51" s="9">
        <v>1.4827619999999999</v>
      </c>
      <c r="J51" s="9">
        <v>1.4827619999999999</v>
      </c>
      <c r="K51" s="9">
        <v>1.4827619999999999</v>
      </c>
      <c r="L51" s="9">
        <v>1.4827619999999999</v>
      </c>
      <c r="M51" s="9">
        <v>1.4827619999999999</v>
      </c>
      <c r="N51" s="9">
        <v>1.4827619999999999</v>
      </c>
      <c r="O51" s="9">
        <v>1.4827619999999999</v>
      </c>
      <c r="P51" s="9">
        <v>1.4827619999999999</v>
      </c>
      <c r="Q51" s="9">
        <v>1.4827619999999999</v>
      </c>
      <c r="R51" s="9">
        <v>1.4827619999999999</v>
      </c>
      <c r="S51" s="9">
        <v>1.4827619999999999</v>
      </c>
      <c r="T51" s="9">
        <v>1.4827619999999999</v>
      </c>
      <c r="U51" s="9">
        <v>1.4827619999999999</v>
      </c>
      <c r="V51" s="9">
        <v>1.4827619999999999</v>
      </c>
      <c r="W51" s="9">
        <v>1.4827619999999999</v>
      </c>
      <c r="X51" s="9">
        <v>1.4827619999999999</v>
      </c>
      <c r="Y51" s="9">
        <v>1.4827619999999999</v>
      </c>
      <c r="Z51" s="9">
        <v>1.4827619999999999</v>
      </c>
      <c r="AA51" s="9">
        <v>1.4827619999999999</v>
      </c>
      <c r="AB51" s="9">
        <v>1.4827619999999999</v>
      </c>
      <c r="AC51" s="9">
        <v>1.4827619999999999</v>
      </c>
      <c r="AD51" s="9">
        <v>1.4827619999999999</v>
      </c>
      <c r="AE51" s="9">
        <v>1.4827619999999999</v>
      </c>
      <c r="AF51" s="9">
        <v>1.4827619999999999</v>
      </c>
      <c r="AG51" s="9">
        <v>1.4827619999999999</v>
      </c>
      <c r="AH51" s="9">
        <v>1.4827619999999999</v>
      </c>
      <c r="AI51" s="9">
        <v>1.4827619999999999</v>
      </c>
      <c r="AJ51" s="9">
        <v>1.4827619999999999</v>
      </c>
      <c r="AK51" s="9">
        <v>1.4827619999999999</v>
      </c>
      <c r="AL51" s="8">
        <v>0</v>
      </c>
    </row>
    <row r="52" spans="1:38" ht="15" customHeight="1" x14ac:dyDescent="0.25">
      <c r="A52" s="11" t="s">
        <v>225</v>
      </c>
      <c r="B52" s="10" t="s">
        <v>224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8" t="s">
        <v>141</v>
      </c>
    </row>
    <row r="53" spans="1:38" ht="15" customHeight="1" x14ac:dyDescent="0.25">
      <c r="A53" s="11" t="s">
        <v>223</v>
      </c>
      <c r="B53" s="10" t="s">
        <v>222</v>
      </c>
      <c r="C53" s="9">
        <v>3.823359</v>
      </c>
      <c r="D53" s="9">
        <v>3.8195199999999998</v>
      </c>
      <c r="E53" s="9">
        <v>3.81582</v>
      </c>
      <c r="F53" s="9">
        <v>3.8121399999999999</v>
      </c>
      <c r="G53" s="9">
        <v>3.8121399999999999</v>
      </c>
      <c r="H53" s="9">
        <v>3.8121399999999999</v>
      </c>
      <c r="I53" s="9">
        <v>3.8121399999999999</v>
      </c>
      <c r="J53" s="9">
        <v>3.8121399999999999</v>
      </c>
      <c r="K53" s="9">
        <v>3.8121399999999999</v>
      </c>
      <c r="L53" s="9">
        <v>3.8121399999999999</v>
      </c>
      <c r="M53" s="9">
        <v>3.8121399999999999</v>
      </c>
      <c r="N53" s="9">
        <v>3.8121399999999999</v>
      </c>
      <c r="O53" s="9">
        <v>3.8121399999999999</v>
      </c>
      <c r="P53" s="9">
        <v>3.8121399999999999</v>
      </c>
      <c r="Q53" s="9">
        <v>3.8121399999999999</v>
      </c>
      <c r="R53" s="9">
        <v>3.8121399999999999</v>
      </c>
      <c r="S53" s="9">
        <v>3.8121399999999999</v>
      </c>
      <c r="T53" s="9">
        <v>3.8121399999999999</v>
      </c>
      <c r="U53" s="9">
        <v>3.8121399999999999</v>
      </c>
      <c r="V53" s="9">
        <v>3.8121399999999999</v>
      </c>
      <c r="W53" s="9">
        <v>3.8121399999999999</v>
      </c>
      <c r="X53" s="9">
        <v>3.8121399999999999</v>
      </c>
      <c r="Y53" s="9">
        <v>3.8121399999999999</v>
      </c>
      <c r="Z53" s="9">
        <v>3.8121399999999999</v>
      </c>
      <c r="AA53" s="9">
        <v>3.8121399999999999</v>
      </c>
      <c r="AB53" s="9">
        <v>3.8121399999999999</v>
      </c>
      <c r="AC53" s="9">
        <v>3.8121399999999999</v>
      </c>
      <c r="AD53" s="9">
        <v>3.8121399999999999</v>
      </c>
      <c r="AE53" s="9">
        <v>3.8121399999999999</v>
      </c>
      <c r="AF53" s="9">
        <v>3.8121399999999999</v>
      </c>
      <c r="AG53" s="9">
        <v>3.8121399999999999</v>
      </c>
      <c r="AH53" s="9">
        <v>3.8121399999999999</v>
      </c>
      <c r="AI53" s="9">
        <v>3.8121399999999999</v>
      </c>
      <c r="AJ53" s="9">
        <v>3.8121399999999999</v>
      </c>
      <c r="AK53" s="9">
        <v>3.8121399999999999</v>
      </c>
      <c r="AL53" s="8">
        <v>-5.8999999999999998E-5</v>
      </c>
    </row>
    <row r="54" spans="1:38" ht="15" customHeight="1" x14ac:dyDescent="0.25">
      <c r="A54" s="11" t="s">
        <v>221</v>
      </c>
      <c r="B54" s="10" t="s">
        <v>220</v>
      </c>
      <c r="C54" s="9">
        <v>21.950168999999999</v>
      </c>
      <c r="D54" s="9">
        <v>23.197673999999999</v>
      </c>
      <c r="E54" s="9">
        <v>21.986499999999999</v>
      </c>
      <c r="F54" s="9">
        <v>22.361618</v>
      </c>
      <c r="G54" s="9">
        <v>22.547167000000002</v>
      </c>
      <c r="H54" s="9">
        <v>22.778212</v>
      </c>
      <c r="I54" s="9">
        <v>22.966949</v>
      </c>
      <c r="J54" s="9">
        <v>23.091522000000001</v>
      </c>
      <c r="K54" s="9">
        <v>23.205248000000001</v>
      </c>
      <c r="L54" s="9">
        <v>23.225442999999999</v>
      </c>
      <c r="M54" s="9">
        <v>23.279413000000002</v>
      </c>
      <c r="N54" s="9">
        <v>23.324601999999999</v>
      </c>
      <c r="O54" s="9">
        <v>23.324665</v>
      </c>
      <c r="P54" s="9">
        <v>23.203848000000001</v>
      </c>
      <c r="Q54" s="9">
        <v>22.999244999999998</v>
      </c>
      <c r="R54" s="9">
        <v>22.803474000000001</v>
      </c>
      <c r="S54" s="9">
        <v>22.660471000000001</v>
      </c>
      <c r="T54" s="9">
        <v>22.629640999999999</v>
      </c>
      <c r="U54" s="9">
        <v>22.710386</v>
      </c>
      <c r="V54" s="9">
        <v>22.849184000000001</v>
      </c>
      <c r="W54" s="9">
        <v>23.083231000000001</v>
      </c>
      <c r="X54" s="9">
        <v>23.250254000000002</v>
      </c>
      <c r="Y54" s="9">
        <v>23.456146</v>
      </c>
      <c r="Z54" s="9">
        <v>23.719253999999999</v>
      </c>
      <c r="AA54" s="9">
        <v>23.968197</v>
      </c>
      <c r="AB54" s="9">
        <v>24.248930000000001</v>
      </c>
      <c r="AC54" s="9">
        <v>24.479901999999999</v>
      </c>
      <c r="AD54" s="9">
        <v>24.633133000000001</v>
      </c>
      <c r="AE54" s="9">
        <v>24.831382999999999</v>
      </c>
      <c r="AF54" s="9">
        <v>25.017679000000001</v>
      </c>
      <c r="AG54" s="9">
        <v>25.180461999999999</v>
      </c>
      <c r="AH54" s="9">
        <v>25.397905000000002</v>
      </c>
      <c r="AI54" s="9">
        <v>25.603881999999999</v>
      </c>
      <c r="AJ54" s="9">
        <v>25.807141999999999</v>
      </c>
      <c r="AK54" s="9">
        <v>25.999428000000002</v>
      </c>
      <c r="AL54" s="8">
        <v>3.4610000000000001E-3</v>
      </c>
    </row>
    <row r="55" spans="1:38" ht="15" customHeight="1" x14ac:dyDescent="0.25">
      <c r="A55" s="11" t="s">
        <v>219</v>
      </c>
      <c r="B55" s="10" t="s">
        <v>218</v>
      </c>
      <c r="C55" s="9">
        <v>21.686969999999999</v>
      </c>
      <c r="D55" s="9">
        <v>28.182713</v>
      </c>
      <c r="E55" s="9">
        <v>34.900252999999999</v>
      </c>
      <c r="F55" s="9">
        <v>41.611984</v>
      </c>
      <c r="G55" s="9">
        <v>48.077530000000003</v>
      </c>
      <c r="H55" s="9">
        <v>54.163490000000003</v>
      </c>
      <c r="I55" s="9">
        <v>59.133484000000003</v>
      </c>
      <c r="J55" s="9">
        <v>63.423672000000003</v>
      </c>
      <c r="K55" s="9">
        <v>68.045188999999993</v>
      </c>
      <c r="L55" s="9">
        <v>73.101326</v>
      </c>
      <c r="M55" s="9">
        <v>78.650101000000006</v>
      </c>
      <c r="N55" s="9">
        <v>84.677161999999996</v>
      </c>
      <c r="O55" s="9">
        <v>91.198265000000006</v>
      </c>
      <c r="P55" s="9">
        <v>98.323204000000004</v>
      </c>
      <c r="Q55" s="9">
        <v>106.120216</v>
      </c>
      <c r="R55" s="9">
        <v>114.429512</v>
      </c>
      <c r="S55" s="9">
        <v>123.13632200000001</v>
      </c>
      <c r="T55" s="9">
        <v>132.285675</v>
      </c>
      <c r="U55" s="9">
        <v>141.827225</v>
      </c>
      <c r="V55" s="9">
        <v>151.84724399999999</v>
      </c>
      <c r="W55" s="9">
        <v>162.241287</v>
      </c>
      <c r="X55" s="9">
        <v>173.039658</v>
      </c>
      <c r="Y55" s="9">
        <v>184.374268</v>
      </c>
      <c r="Z55" s="9">
        <v>196.17323300000001</v>
      </c>
      <c r="AA55" s="9">
        <v>208.59019499999999</v>
      </c>
      <c r="AB55" s="9">
        <v>221.49305699999999</v>
      </c>
      <c r="AC55" s="9">
        <v>234.92013499999999</v>
      </c>
      <c r="AD55" s="9">
        <v>249.04933199999999</v>
      </c>
      <c r="AE55" s="9">
        <v>263.72927900000002</v>
      </c>
      <c r="AF55" s="9">
        <v>278.97305299999999</v>
      </c>
      <c r="AG55" s="9">
        <v>295.006958</v>
      </c>
      <c r="AH55" s="9">
        <v>311.74648999999999</v>
      </c>
      <c r="AI55" s="9">
        <v>329.27459700000003</v>
      </c>
      <c r="AJ55" s="9">
        <v>347.79583700000001</v>
      </c>
      <c r="AK55" s="9">
        <v>367.07492100000002</v>
      </c>
      <c r="AL55" s="8">
        <v>8.0889000000000003E-2</v>
      </c>
    </row>
    <row r="56" spans="1:38" ht="15" customHeight="1" x14ac:dyDescent="0.25">
      <c r="A56" s="11" t="s">
        <v>217</v>
      </c>
      <c r="B56" s="10" t="s">
        <v>216</v>
      </c>
      <c r="C56" s="9">
        <v>3.9468770000000002</v>
      </c>
      <c r="D56" s="9">
        <v>3.9468779999999999</v>
      </c>
      <c r="E56" s="9">
        <v>3.9468779999999999</v>
      </c>
      <c r="F56" s="9">
        <v>3.9468779999999999</v>
      </c>
      <c r="G56" s="9">
        <v>3.9468779999999999</v>
      </c>
      <c r="H56" s="9">
        <v>3.9468779999999999</v>
      </c>
      <c r="I56" s="9">
        <v>3.9468779999999999</v>
      </c>
      <c r="J56" s="9">
        <v>3.9468839999999998</v>
      </c>
      <c r="K56" s="9">
        <v>3.946914</v>
      </c>
      <c r="L56" s="9">
        <v>3.9552399999999999</v>
      </c>
      <c r="M56" s="9">
        <v>3.9683660000000001</v>
      </c>
      <c r="N56" s="9">
        <v>3.9952670000000001</v>
      </c>
      <c r="O56" s="9">
        <v>4.0244809999999998</v>
      </c>
      <c r="P56" s="9">
        <v>4.05532</v>
      </c>
      <c r="Q56" s="9">
        <v>4.0885639999999999</v>
      </c>
      <c r="R56" s="9">
        <v>4.1242929999999998</v>
      </c>
      <c r="S56" s="9">
        <v>4.162979</v>
      </c>
      <c r="T56" s="9">
        <v>4.2094680000000002</v>
      </c>
      <c r="U56" s="9">
        <v>4.2692800000000002</v>
      </c>
      <c r="V56" s="9">
        <v>4.3461169999999996</v>
      </c>
      <c r="W56" s="9">
        <v>4.4388569999999996</v>
      </c>
      <c r="X56" s="9">
        <v>4.5434590000000004</v>
      </c>
      <c r="Y56" s="9">
        <v>4.6612920000000004</v>
      </c>
      <c r="Z56" s="9">
        <v>4.7952380000000003</v>
      </c>
      <c r="AA56" s="9">
        <v>4.948944</v>
      </c>
      <c r="AB56" s="9">
        <v>5.108886</v>
      </c>
      <c r="AC56" s="9">
        <v>5.2710220000000003</v>
      </c>
      <c r="AD56" s="9">
        <v>5.4377170000000001</v>
      </c>
      <c r="AE56" s="9">
        <v>5.6080839999999998</v>
      </c>
      <c r="AF56" s="9">
        <v>5.7803100000000001</v>
      </c>
      <c r="AG56" s="9">
        <v>5.9497989999999996</v>
      </c>
      <c r="AH56" s="9">
        <v>6.1184510000000003</v>
      </c>
      <c r="AI56" s="9">
        <v>6.2880010000000004</v>
      </c>
      <c r="AJ56" s="9">
        <v>6.4578290000000003</v>
      </c>
      <c r="AK56" s="9">
        <v>6.6277819999999998</v>
      </c>
      <c r="AL56" s="8">
        <v>1.5831000000000001E-2</v>
      </c>
    </row>
    <row r="57" spans="1:38" ht="15" customHeight="1" x14ac:dyDescent="0.2">
      <c r="A57" s="11" t="s">
        <v>215</v>
      </c>
      <c r="B57" s="12" t="s">
        <v>214</v>
      </c>
      <c r="C57" s="23">
        <v>52.889961</v>
      </c>
      <c r="D57" s="23">
        <v>60.629547000000002</v>
      </c>
      <c r="E57" s="23">
        <v>66.132210000000001</v>
      </c>
      <c r="F57" s="23">
        <v>73.215384999999998</v>
      </c>
      <c r="G57" s="23">
        <v>79.866478000000001</v>
      </c>
      <c r="H57" s="23">
        <v>86.183479000000005</v>
      </c>
      <c r="I57" s="23">
        <v>91.342215999999993</v>
      </c>
      <c r="J57" s="23">
        <v>95.756980999999996</v>
      </c>
      <c r="K57" s="23">
        <v>100.492249</v>
      </c>
      <c r="L57" s="23">
        <v>105.57691199999999</v>
      </c>
      <c r="M57" s="23">
        <v>111.19278</v>
      </c>
      <c r="N57" s="23">
        <v>117.29193100000001</v>
      </c>
      <c r="O57" s="23">
        <v>123.842316</v>
      </c>
      <c r="P57" s="23">
        <v>130.877274</v>
      </c>
      <c r="Q57" s="23">
        <v>138.50292999999999</v>
      </c>
      <c r="R57" s="23">
        <v>146.65219099999999</v>
      </c>
      <c r="S57" s="23">
        <v>155.25466900000001</v>
      </c>
      <c r="T57" s="23">
        <v>164.419693</v>
      </c>
      <c r="U57" s="23">
        <v>174.10180700000001</v>
      </c>
      <c r="V57" s="23">
        <v>184.33744799999999</v>
      </c>
      <c r="W57" s="23">
        <v>195.05827300000001</v>
      </c>
      <c r="X57" s="23">
        <v>206.128265</v>
      </c>
      <c r="Y57" s="23">
        <v>217.78660600000001</v>
      </c>
      <c r="Z57" s="23">
        <v>229.98263499999999</v>
      </c>
      <c r="AA57" s="23">
        <v>242.802246</v>
      </c>
      <c r="AB57" s="23">
        <v>256.145782</v>
      </c>
      <c r="AC57" s="23">
        <v>269.96597300000002</v>
      </c>
      <c r="AD57" s="23">
        <v>284.41507000000001</v>
      </c>
      <c r="AE57" s="23">
        <v>299.46365400000002</v>
      </c>
      <c r="AF57" s="23">
        <v>315.06594799999999</v>
      </c>
      <c r="AG57" s="23">
        <v>331.43212899999997</v>
      </c>
      <c r="AH57" s="23">
        <v>348.55773900000003</v>
      </c>
      <c r="AI57" s="23">
        <v>366.461365</v>
      </c>
      <c r="AJ57" s="23">
        <v>385.35571299999998</v>
      </c>
      <c r="AK57" s="23">
        <v>404.99704000000003</v>
      </c>
      <c r="AL57" s="14">
        <v>5.9236999999999998E-2</v>
      </c>
    </row>
    <row r="60" spans="1:38" ht="15" customHeight="1" x14ac:dyDescent="0.2">
      <c r="B60" s="12" t="s">
        <v>213</v>
      </c>
    </row>
    <row r="61" spans="1:38" ht="15" customHeight="1" x14ac:dyDescent="0.2">
      <c r="B61" s="12" t="s">
        <v>212</v>
      </c>
    </row>
    <row r="62" spans="1:38" ht="15" customHeight="1" x14ac:dyDescent="0.25">
      <c r="A62" s="11" t="s">
        <v>211</v>
      </c>
      <c r="B62" s="10" t="s">
        <v>200</v>
      </c>
      <c r="C62" s="9">
        <v>79.341460999999995</v>
      </c>
      <c r="D62" s="9">
        <v>79.555663999999993</v>
      </c>
      <c r="E62" s="9">
        <v>79.784156999999993</v>
      </c>
      <c r="F62" s="9">
        <v>79.683257999999995</v>
      </c>
      <c r="G62" s="9">
        <v>79.683257999999995</v>
      </c>
      <c r="H62" s="9">
        <v>79.683257999999995</v>
      </c>
      <c r="I62" s="9">
        <v>79.664260999999996</v>
      </c>
      <c r="J62" s="9">
        <v>79.680404999999993</v>
      </c>
      <c r="K62" s="9">
        <v>79.729881000000006</v>
      </c>
      <c r="L62" s="9">
        <v>79.727378999999999</v>
      </c>
      <c r="M62" s="9">
        <v>79.731903000000003</v>
      </c>
      <c r="N62" s="9">
        <v>79.731903000000003</v>
      </c>
      <c r="O62" s="9">
        <v>79.731903000000003</v>
      </c>
      <c r="P62" s="9">
        <v>79.731903000000003</v>
      </c>
      <c r="Q62" s="9">
        <v>79.731903000000003</v>
      </c>
      <c r="R62" s="9">
        <v>79.731903000000003</v>
      </c>
      <c r="S62" s="9">
        <v>79.731903000000003</v>
      </c>
      <c r="T62" s="9">
        <v>79.823700000000002</v>
      </c>
      <c r="U62" s="9">
        <v>79.823700000000002</v>
      </c>
      <c r="V62" s="9">
        <v>79.823700000000002</v>
      </c>
      <c r="W62" s="9">
        <v>79.847701999999998</v>
      </c>
      <c r="X62" s="9">
        <v>79.854400999999996</v>
      </c>
      <c r="Y62" s="9">
        <v>79.854400999999996</v>
      </c>
      <c r="Z62" s="9">
        <v>79.854400999999996</v>
      </c>
      <c r="AA62" s="9">
        <v>79.854400999999996</v>
      </c>
      <c r="AB62" s="9">
        <v>79.854400999999996</v>
      </c>
      <c r="AC62" s="9">
        <v>79.861762999999996</v>
      </c>
      <c r="AD62" s="9">
        <v>79.861762999999996</v>
      </c>
      <c r="AE62" s="9">
        <v>79.895363000000003</v>
      </c>
      <c r="AF62" s="9">
        <v>79.995773</v>
      </c>
      <c r="AG62" s="9">
        <v>79.995773</v>
      </c>
      <c r="AH62" s="9">
        <v>79.995773</v>
      </c>
      <c r="AI62" s="9">
        <v>79.995773</v>
      </c>
      <c r="AJ62" s="9">
        <v>80.023773000000006</v>
      </c>
      <c r="AK62" s="9">
        <v>80.024581999999995</v>
      </c>
      <c r="AL62" s="8">
        <v>1.7799999999999999E-4</v>
      </c>
    </row>
    <row r="63" spans="1:38" ht="15" customHeight="1" x14ac:dyDescent="0.25">
      <c r="A63" s="11" t="s">
        <v>210</v>
      </c>
      <c r="B63" s="10" t="s">
        <v>198</v>
      </c>
      <c r="C63" s="9">
        <v>2.5116000000000001</v>
      </c>
      <c r="D63" s="9">
        <v>2.4506000000000001</v>
      </c>
      <c r="E63" s="9">
        <v>2.4506000000000001</v>
      </c>
      <c r="F63" s="9">
        <v>2.4855999999999998</v>
      </c>
      <c r="G63" s="9">
        <v>2.4855999999999998</v>
      </c>
      <c r="H63" s="9">
        <v>2.7105999999999999</v>
      </c>
      <c r="I63" s="9">
        <v>3.0026000000000002</v>
      </c>
      <c r="J63" s="9">
        <v>3.3376000000000001</v>
      </c>
      <c r="K63" s="9">
        <v>3.6255999999999999</v>
      </c>
      <c r="L63" s="9">
        <v>3.8816000000000002</v>
      </c>
      <c r="M63" s="9">
        <v>4.1066000000000003</v>
      </c>
      <c r="N63" s="9">
        <v>4.4287429999999999</v>
      </c>
      <c r="O63" s="9">
        <v>4.7797929999999997</v>
      </c>
      <c r="P63" s="9">
        <v>5.1239860000000004</v>
      </c>
      <c r="Q63" s="9">
        <v>5.4471579999999999</v>
      </c>
      <c r="R63" s="9">
        <v>5.8135719999999997</v>
      </c>
      <c r="S63" s="9">
        <v>6.0387680000000001</v>
      </c>
      <c r="T63" s="9">
        <v>6.2668439999999999</v>
      </c>
      <c r="U63" s="9">
        <v>6.5067029999999999</v>
      </c>
      <c r="V63" s="9">
        <v>6.6727040000000004</v>
      </c>
      <c r="W63" s="9">
        <v>6.8044339999999996</v>
      </c>
      <c r="X63" s="9">
        <v>6.9164770000000004</v>
      </c>
      <c r="Y63" s="9">
        <v>7.0222230000000003</v>
      </c>
      <c r="Z63" s="9">
        <v>7.1214490000000001</v>
      </c>
      <c r="AA63" s="9">
        <v>7.220529</v>
      </c>
      <c r="AB63" s="9">
        <v>7.3225280000000001</v>
      </c>
      <c r="AC63" s="9">
        <v>7.4075280000000001</v>
      </c>
      <c r="AD63" s="9">
        <v>7.5291920000000001</v>
      </c>
      <c r="AE63" s="9">
        <v>7.7176939999999998</v>
      </c>
      <c r="AF63" s="9">
        <v>7.8700780000000004</v>
      </c>
      <c r="AG63" s="9">
        <v>8.0648029999999995</v>
      </c>
      <c r="AH63" s="9">
        <v>8.1498030000000004</v>
      </c>
      <c r="AI63" s="9">
        <v>8.2824380000000009</v>
      </c>
      <c r="AJ63" s="9">
        <v>8.3565749999999994</v>
      </c>
      <c r="AK63" s="9">
        <v>8.4585749999999997</v>
      </c>
      <c r="AL63" s="8">
        <v>3.8254000000000003E-2</v>
      </c>
    </row>
    <row r="64" spans="1:38" ht="15" customHeight="1" x14ac:dyDescent="0.25">
      <c r="A64" s="11" t="s">
        <v>209</v>
      </c>
      <c r="B64" s="10" t="s">
        <v>196</v>
      </c>
      <c r="C64" s="9">
        <v>4.2316589999999996</v>
      </c>
      <c r="D64" s="9">
        <v>4.240259</v>
      </c>
      <c r="E64" s="9">
        <v>4.244059</v>
      </c>
      <c r="F64" s="9">
        <v>4.2456589999999998</v>
      </c>
      <c r="G64" s="9">
        <v>4.2456589999999998</v>
      </c>
      <c r="H64" s="9">
        <v>4.2456589999999998</v>
      </c>
      <c r="I64" s="9">
        <v>4.2456589999999998</v>
      </c>
      <c r="J64" s="9">
        <v>4.2405590000000002</v>
      </c>
      <c r="K64" s="9">
        <v>4.2405590000000002</v>
      </c>
      <c r="L64" s="9">
        <v>4.2405590000000002</v>
      </c>
      <c r="M64" s="9">
        <v>4.2405590000000002</v>
      </c>
      <c r="N64" s="9">
        <v>4.2405590000000002</v>
      </c>
      <c r="O64" s="9">
        <v>4.2405590000000002</v>
      </c>
      <c r="P64" s="9">
        <v>4.2405590000000002</v>
      </c>
      <c r="Q64" s="9">
        <v>4.2405590000000002</v>
      </c>
      <c r="R64" s="9">
        <v>4.2405590000000002</v>
      </c>
      <c r="S64" s="9">
        <v>4.2405590000000002</v>
      </c>
      <c r="T64" s="9">
        <v>4.2405590000000002</v>
      </c>
      <c r="U64" s="9">
        <v>4.2405590000000002</v>
      </c>
      <c r="V64" s="9">
        <v>4.2405590000000002</v>
      </c>
      <c r="W64" s="9">
        <v>4.2405590000000002</v>
      </c>
      <c r="X64" s="9">
        <v>4.2405590000000002</v>
      </c>
      <c r="Y64" s="9">
        <v>4.2405590000000002</v>
      </c>
      <c r="Z64" s="9">
        <v>4.2405590000000002</v>
      </c>
      <c r="AA64" s="9">
        <v>4.2405590000000002</v>
      </c>
      <c r="AB64" s="9">
        <v>4.2405590000000002</v>
      </c>
      <c r="AC64" s="9">
        <v>4.2405590000000002</v>
      </c>
      <c r="AD64" s="9">
        <v>4.2405590000000002</v>
      </c>
      <c r="AE64" s="9">
        <v>4.2405590000000002</v>
      </c>
      <c r="AF64" s="9">
        <v>4.2405590000000002</v>
      </c>
      <c r="AG64" s="9">
        <v>4.2405590000000002</v>
      </c>
      <c r="AH64" s="9">
        <v>4.2405590000000002</v>
      </c>
      <c r="AI64" s="9">
        <v>4.2405590000000002</v>
      </c>
      <c r="AJ64" s="9">
        <v>4.2405590000000002</v>
      </c>
      <c r="AK64" s="9">
        <v>4.2405590000000002</v>
      </c>
      <c r="AL64" s="8">
        <v>1.9999999999999999E-6</v>
      </c>
    </row>
    <row r="65" spans="1:38" ht="15" customHeight="1" x14ac:dyDescent="0.25">
      <c r="A65" s="11" t="s">
        <v>208</v>
      </c>
      <c r="B65" s="10" t="s">
        <v>207</v>
      </c>
      <c r="C65" s="9">
        <v>7.584257</v>
      </c>
      <c r="D65" s="9">
        <v>7.8035139999999998</v>
      </c>
      <c r="E65" s="9">
        <v>7.6843360000000001</v>
      </c>
      <c r="F65" s="9">
        <v>8.1487990000000003</v>
      </c>
      <c r="G65" s="9">
        <v>8.2008709999999994</v>
      </c>
      <c r="H65" s="9">
        <v>8.2420519999999993</v>
      </c>
      <c r="I65" s="9">
        <v>8.2756939999999997</v>
      </c>
      <c r="J65" s="9">
        <v>8.2978970000000007</v>
      </c>
      <c r="K65" s="9">
        <v>8.2984980000000004</v>
      </c>
      <c r="L65" s="9">
        <v>8.3005130000000005</v>
      </c>
      <c r="M65" s="9">
        <v>8.3068369999999998</v>
      </c>
      <c r="N65" s="9">
        <v>8.3123719999999999</v>
      </c>
      <c r="O65" s="9">
        <v>8.3038439999999998</v>
      </c>
      <c r="P65" s="9">
        <v>8.2823100000000007</v>
      </c>
      <c r="Q65" s="9">
        <v>8.2458419999999997</v>
      </c>
      <c r="R65" s="9">
        <v>8.2109480000000001</v>
      </c>
      <c r="S65" s="9">
        <v>8.1940329999999992</v>
      </c>
      <c r="T65" s="9">
        <v>8.1882649999999995</v>
      </c>
      <c r="U65" s="9">
        <v>8.1969530000000006</v>
      </c>
      <c r="V65" s="9">
        <v>8.2190949999999994</v>
      </c>
      <c r="W65" s="9">
        <v>8.2608119999999996</v>
      </c>
      <c r="X65" s="9">
        <v>8.2905809999999995</v>
      </c>
      <c r="Y65" s="9">
        <v>8.3272790000000008</v>
      </c>
      <c r="Z65" s="9">
        <v>8.3741760000000003</v>
      </c>
      <c r="AA65" s="9">
        <v>8.4185470000000002</v>
      </c>
      <c r="AB65" s="9">
        <v>8.4685849999999991</v>
      </c>
      <c r="AC65" s="9">
        <v>8.5097529999999999</v>
      </c>
      <c r="AD65" s="9">
        <v>8.551418</v>
      </c>
      <c r="AE65" s="9">
        <v>8.5867540000000009</v>
      </c>
      <c r="AF65" s="9">
        <v>8.6201000000000008</v>
      </c>
      <c r="AG65" s="9">
        <v>8.6605100000000004</v>
      </c>
      <c r="AH65" s="9">
        <v>8.6992659999999997</v>
      </c>
      <c r="AI65" s="9">
        <v>8.7445810000000002</v>
      </c>
      <c r="AJ65" s="9">
        <v>8.7808100000000007</v>
      </c>
      <c r="AK65" s="9">
        <v>8.820335</v>
      </c>
      <c r="AL65" s="8">
        <v>3.7190000000000001E-3</v>
      </c>
    </row>
    <row r="66" spans="1:38" ht="15" customHeight="1" x14ac:dyDescent="0.25">
      <c r="A66" s="11" t="s">
        <v>206</v>
      </c>
      <c r="B66" s="10" t="s">
        <v>192</v>
      </c>
      <c r="C66" s="9">
        <v>37.381976999999999</v>
      </c>
      <c r="D66" s="9">
        <v>47.366374999999998</v>
      </c>
      <c r="E66" s="9">
        <v>56.026130999999999</v>
      </c>
      <c r="F66" s="9">
        <v>72.240234000000001</v>
      </c>
      <c r="G66" s="9">
        <v>81.607085999999995</v>
      </c>
      <c r="H66" s="9">
        <v>89.581451000000001</v>
      </c>
      <c r="I66" s="9">
        <v>93.119072000000003</v>
      </c>
      <c r="J66" s="9">
        <v>96.141166999999996</v>
      </c>
      <c r="K66" s="9">
        <v>99.640991</v>
      </c>
      <c r="L66" s="9">
        <v>105.561554</v>
      </c>
      <c r="M66" s="9">
        <v>111.26531199999999</v>
      </c>
      <c r="N66" s="9">
        <v>116.71612500000001</v>
      </c>
      <c r="O66" s="9">
        <v>122.16439800000001</v>
      </c>
      <c r="P66" s="9">
        <v>129.11163300000001</v>
      </c>
      <c r="Q66" s="9">
        <v>139.93746899999999</v>
      </c>
      <c r="R66" s="9">
        <v>151.919769</v>
      </c>
      <c r="S66" s="9">
        <v>165.10244800000001</v>
      </c>
      <c r="T66" s="9">
        <v>179.663116</v>
      </c>
      <c r="U66" s="9">
        <v>195.73083500000001</v>
      </c>
      <c r="V66" s="9">
        <v>213.54901100000001</v>
      </c>
      <c r="W66" s="9">
        <v>224.48100299999999</v>
      </c>
      <c r="X66" s="9">
        <v>237.55619799999999</v>
      </c>
      <c r="Y66" s="9">
        <v>252.058167</v>
      </c>
      <c r="Z66" s="9">
        <v>264.191193</v>
      </c>
      <c r="AA66" s="9">
        <v>275.23101800000001</v>
      </c>
      <c r="AB66" s="9">
        <v>287.53338600000001</v>
      </c>
      <c r="AC66" s="9">
        <v>300.32214399999998</v>
      </c>
      <c r="AD66" s="9">
        <v>313.490295</v>
      </c>
      <c r="AE66" s="9">
        <v>328.23586999999998</v>
      </c>
      <c r="AF66" s="9">
        <v>345.02191199999999</v>
      </c>
      <c r="AG66" s="9">
        <v>365.89855999999997</v>
      </c>
      <c r="AH66" s="9">
        <v>384.56384300000002</v>
      </c>
      <c r="AI66" s="9">
        <v>398.47882099999998</v>
      </c>
      <c r="AJ66" s="9">
        <v>412.224762</v>
      </c>
      <c r="AK66" s="9">
        <v>425.425049</v>
      </c>
      <c r="AL66" s="8">
        <v>6.8782999999999997E-2</v>
      </c>
    </row>
    <row r="67" spans="1:38" ht="15" customHeight="1" x14ac:dyDescent="0.25">
      <c r="A67" s="11" t="s">
        <v>205</v>
      </c>
      <c r="B67" s="10" t="s">
        <v>190</v>
      </c>
      <c r="C67" s="9">
        <v>84.202240000000003</v>
      </c>
      <c r="D67" s="9">
        <v>91.968033000000005</v>
      </c>
      <c r="E67" s="9">
        <v>99.585464000000002</v>
      </c>
      <c r="F67" s="9">
        <v>107.153854</v>
      </c>
      <c r="G67" s="9">
        <v>122.023003</v>
      </c>
      <c r="H67" s="9">
        <v>129.92659</v>
      </c>
      <c r="I67" s="9">
        <v>134.51930200000001</v>
      </c>
      <c r="J67" s="9">
        <v>134.51930200000001</v>
      </c>
      <c r="K67" s="9">
        <v>134.51933299999999</v>
      </c>
      <c r="L67" s="9">
        <v>134.527039</v>
      </c>
      <c r="M67" s="9">
        <v>134.539185</v>
      </c>
      <c r="N67" s="9">
        <v>134.57455400000001</v>
      </c>
      <c r="O67" s="9">
        <v>134.61087000000001</v>
      </c>
      <c r="P67" s="9">
        <v>134.64871199999999</v>
      </c>
      <c r="Q67" s="9">
        <v>134.72941599999999</v>
      </c>
      <c r="R67" s="9">
        <v>134.81158400000001</v>
      </c>
      <c r="S67" s="9">
        <v>134.880585</v>
      </c>
      <c r="T67" s="9">
        <v>134.95263700000001</v>
      </c>
      <c r="U67" s="9">
        <v>135.06770299999999</v>
      </c>
      <c r="V67" s="9">
        <v>135.18800400000001</v>
      </c>
      <c r="W67" s="9">
        <v>135.27351400000001</v>
      </c>
      <c r="X67" s="9">
        <v>135.39065600000001</v>
      </c>
      <c r="Y67" s="9">
        <v>135.501633</v>
      </c>
      <c r="Z67" s="9">
        <v>135.611313</v>
      </c>
      <c r="AA67" s="9">
        <v>135.73512299999999</v>
      </c>
      <c r="AB67" s="9">
        <v>136.04354900000001</v>
      </c>
      <c r="AC67" s="9">
        <v>136.18240399999999</v>
      </c>
      <c r="AD67" s="9">
        <v>136.71101400000001</v>
      </c>
      <c r="AE67" s="9">
        <v>136.896255</v>
      </c>
      <c r="AF67" s="9">
        <v>138.52351400000001</v>
      </c>
      <c r="AG67" s="9">
        <v>138.71549999999999</v>
      </c>
      <c r="AH67" s="9">
        <v>139.18815599999999</v>
      </c>
      <c r="AI67" s="9">
        <v>139.801559</v>
      </c>
      <c r="AJ67" s="9">
        <v>141.65303</v>
      </c>
      <c r="AK67" s="9">
        <v>143.76348899999999</v>
      </c>
      <c r="AL67" s="8">
        <v>1.3629E-2</v>
      </c>
    </row>
    <row r="68" spans="1:38" ht="15" customHeight="1" x14ac:dyDescent="0.2">
      <c r="A68" s="11" t="s">
        <v>204</v>
      </c>
      <c r="B68" s="12" t="s">
        <v>203</v>
      </c>
      <c r="C68" s="23">
        <v>215.25318899999999</v>
      </c>
      <c r="D68" s="23">
        <v>233.384445</v>
      </c>
      <c r="E68" s="23">
        <v>249.774734</v>
      </c>
      <c r="F68" s="23">
        <v>273.95739700000001</v>
      </c>
      <c r="G68" s="23">
        <v>298.24548299999998</v>
      </c>
      <c r="H68" s="23">
        <v>314.38958700000001</v>
      </c>
      <c r="I68" s="23">
        <v>322.82659899999999</v>
      </c>
      <c r="J68" s="23">
        <v>326.21691900000002</v>
      </c>
      <c r="K68" s="23">
        <v>330.05487099999999</v>
      </c>
      <c r="L68" s="23">
        <v>336.23864700000001</v>
      </c>
      <c r="M68" s="23">
        <v>342.19039900000001</v>
      </c>
      <c r="N68" s="23">
        <v>348.00427200000001</v>
      </c>
      <c r="O68" s="23">
        <v>353.83136000000002</v>
      </c>
      <c r="P68" s="23">
        <v>361.13909899999999</v>
      </c>
      <c r="Q68" s="23">
        <v>372.332336</v>
      </c>
      <c r="R68" s="23">
        <v>384.72833300000002</v>
      </c>
      <c r="S68" s="23">
        <v>398.18829299999999</v>
      </c>
      <c r="T68" s="23">
        <v>413.135132</v>
      </c>
      <c r="U68" s="23">
        <v>429.56646699999999</v>
      </c>
      <c r="V68" s="23">
        <v>447.69305400000002</v>
      </c>
      <c r="W68" s="23">
        <v>458.90802000000002</v>
      </c>
      <c r="X68" s="23">
        <v>472.24887100000001</v>
      </c>
      <c r="Y68" s="23">
        <v>487.00427200000001</v>
      </c>
      <c r="Z68" s="23">
        <v>499.39312699999999</v>
      </c>
      <c r="AA68" s="23">
        <v>510.70019500000001</v>
      </c>
      <c r="AB68" s="23">
        <v>523.46301300000005</v>
      </c>
      <c r="AC68" s="23">
        <v>536.52417000000003</v>
      </c>
      <c r="AD68" s="23">
        <v>550.38421600000004</v>
      </c>
      <c r="AE68" s="23">
        <v>565.57250999999997</v>
      </c>
      <c r="AF68" s="23">
        <v>584.27191200000004</v>
      </c>
      <c r="AG68" s="23">
        <v>605.57568400000002</v>
      </c>
      <c r="AH68" s="23">
        <v>624.837402</v>
      </c>
      <c r="AI68" s="23">
        <v>639.54376200000002</v>
      </c>
      <c r="AJ68" s="23">
        <v>655.27948000000004</v>
      </c>
      <c r="AK68" s="23">
        <v>670.73260500000004</v>
      </c>
      <c r="AL68" s="14">
        <v>3.2508000000000002E-2</v>
      </c>
    </row>
    <row r="70" spans="1:38" ht="15" customHeight="1" x14ac:dyDescent="0.2">
      <c r="B70" s="12" t="s">
        <v>202</v>
      </c>
    </row>
    <row r="71" spans="1:38" ht="15" customHeight="1" x14ac:dyDescent="0.25">
      <c r="A71" s="11" t="s">
        <v>201</v>
      </c>
      <c r="B71" s="10" t="s">
        <v>200</v>
      </c>
      <c r="C71" s="9">
        <v>267.811554</v>
      </c>
      <c r="D71" s="9">
        <v>296.20324699999998</v>
      </c>
      <c r="E71" s="9">
        <v>266.26611300000002</v>
      </c>
      <c r="F71" s="9">
        <v>281.80667099999999</v>
      </c>
      <c r="G71" s="9">
        <v>296.41836499999999</v>
      </c>
      <c r="H71" s="9">
        <v>296.361786</v>
      </c>
      <c r="I71" s="9">
        <v>296.37664799999999</v>
      </c>
      <c r="J71" s="9">
        <v>296.53234900000001</v>
      </c>
      <c r="K71" s="9">
        <v>297.04922499999998</v>
      </c>
      <c r="L71" s="9">
        <v>297.03515599999997</v>
      </c>
      <c r="M71" s="9">
        <v>297.07034299999998</v>
      </c>
      <c r="N71" s="9">
        <v>297.073486</v>
      </c>
      <c r="O71" s="9">
        <v>297.07757600000002</v>
      </c>
      <c r="P71" s="9">
        <v>297.08187900000001</v>
      </c>
      <c r="Q71" s="9">
        <v>297.08068800000001</v>
      </c>
      <c r="R71" s="9">
        <v>297.07928500000003</v>
      </c>
      <c r="S71" s="9">
        <v>297.080872</v>
      </c>
      <c r="T71" s="9">
        <v>297.28656000000001</v>
      </c>
      <c r="U71" s="9">
        <v>297.28903200000002</v>
      </c>
      <c r="V71" s="9">
        <v>297.29306000000003</v>
      </c>
      <c r="W71" s="9">
        <v>297.39300500000002</v>
      </c>
      <c r="X71" s="9">
        <v>297.43731700000001</v>
      </c>
      <c r="Y71" s="9">
        <v>297.44869999999997</v>
      </c>
      <c r="Z71" s="9">
        <v>297.460846</v>
      </c>
      <c r="AA71" s="9">
        <v>297.46582000000001</v>
      </c>
      <c r="AB71" s="9">
        <v>297.48764</v>
      </c>
      <c r="AC71" s="9">
        <v>297.55346700000001</v>
      </c>
      <c r="AD71" s="9">
        <v>297.57562300000001</v>
      </c>
      <c r="AE71" s="9">
        <v>297.748108</v>
      </c>
      <c r="AF71" s="9">
        <v>298.08785999999998</v>
      </c>
      <c r="AG71" s="9">
        <v>298.09918199999998</v>
      </c>
      <c r="AH71" s="9">
        <v>298.11105300000003</v>
      </c>
      <c r="AI71" s="9">
        <v>298.12423699999999</v>
      </c>
      <c r="AJ71" s="9">
        <v>298.237976</v>
      </c>
      <c r="AK71" s="9">
        <v>298.25814800000001</v>
      </c>
      <c r="AL71" s="8">
        <v>2.1000000000000001E-4</v>
      </c>
    </row>
    <row r="72" spans="1:38" ht="15" customHeight="1" x14ac:dyDescent="0.25">
      <c r="A72" s="11" t="s">
        <v>199</v>
      </c>
      <c r="B72" s="10" t="s">
        <v>198</v>
      </c>
      <c r="C72" s="9">
        <v>15.827</v>
      </c>
      <c r="D72" s="9">
        <v>17.082756</v>
      </c>
      <c r="E72" s="9">
        <v>16.800308000000001</v>
      </c>
      <c r="F72" s="9">
        <v>16.77319</v>
      </c>
      <c r="G72" s="9">
        <v>16.699874999999999</v>
      </c>
      <c r="H72" s="9">
        <v>18.483509000000002</v>
      </c>
      <c r="I72" s="9">
        <v>20.814323000000002</v>
      </c>
      <c r="J72" s="9">
        <v>23.464953999999999</v>
      </c>
      <c r="K72" s="9">
        <v>25.86797</v>
      </c>
      <c r="L72" s="9">
        <v>27.934768999999999</v>
      </c>
      <c r="M72" s="9">
        <v>29.776819</v>
      </c>
      <c r="N72" s="9">
        <v>32.388126</v>
      </c>
      <c r="O72" s="9">
        <v>35.233635</v>
      </c>
      <c r="P72" s="9">
        <v>38.022564000000003</v>
      </c>
      <c r="Q72" s="9">
        <v>40.614193</v>
      </c>
      <c r="R72" s="9">
        <v>43.556384999999999</v>
      </c>
      <c r="S72" s="9">
        <v>45.420150999999997</v>
      </c>
      <c r="T72" s="9">
        <v>47.278213999999998</v>
      </c>
      <c r="U72" s="9">
        <v>49.237803999999997</v>
      </c>
      <c r="V72" s="9">
        <v>50.584735999999999</v>
      </c>
      <c r="W72" s="9">
        <v>51.687545999999998</v>
      </c>
      <c r="X72" s="9">
        <v>52.645245000000003</v>
      </c>
      <c r="Y72" s="9">
        <v>53.563178999999998</v>
      </c>
      <c r="Z72" s="9">
        <v>54.380772</v>
      </c>
      <c r="AA72" s="9">
        <v>55.220435999999999</v>
      </c>
      <c r="AB72" s="9">
        <v>56.155028999999999</v>
      </c>
      <c r="AC72" s="9">
        <v>56.929020000000001</v>
      </c>
      <c r="AD72" s="9">
        <v>57.96772</v>
      </c>
      <c r="AE72" s="9">
        <v>59.589333000000003</v>
      </c>
      <c r="AF72" s="9">
        <v>60.921635000000002</v>
      </c>
      <c r="AG72" s="9">
        <v>62.530304000000001</v>
      </c>
      <c r="AH72" s="9">
        <v>63.220654000000003</v>
      </c>
      <c r="AI72" s="9">
        <v>64.294883999999996</v>
      </c>
      <c r="AJ72" s="9">
        <v>64.902313000000007</v>
      </c>
      <c r="AK72" s="9">
        <v>65.746955999999997</v>
      </c>
      <c r="AL72" s="8">
        <v>4.1686000000000001E-2</v>
      </c>
    </row>
    <row r="73" spans="1:38" ht="15" customHeight="1" x14ac:dyDescent="0.25">
      <c r="A73" s="11" t="s">
        <v>197</v>
      </c>
      <c r="B73" s="10" t="s">
        <v>196</v>
      </c>
      <c r="C73" s="9">
        <v>22.461120999999999</v>
      </c>
      <c r="D73" s="9">
        <v>23.740836999999999</v>
      </c>
      <c r="E73" s="9">
        <v>24.091536000000001</v>
      </c>
      <c r="F73" s="9">
        <v>24.84046</v>
      </c>
      <c r="G73" s="9">
        <v>25.154489999999999</v>
      </c>
      <c r="H73" s="9">
        <v>25.310364</v>
      </c>
      <c r="I73" s="9">
        <v>25.204269</v>
      </c>
      <c r="J73" s="9">
        <v>24.946795999999999</v>
      </c>
      <c r="K73" s="9">
        <v>24.839472000000001</v>
      </c>
      <c r="L73" s="9">
        <v>24.953662999999999</v>
      </c>
      <c r="M73" s="9">
        <v>24.876207000000001</v>
      </c>
      <c r="N73" s="9">
        <v>24.881947</v>
      </c>
      <c r="O73" s="9">
        <v>25.31617</v>
      </c>
      <c r="P73" s="9">
        <v>25.477519999999998</v>
      </c>
      <c r="Q73" s="9">
        <v>25.444534000000001</v>
      </c>
      <c r="R73" s="9">
        <v>25.332666</v>
      </c>
      <c r="S73" s="9">
        <v>25.216097000000001</v>
      </c>
      <c r="T73" s="9">
        <v>25.230302999999999</v>
      </c>
      <c r="U73" s="9">
        <v>25.397449000000002</v>
      </c>
      <c r="V73" s="9">
        <v>25.291270999999998</v>
      </c>
      <c r="W73" s="9">
        <v>25.47625</v>
      </c>
      <c r="X73" s="9">
        <v>25.594421000000001</v>
      </c>
      <c r="Y73" s="9">
        <v>25.539185</v>
      </c>
      <c r="Z73" s="9">
        <v>25.561653</v>
      </c>
      <c r="AA73" s="9">
        <v>25.853891000000001</v>
      </c>
      <c r="AB73" s="9">
        <v>25.725107000000001</v>
      </c>
      <c r="AC73" s="9">
        <v>25.957825</v>
      </c>
      <c r="AD73" s="9">
        <v>26.596468000000002</v>
      </c>
      <c r="AE73" s="9">
        <v>26.657309000000001</v>
      </c>
      <c r="AF73" s="9">
        <v>26.622038</v>
      </c>
      <c r="AG73" s="9">
        <v>26.946579</v>
      </c>
      <c r="AH73" s="9">
        <v>26.961722999999999</v>
      </c>
      <c r="AI73" s="9">
        <v>26.871670000000002</v>
      </c>
      <c r="AJ73" s="9">
        <v>26.911787</v>
      </c>
      <c r="AK73" s="9">
        <v>26.931892000000001</v>
      </c>
      <c r="AL73" s="8">
        <v>3.8289999999999999E-3</v>
      </c>
    </row>
    <row r="74" spans="1:38" ht="15" customHeight="1" x14ac:dyDescent="0.25">
      <c r="A74" s="11" t="s">
        <v>195</v>
      </c>
      <c r="B74" s="10" t="s">
        <v>194</v>
      </c>
      <c r="C74" s="9">
        <v>35.453952999999998</v>
      </c>
      <c r="D74" s="9">
        <v>28.806387000000001</v>
      </c>
      <c r="E74" s="9">
        <v>27.525410000000001</v>
      </c>
      <c r="F74" s="9">
        <v>28.401340000000001</v>
      </c>
      <c r="G74" s="9">
        <v>29.568114999999999</v>
      </c>
      <c r="H74" s="9">
        <v>29.054375</v>
      </c>
      <c r="I74" s="9">
        <v>28.961020999999999</v>
      </c>
      <c r="J74" s="9">
        <v>29.839652999999998</v>
      </c>
      <c r="K74" s="9">
        <v>32.068893000000003</v>
      </c>
      <c r="L74" s="9">
        <v>32.732750000000003</v>
      </c>
      <c r="M74" s="9">
        <v>32.828060000000001</v>
      </c>
      <c r="N74" s="9">
        <v>33.092880000000001</v>
      </c>
      <c r="O74" s="9">
        <v>33.532352000000003</v>
      </c>
      <c r="P74" s="9">
        <v>32.50808</v>
      </c>
      <c r="Q74" s="9">
        <v>32.232491000000003</v>
      </c>
      <c r="R74" s="9">
        <v>32.015098999999999</v>
      </c>
      <c r="S74" s="9">
        <v>31.759717999999999</v>
      </c>
      <c r="T74" s="9">
        <v>31.804397999999999</v>
      </c>
      <c r="U74" s="9">
        <v>31.723246</v>
      </c>
      <c r="V74" s="9">
        <v>31.978251</v>
      </c>
      <c r="W74" s="9">
        <v>32.520847000000003</v>
      </c>
      <c r="X74" s="9">
        <v>32.461174</v>
      </c>
      <c r="Y74" s="9">
        <v>32.897025999999997</v>
      </c>
      <c r="Z74" s="9">
        <v>33.371741999999998</v>
      </c>
      <c r="AA74" s="9">
        <v>33.786186000000001</v>
      </c>
      <c r="AB74" s="9">
        <v>34.063709000000003</v>
      </c>
      <c r="AC74" s="9">
        <v>34.281737999999997</v>
      </c>
      <c r="AD74" s="9">
        <v>34.481307999999999</v>
      </c>
      <c r="AE74" s="9">
        <v>34.230682000000002</v>
      </c>
      <c r="AF74" s="9">
        <v>34.153903999999997</v>
      </c>
      <c r="AG74" s="9">
        <v>34.338656999999998</v>
      </c>
      <c r="AH74" s="9">
        <v>34.408954999999999</v>
      </c>
      <c r="AI74" s="9">
        <v>35.045665999999997</v>
      </c>
      <c r="AJ74" s="9">
        <v>35.370586000000003</v>
      </c>
      <c r="AK74" s="9">
        <v>35.787140000000001</v>
      </c>
      <c r="AL74" s="8">
        <v>6.5970000000000004E-3</v>
      </c>
    </row>
    <row r="75" spans="1:38" ht="15" customHeight="1" x14ac:dyDescent="0.25">
      <c r="A75" s="11" t="s">
        <v>193</v>
      </c>
      <c r="B75" s="10" t="s">
        <v>192</v>
      </c>
      <c r="C75" s="9">
        <v>57.274287999999999</v>
      </c>
      <c r="D75" s="9">
        <v>75.092499000000004</v>
      </c>
      <c r="E75" s="9">
        <v>88.583800999999994</v>
      </c>
      <c r="F75" s="9">
        <v>118.65252700000001</v>
      </c>
      <c r="G75" s="9">
        <v>142.36908</v>
      </c>
      <c r="H75" s="9">
        <v>158.99981700000001</v>
      </c>
      <c r="I75" s="9">
        <v>165.42970299999999</v>
      </c>
      <c r="J75" s="9">
        <v>169.69072</v>
      </c>
      <c r="K75" s="9">
        <v>174.828247</v>
      </c>
      <c r="L75" s="9">
        <v>185.31613200000001</v>
      </c>
      <c r="M75" s="9">
        <v>196.178741</v>
      </c>
      <c r="N75" s="9">
        <v>205.92880199999999</v>
      </c>
      <c r="O75" s="9">
        <v>214.90072599999999</v>
      </c>
      <c r="P75" s="9">
        <v>227.33569299999999</v>
      </c>
      <c r="Q75" s="9">
        <v>247.82894899999999</v>
      </c>
      <c r="R75" s="9">
        <v>272.270782</v>
      </c>
      <c r="S75" s="9">
        <v>299.080444</v>
      </c>
      <c r="T75" s="9">
        <v>328.93719499999997</v>
      </c>
      <c r="U75" s="9">
        <v>361.78851300000002</v>
      </c>
      <c r="V75" s="9">
        <v>399.53662100000003</v>
      </c>
      <c r="W75" s="9">
        <v>423.93859900000001</v>
      </c>
      <c r="X75" s="9">
        <v>448.81542999999999</v>
      </c>
      <c r="Y75" s="9">
        <v>477.65081800000002</v>
      </c>
      <c r="Z75" s="9">
        <v>500.65216099999998</v>
      </c>
      <c r="AA75" s="9">
        <v>519.17571999999996</v>
      </c>
      <c r="AB75" s="9">
        <v>538.74285899999995</v>
      </c>
      <c r="AC75" s="9">
        <v>560.82775900000001</v>
      </c>
      <c r="AD75" s="9">
        <v>584.021118</v>
      </c>
      <c r="AE75" s="9">
        <v>608.26800500000002</v>
      </c>
      <c r="AF75" s="9">
        <v>638.61767599999996</v>
      </c>
      <c r="AG75" s="9">
        <v>676.95556599999998</v>
      </c>
      <c r="AH75" s="9">
        <v>709.70495600000004</v>
      </c>
      <c r="AI75" s="9">
        <v>736.669128</v>
      </c>
      <c r="AJ75" s="9">
        <v>758.83081100000004</v>
      </c>
      <c r="AK75" s="9">
        <v>778.82934599999999</v>
      </c>
      <c r="AL75" s="8">
        <v>7.3453000000000004E-2</v>
      </c>
    </row>
    <row r="76" spans="1:38" ht="15" customHeight="1" x14ac:dyDescent="0.25">
      <c r="A76" s="11" t="s">
        <v>191</v>
      </c>
      <c r="B76" s="10" t="s">
        <v>190</v>
      </c>
      <c r="C76" s="9">
        <v>230.84788499999999</v>
      </c>
      <c r="D76" s="9">
        <v>249.86064099999999</v>
      </c>
      <c r="E76" s="9">
        <v>261.242096</v>
      </c>
      <c r="F76" s="9">
        <v>289.65145899999999</v>
      </c>
      <c r="G76" s="9">
        <v>350.92724600000003</v>
      </c>
      <c r="H76" s="9">
        <v>384.20239299999997</v>
      </c>
      <c r="I76" s="9">
        <v>402.61086999999998</v>
      </c>
      <c r="J76" s="9">
        <v>406.16189600000001</v>
      </c>
      <c r="K76" s="9">
        <v>407.22689800000001</v>
      </c>
      <c r="L76" s="9">
        <v>408.38833599999998</v>
      </c>
      <c r="M76" s="9">
        <v>409.16940299999999</v>
      </c>
      <c r="N76" s="9">
        <v>409.790863</v>
      </c>
      <c r="O76" s="9">
        <v>409.78787199999999</v>
      </c>
      <c r="P76" s="9">
        <v>410.57223499999998</v>
      </c>
      <c r="Q76" s="9">
        <v>411.52233899999999</v>
      </c>
      <c r="R76" s="9">
        <v>412.197723</v>
      </c>
      <c r="S76" s="9">
        <v>413.17382800000001</v>
      </c>
      <c r="T76" s="9">
        <v>413.57800300000002</v>
      </c>
      <c r="U76" s="9">
        <v>413.86264</v>
      </c>
      <c r="V76" s="9">
        <v>414.05627399999997</v>
      </c>
      <c r="W76" s="9">
        <v>414.05450400000001</v>
      </c>
      <c r="X76" s="9">
        <v>414.325287</v>
      </c>
      <c r="Y76" s="9">
        <v>414.82052599999997</v>
      </c>
      <c r="Z76" s="9">
        <v>415.42126500000001</v>
      </c>
      <c r="AA76" s="9">
        <v>415.50906400000002</v>
      </c>
      <c r="AB76" s="9">
        <v>416.69357300000001</v>
      </c>
      <c r="AC76" s="9">
        <v>417.74111900000003</v>
      </c>
      <c r="AD76" s="9">
        <v>419.57757600000002</v>
      </c>
      <c r="AE76" s="9">
        <v>422.98101800000001</v>
      </c>
      <c r="AF76" s="9">
        <v>427.65176400000001</v>
      </c>
      <c r="AG76" s="9">
        <v>429.44757099999998</v>
      </c>
      <c r="AH76" s="9">
        <v>430.51458700000001</v>
      </c>
      <c r="AI76" s="9">
        <v>432.31564300000002</v>
      </c>
      <c r="AJ76" s="9">
        <v>437.81042500000001</v>
      </c>
      <c r="AK76" s="9">
        <v>445.19274899999999</v>
      </c>
      <c r="AL76" s="8">
        <v>1.7656999999999999E-2</v>
      </c>
    </row>
    <row r="77" spans="1:38" ht="15" customHeight="1" x14ac:dyDescent="0.2">
      <c r="A77" s="11" t="s">
        <v>189</v>
      </c>
      <c r="B77" s="12" t="s">
        <v>188</v>
      </c>
      <c r="C77" s="23">
        <v>629.67578100000003</v>
      </c>
      <c r="D77" s="23">
        <v>690.78637700000002</v>
      </c>
      <c r="E77" s="23">
        <v>684.509277</v>
      </c>
      <c r="F77" s="23">
        <v>760.12561000000005</v>
      </c>
      <c r="G77" s="23">
        <v>861.13714600000003</v>
      </c>
      <c r="H77" s="23">
        <v>912.41223100000002</v>
      </c>
      <c r="I77" s="23">
        <v>939.39685099999997</v>
      </c>
      <c r="J77" s="23">
        <v>950.63635299999999</v>
      </c>
      <c r="K77" s="23">
        <v>961.88073699999995</v>
      </c>
      <c r="L77" s="23">
        <v>976.36084000000005</v>
      </c>
      <c r="M77" s="23">
        <v>989.89965800000004</v>
      </c>
      <c r="N77" s="23">
        <v>1003.156128</v>
      </c>
      <c r="O77" s="23">
        <v>1015.848267</v>
      </c>
      <c r="P77" s="23">
        <v>1030.9979249999999</v>
      </c>
      <c r="Q77" s="23">
        <v>1054.7231449999999</v>
      </c>
      <c r="R77" s="23">
        <v>1082.4520259999999</v>
      </c>
      <c r="S77" s="23">
        <v>1111.7310789999999</v>
      </c>
      <c r="T77" s="23">
        <v>1144.114746</v>
      </c>
      <c r="U77" s="23">
        <v>1179.298706</v>
      </c>
      <c r="V77" s="23">
        <v>1218.7402340000001</v>
      </c>
      <c r="W77" s="23">
        <v>1245.0708010000001</v>
      </c>
      <c r="X77" s="23">
        <v>1271.2789310000001</v>
      </c>
      <c r="Y77" s="23">
        <v>1301.9194339999999</v>
      </c>
      <c r="Z77" s="23">
        <v>1326.848389</v>
      </c>
      <c r="AA77" s="23">
        <v>1347.0111079999999</v>
      </c>
      <c r="AB77" s="23">
        <v>1368.8679199999999</v>
      </c>
      <c r="AC77" s="23">
        <v>1393.290894</v>
      </c>
      <c r="AD77" s="23">
        <v>1420.2197269999999</v>
      </c>
      <c r="AE77" s="23">
        <v>1449.474365</v>
      </c>
      <c r="AF77" s="23">
        <v>1486.0548100000001</v>
      </c>
      <c r="AG77" s="23">
        <v>1528.317871</v>
      </c>
      <c r="AH77" s="23">
        <v>1562.921875</v>
      </c>
      <c r="AI77" s="23">
        <v>1593.321289</v>
      </c>
      <c r="AJ77" s="23">
        <v>1622.0638429999999</v>
      </c>
      <c r="AK77" s="23">
        <v>1650.746216</v>
      </c>
      <c r="AL77" s="14">
        <v>2.6749999999999999E-2</v>
      </c>
    </row>
    <row r="78" spans="1:38" ht="15" customHeight="1" thickBot="1" x14ac:dyDescent="0.25"/>
    <row r="79" spans="1:38" ht="15" customHeight="1" x14ac:dyDescent="0.2">
      <c r="B79" s="27" t="s">
        <v>44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1:38" ht="15" customHeight="1" x14ac:dyDescent="0.2">
      <c r="B80" s="7" t="s">
        <v>187</v>
      </c>
    </row>
    <row r="81" spans="2:2" ht="15" customHeight="1" x14ac:dyDescent="0.2">
      <c r="B81" s="7" t="s">
        <v>186</v>
      </c>
    </row>
    <row r="82" spans="2:2" ht="15" customHeight="1" x14ac:dyDescent="0.2">
      <c r="B82" s="7" t="s">
        <v>185</v>
      </c>
    </row>
    <row r="83" spans="2:2" ht="15" customHeight="1" x14ac:dyDescent="0.2">
      <c r="B83" s="7" t="s">
        <v>184</v>
      </c>
    </row>
    <row r="84" spans="2:2" ht="15" customHeight="1" x14ac:dyDescent="0.2">
      <c r="B84" s="7" t="s">
        <v>183</v>
      </c>
    </row>
    <row r="85" spans="2:2" ht="15" customHeight="1" x14ac:dyDescent="0.2">
      <c r="B85" s="7" t="s">
        <v>182</v>
      </c>
    </row>
    <row r="86" spans="2:2" ht="15" customHeight="1" x14ac:dyDescent="0.2">
      <c r="B86" s="7" t="s">
        <v>181</v>
      </c>
    </row>
    <row r="87" spans="2:2" ht="15" customHeight="1" x14ac:dyDescent="0.2">
      <c r="B87" s="7" t="s">
        <v>180</v>
      </c>
    </row>
    <row r="88" spans="2:2" ht="15" customHeight="1" x14ac:dyDescent="0.2">
      <c r="B88" s="7" t="s">
        <v>179</v>
      </c>
    </row>
    <row r="89" spans="2:2" ht="15" customHeight="1" x14ac:dyDescent="0.2">
      <c r="B89" s="7" t="s">
        <v>178</v>
      </c>
    </row>
    <row r="90" spans="2:2" ht="15" customHeight="1" x14ac:dyDescent="0.2">
      <c r="B90" s="7" t="s">
        <v>40</v>
      </c>
    </row>
    <row r="91" spans="2:2" ht="15" customHeight="1" x14ac:dyDescent="0.2">
      <c r="B91" s="7" t="s">
        <v>177</v>
      </c>
    </row>
    <row r="92" spans="2:2" ht="15" customHeight="1" x14ac:dyDescent="0.2">
      <c r="B92" s="7" t="s">
        <v>176</v>
      </c>
    </row>
    <row r="93" spans="2:2" ht="15" customHeight="1" x14ac:dyDescent="0.2">
      <c r="B93" s="7" t="s">
        <v>34</v>
      </c>
    </row>
    <row r="94" spans="2:2" ht="15" customHeight="1" x14ac:dyDescent="0.2">
      <c r="B94" s="7" t="s">
        <v>33</v>
      </c>
    </row>
    <row r="95" spans="2:2" ht="15" customHeight="1" x14ac:dyDescent="0.2">
      <c r="B95" s="7" t="s">
        <v>32</v>
      </c>
    </row>
    <row r="96" spans="2:2" ht="15" customHeight="1" x14ac:dyDescent="0.2">
      <c r="B96" s="7" t="s">
        <v>175</v>
      </c>
    </row>
    <row r="97" spans="2:2" ht="15" customHeight="1" x14ac:dyDescent="0.2">
      <c r="B97" s="7" t="s">
        <v>174</v>
      </c>
    </row>
    <row r="98" spans="2:2" ht="15" customHeight="1" x14ac:dyDescent="0.2">
      <c r="B98" s="7" t="s">
        <v>25</v>
      </c>
    </row>
    <row r="99" spans="2:2" ht="15" customHeight="1" x14ac:dyDescent="0.2">
      <c r="B99" s="7" t="s">
        <v>24</v>
      </c>
    </row>
    <row r="100" spans="2:2" ht="15" customHeight="1" x14ac:dyDescent="0.2">
      <c r="B100" s="7" t="s">
        <v>23</v>
      </c>
    </row>
    <row r="101" spans="2:2" ht="15" customHeight="1" x14ac:dyDescent="0.2">
      <c r="B101" s="7" t="s">
        <v>173</v>
      </c>
    </row>
    <row r="102" spans="2:2" ht="15" customHeight="1" x14ac:dyDescent="0.2">
      <c r="B102" s="7" t="s">
        <v>172</v>
      </c>
    </row>
    <row r="103" spans="2:2" ht="15" customHeight="1" x14ac:dyDescent="0.2">
      <c r="B103" s="7" t="s">
        <v>18</v>
      </c>
    </row>
    <row r="104" spans="2:2" ht="15" customHeight="1" x14ac:dyDescent="0.2">
      <c r="B104" s="7" t="s">
        <v>17</v>
      </c>
    </row>
  </sheetData>
  <mergeCells count="1">
    <mergeCell ref="B79:AL79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/>
  </sheetViews>
  <sheetFormatPr defaultRowHeight="15" x14ac:dyDescent="0.25"/>
  <cols>
    <col min="1" max="1" width="18.85546875" customWidth="1"/>
  </cols>
  <sheetData>
    <row r="1" spans="1:36" x14ac:dyDescent="0.25">
      <c r="A1" s="1" t="s">
        <v>277</v>
      </c>
    </row>
    <row r="3" spans="1:36" x14ac:dyDescent="0.25"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274</v>
      </c>
      <c r="B4" s="24">
        <f>SUM('AEO Table 8'!C19,'AEO Table 8'!C28)</f>
        <v>1230.046202</v>
      </c>
      <c r="C4" s="24">
        <f>SUM('AEO Table 8'!D19,'AEO Table 8'!D28)</f>
        <v>1256.2294770000001</v>
      </c>
      <c r="D4" s="24">
        <f>SUM('AEO Table 8'!E19,'AEO Table 8'!E28)</f>
        <v>1242.2348040000002</v>
      </c>
      <c r="E4" s="24">
        <f>SUM('AEO Table 8'!F19,'AEO Table 8'!F28)</f>
        <v>1185.7252010000002</v>
      </c>
      <c r="F4" s="24">
        <f>SUM('AEO Table 8'!G19,'AEO Table 8'!G28)</f>
        <v>1182.56673</v>
      </c>
      <c r="G4" s="24">
        <f>SUM('AEO Table 8'!H19,'AEO Table 8'!H28)</f>
        <v>1146.7497209999999</v>
      </c>
      <c r="H4" s="24">
        <f>SUM('AEO Table 8'!I19,'AEO Table 8'!I28)</f>
        <v>1111.3723830000001</v>
      </c>
      <c r="I4" s="24">
        <f>SUM('AEO Table 8'!J19,'AEO Table 8'!J28)</f>
        <v>1117.558689</v>
      </c>
      <c r="J4" s="24">
        <f>SUM('AEO Table 8'!K19,'AEO Table 8'!K28)</f>
        <v>1157.158772</v>
      </c>
      <c r="K4" s="24">
        <f>SUM('AEO Table 8'!L19,'AEO Table 8'!L28)</f>
        <v>1172.1871680000002</v>
      </c>
      <c r="L4" s="24">
        <f>SUM('AEO Table 8'!M19,'AEO Table 8'!M28)</f>
        <v>1189.605849</v>
      </c>
      <c r="M4" s="24">
        <f>SUM('AEO Table 8'!N19,'AEO Table 8'!N28)</f>
        <v>1187.7343329999999</v>
      </c>
      <c r="N4" s="24">
        <f>SUM('AEO Table 8'!O19,'AEO Table 8'!O28)</f>
        <v>1181.577444</v>
      </c>
      <c r="O4" s="24">
        <f>SUM('AEO Table 8'!P19,'AEO Table 8'!P28)</f>
        <v>1185.6981450000001</v>
      </c>
      <c r="P4" s="24">
        <f>SUM('AEO Table 8'!Q19,'AEO Table 8'!Q28)</f>
        <v>1185.4388690000001</v>
      </c>
      <c r="Q4" s="24">
        <f>SUM('AEO Table 8'!R19,'AEO Table 8'!R28)</f>
        <v>1173.9290309999999</v>
      </c>
      <c r="R4" s="24">
        <f>SUM('AEO Table 8'!S19,'AEO Table 8'!S28)</f>
        <v>1166.4224239999999</v>
      </c>
      <c r="S4" s="24">
        <f>SUM('AEO Table 8'!T19,'AEO Table 8'!T28)</f>
        <v>1161.8383690000001</v>
      </c>
      <c r="T4" s="24">
        <f>SUM('AEO Table 8'!U19,'AEO Table 8'!U28)</f>
        <v>1159.1647660000001</v>
      </c>
      <c r="U4" s="24">
        <f>SUM('AEO Table 8'!V19,'AEO Table 8'!V28)</f>
        <v>1156.546263</v>
      </c>
      <c r="V4" s="24">
        <f>SUM('AEO Table 8'!W19,'AEO Table 8'!W28)</f>
        <v>1158.9736600000001</v>
      </c>
      <c r="W4" s="24">
        <f>SUM('AEO Table 8'!X19,'AEO Table 8'!X28)</f>
        <v>1156.512144</v>
      </c>
      <c r="X4" s="24">
        <f>SUM('AEO Table 8'!Y19,'AEO Table 8'!Y28)</f>
        <v>1157.1897319999998</v>
      </c>
      <c r="Y4" s="24">
        <f>SUM('AEO Table 8'!Z19,'AEO Table 8'!Z28)</f>
        <v>1158.4126339999998</v>
      </c>
      <c r="Z4" s="24">
        <f>SUM('AEO Table 8'!AA19,'AEO Table 8'!AA28)</f>
        <v>1153.5771809999999</v>
      </c>
      <c r="AA4" s="24">
        <f>SUM('AEO Table 8'!AB19,'AEO Table 8'!AB28)</f>
        <v>1152.1735939999999</v>
      </c>
      <c r="AB4" s="24">
        <f>SUM('AEO Table 8'!AC19,'AEO Table 8'!AC28)</f>
        <v>1143.041058</v>
      </c>
      <c r="AC4" s="24">
        <f>SUM('AEO Table 8'!AD19,'AEO Table 8'!AD28)</f>
        <v>1141.7847629999999</v>
      </c>
      <c r="AD4" s="24">
        <f>SUM('AEO Table 8'!AE19,'AEO Table 8'!AE28)</f>
        <v>1152.181574</v>
      </c>
      <c r="AE4" s="24">
        <f>SUM('AEO Table 8'!AF19,'AEO Table 8'!AF28)</f>
        <v>1152.3893560000001</v>
      </c>
      <c r="AF4" s="24">
        <f>SUM('AEO Table 8'!AG19,'AEO Table 8'!AG28)</f>
        <v>1145.842208</v>
      </c>
      <c r="AG4" s="24">
        <f>SUM('AEO Table 8'!AH19,'AEO Table 8'!AH28)</f>
        <v>1145.4149399999999</v>
      </c>
      <c r="AH4" s="24">
        <f>SUM('AEO Table 8'!AI19,'AEO Table 8'!AI28)</f>
        <v>1143.8533369999998</v>
      </c>
      <c r="AI4" s="24">
        <f>SUM('AEO Table 8'!AJ19,'AEO Table 8'!AJ28)</f>
        <v>1152.920271</v>
      </c>
      <c r="AJ4" s="24">
        <f>SUM('AEO Table 8'!AK19,'AEO Table 8'!AK28)</f>
        <v>1155.621819</v>
      </c>
    </row>
    <row r="5" spans="1:36" x14ac:dyDescent="0.25">
      <c r="A5" t="s">
        <v>275</v>
      </c>
      <c r="B5" s="24">
        <f>SUM('AEO Table 8'!C20,'AEO Table 8'!C29)</f>
        <v>22.755872999999998</v>
      </c>
      <c r="C5" s="24">
        <f>SUM('AEO Table 8'!D20,'AEO Table 8'!D29)</f>
        <v>17.662329999999997</v>
      </c>
      <c r="D5" s="24">
        <f>SUM('AEO Table 8'!E20,'AEO Table 8'!E29)</f>
        <v>17.245606000000002</v>
      </c>
      <c r="E5" s="24">
        <f>SUM('AEO Table 8'!F20,'AEO Table 8'!F29)</f>
        <v>13.255078000000001</v>
      </c>
      <c r="F5" s="24">
        <f>SUM('AEO Table 8'!G20,'AEO Table 8'!G29)</f>
        <v>12.943413</v>
      </c>
      <c r="G5" s="24">
        <f>SUM('AEO Table 8'!H20,'AEO Table 8'!H29)</f>
        <v>12.636295</v>
      </c>
      <c r="H5" s="24">
        <f>SUM('AEO Table 8'!I20,'AEO Table 8'!I29)</f>
        <v>12.399257</v>
      </c>
      <c r="I5" s="24">
        <f>SUM('AEO Table 8'!J20,'AEO Table 8'!J29)</f>
        <v>12.296581</v>
      </c>
      <c r="J5" s="24">
        <f>SUM('AEO Table 8'!K20,'AEO Table 8'!K29)</f>
        <v>12.318807</v>
      </c>
      <c r="K5" s="24">
        <f>SUM('AEO Table 8'!L20,'AEO Table 8'!L29)</f>
        <v>12.110723</v>
      </c>
      <c r="L5" s="24">
        <f>SUM('AEO Table 8'!M20,'AEO Table 8'!M29)</f>
        <v>11.548695</v>
      </c>
      <c r="M5" s="24">
        <f>SUM('AEO Table 8'!N20,'AEO Table 8'!N29)</f>
        <v>11.104592</v>
      </c>
      <c r="N5" s="24">
        <f>SUM('AEO Table 8'!O20,'AEO Table 8'!O29)</f>
        <v>10.719921999999999</v>
      </c>
      <c r="O5" s="24">
        <f>SUM('AEO Table 8'!P20,'AEO Table 8'!P29)</f>
        <v>10.593439</v>
      </c>
      <c r="P5" s="24">
        <f>SUM('AEO Table 8'!Q20,'AEO Table 8'!Q29)</f>
        <v>10.389339</v>
      </c>
      <c r="Q5" s="24">
        <f>SUM('AEO Table 8'!R20,'AEO Table 8'!R29)</f>
        <v>9.9996229999999997</v>
      </c>
      <c r="R5" s="24">
        <f>SUM('AEO Table 8'!S20,'AEO Table 8'!S29)</f>
        <v>9.9219480000000004</v>
      </c>
      <c r="S5" s="24">
        <f>SUM('AEO Table 8'!T20,'AEO Table 8'!T29)</f>
        <v>9.8521239999999999</v>
      </c>
      <c r="T5" s="24">
        <f>SUM('AEO Table 8'!U20,'AEO Table 8'!U29)</f>
        <v>9.8046570000000006</v>
      </c>
      <c r="U5" s="24">
        <f>SUM('AEO Table 8'!V20,'AEO Table 8'!V29)</f>
        <v>9.7646879999999996</v>
      </c>
      <c r="V5" s="24">
        <f>SUM('AEO Table 8'!W20,'AEO Table 8'!W29)</f>
        <v>9.7142549999999996</v>
      </c>
      <c r="W5" s="24">
        <f>SUM('AEO Table 8'!X20,'AEO Table 8'!X29)</f>
        <v>9.5902320000000003</v>
      </c>
      <c r="X5" s="24">
        <f>SUM('AEO Table 8'!Y20,'AEO Table 8'!Y29)</f>
        <v>9.3188129999999987</v>
      </c>
      <c r="Y5" s="24">
        <f>SUM('AEO Table 8'!Z20,'AEO Table 8'!Z29)</f>
        <v>9.254975</v>
      </c>
      <c r="Z5" s="24">
        <f>SUM('AEO Table 8'!AA20,'AEO Table 8'!AA29)</f>
        <v>9.2467819999999996</v>
      </c>
      <c r="AA5" s="24">
        <f>SUM('AEO Table 8'!AB20,'AEO Table 8'!AB29)</f>
        <v>8.9209350000000001</v>
      </c>
      <c r="AB5" s="24">
        <f>SUM('AEO Table 8'!AC20,'AEO Table 8'!AC29)</f>
        <v>8.577255000000001</v>
      </c>
      <c r="AC5" s="24">
        <f>SUM('AEO Table 8'!AD20,'AEO Table 8'!AD29)</f>
        <v>8.2919319999999992</v>
      </c>
      <c r="AD5" s="24">
        <f>SUM('AEO Table 8'!AE20,'AEO Table 8'!AE29)</f>
        <v>7.9978910000000001</v>
      </c>
      <c r="AE5" s="24">
        <f>SUM('AEO Table 8'!AF20,'AEO Table 8'!AF29)</f>
        <v>7.6426259999999999</v>
      </c>
      <c r="AF5" s="24">
        <f>SUM('AEO Table 8'!AG20,'AEO Table 8'!AG29)</f>
        <v>7.6383699999999992</v>
      </c>
      <c r="AG5" s="24">
        <f>SUM('AEO Table 8'!AH20,'AEO Table 8'!AH29)</f>
        <v>7.6491920000000002</v>
      </c>
      <c r="AH5" s="24">
        <f>SUM('AEO Table 8'!AI20,'AEO Table 8'!AI29)</f>
        <v>7.8004910000000001</v>
      </c>
      <c r="AI5" s="24">
        <f>SUM('AEO Table 8'!AJ20,'AEO Table 8'!AJ29)</f>
        <v>7.6560290000000002</v>
      </c>
      <c r="AJ5" s="24">
        <f>SUM('AEO Table 8'!AK20,'AEO Table 8'!AK29)</f>
        <v>7.6598269999999999</v>
      </c>
    </row>
    <row r="6" spans="1:36" x14ac:dyDescent="0.25">
      <c r="A6" t="s">
        <v>8</v>
      </c>
      <c r="B6" s="24">
        <f>SUM('AEO Table 8'!C21,'AEO Table 8'!C30)</f>
        <v>1279.4154659999999</v>
      </c>
      <c r="C6" s="24">
        <f>SUM('AEO Table 8'!D21,'AEO Table 8'!D30)</f>
        <v>1144.166076</v>
      </c>
      <c r="D6" s="24">
        <f>SUM('AEO Table 8'!E21,'AEO Table 8'!E30)</f>
        <v>1217.4507899999999</v>
      </c>
      <c r="E6" s="24">
        <f>SUM('AEO Table 8'!F21,'AEO Table 8'!F30)</f>
        <v>1300.7271580000001</v>
      </c>
      <c r="F6" s="24">
        <f>SUM('AEO Table 8'!G21,'AEO Table 8'!G30)</f>
        <v>1251.5975800000001</v>
      </c>
      <c r="G6" s="24">
        <f>SUM('AEO Table 8'!H21,'AEO Table 8'!H30)</f>
        <v>1256.678756</v>
      </c>
      <c r="H6" s="24">
        <f>SUM('AEO Table 8'!I21,'AEO Table 8'!I30)</f>
        <v>1288.588898</v>
      </c>
      <c r="I6" s="24">
        <f>SUM('AEO Table 8'!J21,'AEO Table 8'!J30)</f>
        <v>1317.9443670000001</v>
      </c>
      <c r="J6" s="24">
        <f>SUM('AEO Table 8'!K21,'AEO Table 8'!K30)</f>
        <v>1303.6621239999999</v>
      </c>
      <c r="K6" s="24">
        <f>SUM('AEO Table 8'!L21,'AEO Table 8'!L30)</f>
        <v>1317.1638799999998</v>
      </c>
      <c r="L6" s="24">
        <f>SUM('AEO Table 8'!M21,'AEO Table 8'!M30)</f>
        <v>1321.642364</v>
      </c>
      <c r="M6" s="24">
        <f>SUM('AEO Table 8'!N21,'AEO Table 8'!N30)</f>
        <v>1339.5200960000002</v>
      </c>
      <c r="N6" s="24">
        <f>SUM('AEO Table 8'!O21,'AEO Table 8'!O30)</f>
        <v>1366.6144859999999</v>
      </c>
      <c r="O6" s="24">
        <f>SUM('AEO Table 8'!P21,'AEO Table 8'!P30)</f>
        <v>1380.7717590000002</v>
      </c>
      <c r="P6" s="24">
        <f>SUM('AEO Table 8'!Q21,'AEO Table 8'!Q30)</f>
        <v>1387.2192230000001</v>
      </c>
      <c r="Q6" s="24">
        <f>SUM('AEO Table 8'!R21,'AEO Table 8'!R30)</f>
        <v>1402.8579099999999</v>
      </c>
      <c r="R6" s="24">
        <f>SUM('AEO Table 8'!S21,'AEO Table 8'!S30)</f>
        <v>1404.0274040000002</v>
      </c>
      <c r="S6" s="24">
        <f>SUM('AEO Table 8'!T21,'AEO Table 8'!T30)</f>
        <v>1406.9873200000002</v>
      </c>
      <c r="T6" s="24">
        <f>SUM('AEO Table 8'!U21,'AEO Table 8'!U30)</f>
        <v>1423.314118</v>
      </c>
      <c r="U6" s="24">
        <f>SUM('AEO Table 8'!V21,'AEO Table 8'!V30)</f>
        <v>1424.6465450000001</v>
      </c>
      <c r="V6" s="24">
        <f>SUM('AEO Table 8'!W21,'AEO Table 8'!W30)</f>
        <v>1440.6456450000001</v>
      </c>
      <c r="W6" s="24">
        <f>SUM('AEO Table 8'!X21,'AEO Table 8'!X30)</f>
        <v>1457.9269409999999</v>
      </c>
      <c r="X6" s="24">
        <f>SUM('AEO Table 8'!Y21,'AEO Table 8'!Y30)</f>
        <v>1465.3224479999999</v>
      </c>
      <c r="Y6" s="24">
        <f>SUM('AEO Table 8'!Z21,'AEO Table 8'!Z30)</f>
        <v>1476.535766</v>
      </c>
      <c r="Z6" s="24">
        <f>SUM('AEO Table 8'!AA21,'AEO Table 8'!AA30)</f>
        <v>1493.532363</v>
      </c>
      <c r="AA6" s="24">
        <f>SUM('AEO Table 8'!AB21,'AEO Table 8'!AB30)</f>
        <v>1510.6638029999999</v>
      </c>
      <c r="AB6" s="24">
        <f>SUM('AEO Table 8'!AC21,'AEO Table 8'!AC30)</f>
        <v>1534.9825900000001</v>
      </c>
      <c r="AC6" s="24">
        <f>SUM('AEO Table 8'!AD21,'AEO Table 8'!AD30)</f>
        <v>1552.0727080000001</v>
      </c>
      <c r="AD6" s="24">
        <f>SUM('AEO Table 8'!AE21,'AEO Table 8'!AE30)</f>
        <v>1554.645859</v>
      </c>
      <c r="AE6" s="24">
        <f>SUM('AEO Table 8'!AF21,'AEO Table 8'!AF30)</f>
        <v>1566.7684019999999</v>
      </c>
      <c r="AF6" s="24">
        <f>SUM('AEO Table 8'!AG21,'AEO Table 8'!AG30)</f>
        <v>1584.422088</v>
      </c>
      <c r="AG6" s="24">
        <f>SUM('AEO Table 8'!AH21,'AEO Table 8'!AH30)</f>
        <v>1598.9276279999999</v>
      </c>
      <c r="AH6" s="24">
        <f>SUM('AEO Table 8'!AI21,'AEO Table 8'!AI30)</f>
        <v>1618.277161</v>
      </c>
      <c r="AI6" s="24">
        <f>SUM('AEO Table 8'!AJ21,'AEO Table 8'!AJ30)</f>
        <v>1626.4241179999999</v>
      </c>
      <c r="AJ6" s="24">
        <f>SUM('AEO Table 8'!AK21,'AEO Table 8'!AK30)</f>
        <v>1656.699417</v>
      </c>
    </row>
    <row r="7" spans="1:36" x14ac:dyDescent="0.25">
      <c r="A7" t="s">
        <v>276</v>
      </c>
      <c r="B7" s="24">
        <f>SUM('AEO Table 8'!C22,'AEO Table 8'!C31)</f>
        <v>808.13622899999996</v>
      </c>
      <c r="C7" s="24">
        <f>SUM('AEO Table 8'!D22,'AEO Table 8'!D31)</f>
        <v>797.05530899999997</v>
      </c>
      <c r="D7" s="24">
        <f>SUM('AEO Table 8'!E22,'AEO Table 8'!E31)</f>
        <v>801.86319600000002</v>
      </c>
      <c r="E7" s="24">
        <f>SUM('AEO Table 8'!F22,'AEO Table 8'!F31)</f>
        <v>792.99869500000011</v>
      </c>
      <c r="F7" s="24">
        <f>SUM('AEO Table 8'!G22,'AEO Table 8'!G31)</f>
        <v>769.56407000000002</v>
      </c>
      <c r="G7" s="24">
        <f>SUM('AEO Table 8'!H22,'AEO Table 8'!H31)</f>
        <v>766.10430499999995</v>
      </c>
      <c r="H7" s="24">
        <f>SUM('AEO Table 8'!I22,'AEO Table 8'!I31)</f>
        <v>768.39849000000004</v>
      </c>
      <c r="I7" s="24">
        <f>SUM('AEO Table 8'!J22,'AEO Table 8'!J31)</f>
        <v>749.95839899999999</v>
      </c>
      <c r="J7" s="24">
        <f>SUM('AEO Table 8'!K22,'AEO Table 8'!K31)</f>
        <v>743.77846800000009</v>
      </c>
      <c r="K7" s="24">
        <f>SUM('AEO Table 8'!L22,'AEO Table 8'!L31)</f>
        <v>723.49134500000002</v>
      </c>
      <c r="L7" s="24">
        <f>SUM('AEO Table 8'!M22,'AEO Table 8'!M31)</f>
        <v>714.58160600000008</v>
      </c>
      <c r="M7" s="24">
        <f>SUM('AEO Table 8'!N22,'AEO Table 8'!N31)</f>
        <v>714.57021000000009</v>
      </c>
      <c r="N7" s="24">
        <f>SUM('AEO Table 8'!O22,'AEO Table 8'!O31)</f>
        <v>713.50748399999998</v>
      </c>
      <c r="O7" s="24">
        <f>SUM('AEO Table 8'!P22,'AEO Table 8'!P31)</f>
        <v>710.96018500000002</v>
      </c>
      <c r="P7" s="24">
        <f>SUM('AEO Table 8'!Q22,'AEO Table 8'!Q31)</f>
        <v>700.79858899999999</v>
      </c>
      <c r="Q7" s="24">
        <f>SUM('AEO Table 8'!R22,'AEO Table 8'!R31)</f>
        <v>693.58285599999999</v>
      </c>
      <c r="R7" s="24">
        <f>SUM('AEO Table 8'!S22,'AEO Table 8'!S31)</f>
        <v>694.46587299999999</v>
      </c>
      <c r="S7" s="24">
        <f>SUM('AEO Table 8'!T22,'AEO Table 8'!T31)</f>
        <v>691.886571</v>
      </c>
      <c r="T7" s="24">
        <f>SUM('AEO Table 8'!U22,'AEO Table 8'!U31)</f>
        <v>676.06136900000001</v>
      </c>
      <c r="U7" s="24">
        <f>SUM('AEO Table 8'!V22,'AEO Table 8'!V31)</f>
        <v>673.49733900000001</v>
      </c>
      <c r="V7" s="24">
        <f>SUM('AEO Table 8'!W22,'AEO Table 8'!W31)</f>
        <v>665.92671099999995</v>
      </c>
      <c r="W7" s="24">
        <f>SUM('AEO Table 8'!X22,'AEO Table 8'!X31)</f>
        <v>664.96372899999994</v>
      </c>
      <c r="X7" s="24">
        <f>SUM('AEO Table 8'!Y22,'AEO Table 8'!Y31)</f>
        <v>666.19773099999998</v>
      </c>
      <c r="Y7" s="24">
        <f>SUM('AEO Table 8'!Z22,'AEO Table 8'!Z31)</f>
        <v>668.36872599999992</v>
      </c>
      <c r="Z7" s="24">
        <f>SUM('AEO Table 8'!AA22,'AEO Table 8'!AA31)</f>
        <v>670.620407</v>
      </c>
      <c r="AA7" s="24">
        <f>SUM('AEO Table 8'!AB22,'AEO Table 8'!AB31)</f>
        <v>670.68853799999999</v>
      </c>
      <c r="AB7" s="24">
        <f>SUM('AEO Table 8'!AC22,'AEO Table 8'!AC31)</f>
        <v>669.01119600000004</v>
      </c>
      <c r="AC7" s="24">
        <f>SUM('AEO Table 8'!AD22,'AEO Table 8'!AD31)</f>
        <v>667.33798300000001</v>
      </c>
      <c r="AD7" s="24">
        <f>SUM('AEO Table 8'!AE22,'AEO Table 8'!AE31)</f>
        <v>665.9652339999999</v>
      </c>
      <c r="AE7" s="24">
        <f>SUM('AEO Table 8'!AF22,'AEO Table 8'!AF31)</f>
        <v>660.33587299999999</v>
      </c>
      <c r="AF7" s="24">
        <f>SUM('AEO Table 8'!AG22,'AEO Table 8'!AG31)</f>
        <v>654.83390900000006</v>
      </c>
      <c r="AG7" s="24">
        <f>SUM('AEO Table 8'!AH22,'AEO Table 8'!AH31)</f>
        <v>651.99889200000007</v>
      </c>
      <c r="AH7" s="24">
        <f>SUM('AEO Table 8'!AI22,'AEO Table 8'!AI31)</f>
        <v>650.78808700000002</v>
      </c>
      <c r="AI7" s="24">
        <f>SUM('AEO Table 8'!AJ22,'AEO Table 8'!AJ31)</f>
        <v>650.78935200000001</v>
      </c>
      <c r="AJ7" s="24">
        <f>SUM('AEO Table 8'!AK22,'AEO Table 8'!AK31)</f>
        <v>639.83128099999999</v>
      </c>
    </row>
    <row r="8" spans="1:36" x14ac:dyDescent="0.25">
      <c r="A8" s="10" t="s">
        <v>278</v>
      </c>
      <c r="B8" s="26">
        <f>'AEO Table 16'!C28</f>
        <v>266.328979</v>
      </c>
      <c r="C8" s="26">
        <f>'AEO Table 16'!D28</f>
        <v>294.72048999999998</v>
      </c>
      <c r="D8" s="26">
        <f>'AEO Table 16'!E28</f>
        <v>264.78335600000003</v>
      </c>
      <c r="E8" s="26">
        <f>'AEO Table 16'!F28</f>
        <v>280.323914</v>
      </c>
      <c r="F8" s="26">
        <f>'AEO Table 16'!G28</f>
        <v>294.935608</v>
      </c>
      <c r="G8" s="26">
        <f>'AEO Table 16'!H28</f>
        <v>294.87902800000001</v>
      </c>
      <c r="H8" s="26">
        <f>'AEO Table 16'!I28</f>
        <v>294.89389</v>
      </c>
      <c r="I8" s="26">
        <f>'AEO Table 16'!J28</f>
        <v>295.04959100000002</v>
      </c>
      <c r="J8" s="26">
        <f>'AEO Table 16'!K28</f>
        <v>295.56646699999999</v>
      </c>
      <c r="K8" s="26">
        <f>'AEO Table 16'!L28</f>
        <v>295.55239899999998</v>
      </c>
      <c r="L8" s="26">
        <f>'AEO Table 16'!M28</f>
        <v>295.58758499999999</v>
      </c>
      <c r="M8" s="26">
        <f>'AEO Table 16'!N28</f>
        <v>295.59072900000001</v>
      </c>
      <c r="N8" s="26">
        <f>'AEO Table 16'!O28</f>
        <v>295.59481799999998</v>
      </c>
      <c r="O8" s="26">
        <f>'AEO Table 16'!P28</f>
        <v>295.59912100000003</v>
      </c>
      <c r="P8" s="26">
        <f>'AEO Table 16'!Q28</f>
        <v>295.59793100000002</v>
      </c>
      <c r="Q8" s="26">
        <f>'AEO Table 16'!R28</f>
        <v>295.59652699999998</v>
      </c>
      <c r="R8" s="26">
        <f>'AEO Table 16'!S28</f>
        <v>295.59811400000001</v>
      </c>
      <c r="S8" s="26">
        <f>'AEO Table 16'!T28</f>
        <v>295.80380200000002</v>
      </c>
      <c r="T8" s="26">
        <f>'AEO Table 16'!U28</f>
        <v>295.80627399999997</v>
      </c>
      <c r="U8" s="26">
        <f>'AEO Table 16'!V28</f>
        <v>295.81030299999998</v>
      </c>
      <c r="V8" s="26">
        <f>'AEO Table 16'!W28</f>
        <v>295.91024800000002</v>
      </c>
      <c r="W8" s="26">
        <f>'AEO Table 16'!X28</f>
        <v>295.95455900000002</v>
      </c>
      <c r="X8" s="26">
        <f>'AEO Table 16'!Y28</f>
        <v>295.96594199999998</v>
      </c>
      <c r="Y8" s="26">
        <f>'AEO Table 16'!Z28</f>
        <v>295.97808800000001</v>
      </c>
      <c r="Z8" s="26">
        <f>'AEO Table 16'!AA28</f>
        <v>295.98306300000002</v>
      </c>
      <c r="AA8" s="26">
        <f>'AEO Table 16'!AB28</f>
        <v>296.00488300000001</v>
      </c>
      <c r="AB8" s="26">
        <f>'AEO Table 16'!AC28</f>
        <v>296.07070900000002</v>
      </c>
      <c r="AC8" s="26">
        <f>'AEO Table 16'!AD28</f>
        <v>296.09286500000002</v>
      </c>
      <c r="AD8" s="26">
        <f>'AEO Table 16'!AE28</f>
        <v>296.26535000000001</v>
      </c>
      <c r="AE8" s="26">
        <f>'AEO Table 16'!AF28</f>
        <v>296.60510299999999</v>
      </c>
      <c r="AF8" s="26">
        <f>'AEO Table 16'!AG28</f>
        <v>296.61642499999999</v>
      </c>
      <c r="AG8" s="26">
        <f>'AEO Table 16'!AH28</f>
        <v>296.62829599999998</v>
      </c>
      <c r="AH8" s="26">
        <f>'AEO Table 16'!AI28</f>
        <v>296.641479</v>
      </c>
      <c r="AI8" s="26">
        <f>'AEO Table 16'!AJ28</f>
        <v>296.75521900000001</v>
      </c>
      <c r="AJ8" s="26">
        <f>'AEO Table 16'!AK28</f>
        <v>296.77539100000001</v>
      </c>
    </row>
    <row r="9" spans="1:36" x14ac:dyDescent="0.25">
      <c r="A9" s="10" t="s">
        <v>279</v>
      </c>
      <c r="B9" s="26">
        <f>'AEO Table 16'!C29</f>
        <v>15.827</v>
      </c>
      <c r="C9" s="26">
        <f>'AEO Table 16'!D29</f>
        <v>17.082756</v>
      </c>
      <c r="D9" s="26">
        <f>'AEO Table 16'!E29</f>
        <v>16.800308000000001</v>
      </c>
      <c r="E9" s="26">
        <f>'AEO Table 16'!F29</f>
        <v>16.77319</v>
      </c>
      <c r="F9" s="26">
        <f>'AEO Table 16'!G29</f>
        <v>16.699874999999999</v>
      </c>
      <c r="G9" s="26">
        <f>'AEO Table 16'!H29</f>
        <v>18.483509000000002</v>
      </c>
      <c r="H9" s="26">
        <f>'AEO Table 16'!I29</f>
        <v>20.814323000000002</v>
      </c>
      <c r="I9" s="26">
        <f>'AEO Table 16'!J29</f>
        <v>23.464953999999999</v>
      </c>
      <c r="J9" s="26">
        <f>'AEO Table 16'!K29</f>
        <v>25.86797</v>
      </c>
      <c r="K9" s="26">
        <f>'AEO Table 16'!L29</f>
        <v>27.934768999999999</v>
      </c>
      <c r="L9" s="26">
        <f>'AEO Table 16'!M29</f>
        <v>29.776819</v>
      </c>
      <c r="M9" s="26">
        <f>'AEO Table 16'!N29</f>
        <v>32.388126</v>
      </c>
      <c r="N9" s="26">
        <f>'AEO Table 16'!O29</f>
        <v>35.233635</v>
      </c>
      <c r="O9" s="26">
        <f>'AEO Table 16'!P29</f>
        <v>38.022564000000003</v>
      </c>
      <c r="P9" s="26">
        <f>'AEO Table 16'!Q29</f>
        <v>40.614193</v>
      </c>
      <c r="Q9" s="26">
        <f>'AEO Table 16'!R29</f>
        <v>43.556384999999999</v>
      </c>
      <c r="R9" s="26">
        <f>'AEO Table 16'!S29</f>
        <v>45.420150999999997</v>
      </c>
      <c r="S9" s="26">
        <f>'AEO Table 16'!T29</f>
        <v>47.278213999999998</v>
      </c>
      <c r="T9" s="26">
        <f>'AEO Table 16'!U29</f>
        <v>49.237803999999997</v>
      </c>
      <c r="U9" s="26">
        <f>'AEO Table 16'!V29</f>
        <v>50.584735999999999</v>
      </c>
      <c r="V9" s="26">
        <f>'AEO Table 16'!W29</f>
        <v>51.687545999999998</v>
      </c>
      <c r="W9" s="26">
        <f>'AEO Table 16'!X29</f>
        <v>52.645245000000003</v>
      </c>
      <c r="X9" s="26">
        <f>'AEO Table 16'!Y29</f>
        <v>53.563178999999998</v>
      </c>
      <c r="Y9" s="26">
        <f>'AEO Table 16'!Z29</f>
        <v>54.380772</v>
      </c>
      <c r="Z9" s="26">
        <f>'AEO Table 16'!AA29</f>
        <v>55.220435999999999</v>
      </c>
      <c r="AA9" s="26">
        <f>'AEO Table 16'!AB29</f>
        <v>56.155028999999999</v>
      </c>
      <c r="AB9" s="26">
        <f>'AEO Table 16'!AC29</f>
        <v>56.929020000000001</v>
      </c>
      <c r="AC9" s="26">
        <f>'AEO Table 16'!AD29</f>
        <v>57.96772</v>
      </c>
      <c r="AD9" s="26">
        <f>'AEO Table 16'!AE29</f>
        <v>59.589333000000003</v>
      </c>
      <c r="AE9" s="26">
        <f>'AEO Table 16'!AF29</f>
        <v>60.921635000000002</v>
      </c>
      <c r="AF9" s="26">
        <f>'AEO Table 16'!AG29</f>
        <v>62.530304000000001</v>
      </c>
      <c r="AG9" s="26">
        <f>'AEO Table 16'!AH29</f>
        <v>63.220654000000003</v>
      </c>
      <c r="AH9" s="26">
        <f>'AEO Table 16'!AI29</f>
        <v>64.294883999999996</v>
      </c>
      <c r="AI9" s="26">
        <f>'AEO Table 16'!AJ29</f>
        <v>64.902313000000007</v>
      </c>
      <c r="AJ9" s="26">
        <f>'AEO Table 16'!AK29</f>
        <v>65.746955999999997</v>
      </c>
    </row>
    <row r="10" spans="1:36" x14ac:dyDescent="0.25">
      <c r="A10" s="10" t="s">
        <v>280</v>
      </c>
      <c r="B10" s="26">
        <f>'AEO Table 16'!C30</f>
        <v>18.637761999999999</v>
      </c>
      <c r="C10" s="26">
        <f>'AEO Table 16'!D30</f>
        <v>19.921317999999999</v>
      </c>
      <c r="D10" s="26">
        <f>'AEO Table 16'!E30</f>
        <v>20.275715000000002</v>
      </c>
      <c r="E10" s="26">
        <f>'AEO Table 16'!F30</f>
        <v>21.028320000000001</v>
      </c>
      <c r="F10" s="26">
        <f>'AEO Table 16'!G30</f>
        <v>21.34235</v>
      </c>
      <c r="G10" s="26">
        <f>'AEO Table 16'!H30</f>
        <v>21.498224</v>
      </c>
      <c r="H10" s="26">
        <f>'AEO Table 16'!I30</f>
        <v>21.392130000000002</v>
      </c>
      <c r="I10" s="26">
        <f>'AEO Table 16'!J30</f>
        <v>21.134657000000001</v>
      </c>
      <c r="J10" s="26">
        <f>'AEO Table 16'!K30</f>
        <v>21.027332000000001</v>
      </c>
      <c r="K10" s="26">
        <f>'AEO Table 16'!L30</f>
        <v>21.141522999999999</v>
      </c>
      <c r="L10" s="26">
        <f>'AEO Table 16'!M30</f>
        <v>21.064067999999999</v>
      </c>
      <c r="M10" s="26">
        <f>'AEO Table 16'!N30</f>
        <v>21.069807000000001</v>
      </c>
      <c r="N10" s="26">
        <f>'AEO Table 16'!O30</f>
        <v>21.50403</v>
      </c>
      <c r="O10" s="26">
        <f>'AEO Table 16'!P30</f>
        <v>21.665379999999999</v>
      </c>
      <c r="P10" s="26">
        <f>'AEO Table 16'!Q30</f>
        <v>21.632394999999999</v>
      </c>
      <c r="Q10" s="26">
        <f>'AEO Table 16'!R30</f>
        <v>21.520527000000001</v>
      </c>
      <c r="R10" s="26">
        <f>'AEO Table 16'!S30</f>
        <v>21.403956999999998</v>
      </c>
      <c r="S10" s="26">
        <f>'AEO Table 16'!T30</f>
        <v>21.418163</v>
      </c>
      <c r="T10" s="26">
        <f>'AEO Table 16'!U30</f>
        <v>21.58531</v>
      </c>
      <c r="U10" s="26">
        <f>'AEO Table 16'!V30</f>
        <v>21.479132</v>
      </c>
      <c r="V10" s="26">
        <f>'AEO Table 16'!W30</f>
        <v>21.664110000000001</v>
      </c>
      <c r="W10" s="26">
        <f>'AEO Table 16'!X30</f>
        <v>21.782281999999999</v>
      </c>
      <c r="X10" s="26">
        <f>'AEO Table 16'!Y30</f>
        <v>21.727045</v>
      </c>
      <c r="Y10" s="26">
        <f>'AEO Table 16'!Z30</f>
        <v>21.749514000000001</v>
      </c>
      <c r="Z10" s="26">
        <f>'AEO Table 16'!AA30</f>
        <v>22.041751999999999</v>
      </c>
      <c r="AA10" s="26">
        <f>'AEO Table 16'!AB30</f>
        <v>21.912967999999999</v>
      </c>
      <c r="AB10" s="26">
        <f>'AEO Table 16'!AC30</f>
        <v>22.145685</v>
      </c>
      <c r="AC10" s="26">
        <f>'AEO Table 16'!AD30</f>
        <v>22.784327999999999</v>
      </c>
      <c r="AD10" s="26">
        <f>'AEO Table 16'!AE30</f>
        <v>22.845168999999999</v>
      </c>
      <c r="AE10" s="26">
        <f>'AEO Table 16'!AF30</f>
        <v>22.809898</v>
      </c>
      <c r="AF10" s="26">
        <f>'AEO Table 16'!AG30</f>
        <v>23.134439</v>
      </c>
      <c r="AG10" s="26">
        <f>'AEO Table 16'!AH30</f>
        <v>23.149584000000001</v>
      </c>
      <c r="AH10" s="26">
        <f>'AEO Table 16'!AI30</f>
        <v>23.059529999999999</v>
      </c>
      <c r="AI10" s="26">
        <f>'AEO Table 16'!AJ30</f>
        <v>23.099647999999998</v>
      </c>
      <c r="AJ10" s="26">
        <f>'AEO Table 16'!AK30</f>
        <v>23.119752999999999</v>
      </c>
    </row>
    <row r="11" spans="1:36" x14ac:dyDescent="0.25">
      <c r="A11" s="10" t="s">
        <v>281</v>
      </c>
      <c r="B11" s="26">
        <f>'AEO Table 16'!C31</f>
        <v>13.503784</v>
      </c>
      <c r="C11" s="26">
        <f>'AEO Table 16'!D31</f>
        <v>5.608714</v>
      </c>
      <c r="D11" s="26">
        <f>'AEO Table 16'!E31</f>
        <v>5.5389099999999996</v>
      </c>
      <c r="E11" s="26">
        <f>'AEO Table 16'!F31</f>
        <v>6.0397230000000004</v>
      </c>
      <c r="F11" s="26">
        <f>'AEO Table 16'!G31</f>
        <v>7.0209479999999997</v>
      </c>
      <c r="G11" s="26">
        <f>'AEO Table 16'!H31</f>
        <v>6.2761639999999996</v>
      </c>
      <c r="H11" s="26">
        <f>'AEO Table 16'!I31</f>
        <v>5.9940709999999999</v>
      </c>
      <c r="I11" s="26">
        <f>'AEO Table 16'!J31</f>
        <v>6.7481299999999997</v>
      </c>
      <c r="J11" s="26">
        <f>'AEO Table 16'!K31</f>
        <v>8.8636459999999992</v>
      </c>
      <c r="K11" s="26">
        <f>'AEO Table 16'!L31</f>
        <v>9.5073089999999993</v>
      </c>
      <c r="L11" s="26">
        <f>'AEO Table 16'!M31</f>
        <v>9.5486459999999997</v>
      </c>
      <c r="M11" s="26">
        <f>'AEO Table 16'!N31</f>
        <v>9.7682780000000005</v>
      </c>
      <c r="N11" s="26">
        <f>'AEO Table 16'!O31</f>
        <v>10.207686000000001</v>
      </c>
      <c r="O11" s="26">
        <f>'AEO Table 16'!P31</f>
        <v>9.3042300000000004</v>
      </c>
      <c r="P11" s="26">
        <f>'AEO Table 16'!Q31</f>
        <v>9.2332470000000004</v>
      </c>
      <c r="Q11" s="26">
        <f>'AEO Table 16'!R31</f>
        <v>9.2116220000000002</v>
      </c>
      <c r="R11" s="26">
        <f>'AEO Table 16'!S31</f>
        <v>9.0992470000000001</v>
      </c>
      <c r="S11" s="26">
        <f>'AEO Table 16'!T31</f>
        <v>9.1747560000000004</v>
      </c>
      <c r="T11" s="26">
        <f>'AEO Table 16'!U31</f>
        <v>9.0128590000000006</v>
      </c>
      <c r="U11" s="26">
        <f>'AEO Table 16'!V31</f>
        <v>9.1290659999999999</v>
      </c>
      <c r="V11" s="26">
        <f>'AEO Table 16'!W31</f>
        <v>9.4376149999999992</v>
      </c>
      <c r="W11" s="26">
        <f>'AEO Table 16'!X31</f>
        <v>9.2109190000000005</v>
      </c>
      <c r="X11" s="26">
        <f>'AEO Table 16'!Y31</f>
        <v>9.4408779999999997</v>
      </c>
      <c r="Y11" s="26">
        <f>'AEO Table 16'!Z31</f>
        <v>9.6524870000000007</v>
      </c>
      <c r="Z11" s="26">
        <f>'AEO Table 16'!AA31</f>
        <v>9.8179879999999997</v>
      </c>
      <c r="AA11" s="26">
        <f>'AEO Table 16'!AB31</f>
        <v>9.8147789999999997</v>
      </c>
      <c r="AB11" s="26">
        <f>'AEO Table 16'!AC31</f>
        <v>9.8018380000000001</v>
      </c>
      <c r="AC11" s="26">
        <f>'AEO Table 16'!AD31</f>
        <v>9.8481729999999992</v>
      </c>
      <c r="AD11" s="26">
        <f>'AEO Table 16'!AE31</f>
        <v>9.3993020000000005</v>
      </c>
      <c r="AE11" s="26">
        <f>'AEO Table 16'!AF31</f>
        <v>9.1362260000000006</v>
      </c>
      <c r="AF11" s="26">
        <f>'AEO Table 16'!AG31</f>
        <v>9.1581949999999992</v>
      </c>
      <c r="AG11" s="26">
        <f>'AEO Table 16'!AH31</f>
        <v>9.0110489999999999</v>
      </c>
      <c r="AH11" s="26">
        <f>'AEO Table 16'!AI31</f>
        <v>9.4417840000000002</v>
      </c>
      <c r="AI11" s="26">
        <f>'AEO Table 16'!AJ31</f>
        <v>9.5634449999999998</v>
      </c>
      <c r="AJ11" s="26">
        <f>'AEO Table 16'!AK31</f>
        <v>9.7877120000000009</v>
      </c>
    </row>
    <row r="12" spans="1:36" x14ac:dyDescent="0.25">
      <c r="A12" s="25" t="s">
        <v>282</v>
      </c>
      <c r="B12" s="26">
        <f>'AEO Table 16'!C34</f>
        <v>3.3853200000000001</v>
      </c>
      <c r="C12" s="26">
        <f>'AEO Table 16'!D34</f>
        <v>3.2738969999999998</v>
      </c>
      <c r="D12" s="26">
        <f>'AEO Table 16'!E34</f>
        <v>3.25813</v>
      </c>
      <c r="E12" s="26">
        <f>'AEO Table 16'!F34</f>
        <v>3.2533859999999999</v>
      </c>
      <c r="F12" s="26">
        <f>'AEO Table 16'!G34</f>
        <v>2.967266</v>
      </c>
      <c r="G12" s="26">
        <f>'AEO Table 16'!H34</f>
        <v>2.9669400000000001</v>
      </c>
      <c r="H12" s="26">
        <f>'AEO Table 16'!I34</f>
        <v>2.877929</v>
      </c>
      <c r="I12" s="26">
        <f>'AEO Table 16'!J34</f>
        <v>2.7539600000000002</v>
      </c>
      <c r="J12" s="26">
        <f>'AEO Table 16'!K34</f>
        <v>2.7576309999999999</v>
      </c>
      <c r="K12" s="26">
        <f>'AEO Table 16'!L34</f>
        <v>2.8529499999999999</v>
      </c>
      <c r="L12" s="26">
        <f>'AEO Table 16'!M34</f>
        <v>2.9499979999999999</v>
      </c>
      <c r="M12" s="26">
        <f>'AEO Table 16'!N34</f>
        <v>2.8821050000000001</v>
      </c>
      <c r="N12" s="26">
        <f>'AEO Table 16'!O34</f>
        <v>2.8082189999999998</v>
      </c>
      <c r="O12" s="26">
        <f>'AEO Table 16'!P34</f>
        <v>2.7614559999999999</v>
      </c>
      <c r="P12" s="26">
        <f>'AEO Table 16'!Q34</f>
        <v>2.7639209999999999</v>
      </c>
      <c r="Q12" s="26">
        <f>'AEO Table 16'!R34</f>
        <v>2.7767550000000001</v>
      </c>
      <c r="R12" s="26">
        <f>'AEO Table 16'!S34</f>
        <v>2.7934960000000002</v>
      </c>
      <c r="S12" s="26">
        <f>'AEO Table 16'!T34</f>
        <v>2.7932380000000001</v>
      </c>
      <c r="T12" s="26">
        <f>'AEO Table 16'!U34</f>
        <v>2.786489</v>
      </c>
      <c r="U12" s="26">
        <f>'AEO Table 16'!V34</f>
        <v>2.769854</v>
      </c>
      <c r="V12" s="26">
        <f>'AEO Table 16'!W34</f>
        <v>2.7772709999999998</v>
      </c>
      <c r="W12" s="26">
        <f>'AEO Table 16'!X34</f>
        <v>2.7759130000000001</v>
      </c>
      <c r="X12" s="26">
        <f>'AEO Table 16'!Y34</f>
        <v>2.7716210000000001</v>
      </c>
      <c r="Y12" s="26">
        <f>'AEO Table 16'!Z34</f>
        <v>2.7578420000000001</v>
      </c>
      <c r="Z12" s="26">
        <f>'AEO Table 16'!AA34</f>
        <v>2.77155</v>
      </c>
      <c r="AA12" s="26">
        <f>'AEO Table 16'!AB34</f>
        <v>2.7586840000000001</v>
      </c>
      <c r="AB12" s="26">
        <f>'AEO Table 16'!AC34</f>
        <v>2.785561</v>
      </c>
      <c r="AC12" s="26">
        <f>'AEO Table 16'!AD34</f>
        <v>2.724539</v>
      </c>
      <c r="AD12" s="26">
        <f>'AEO Table 16'!AE34</f>
        <v>2.743512</v>
      </c>
      <c r="AE12" s="26">
        <f>'AEO Table 16'!AF34</f>
        <v>2.7450410000000001</v>
      </c>
      <c r="AF12" s="26">
        <f>'AEO Table 16'!AG34</f>
        <v>2.7182810000000002</v>
      </c>
      <c r="AG12" s="26">
        <f>'AEO Table 16'!AH34</f>
        <v>2.7031160000000001</v>
      </c>
      <c r="AH12" s="26">
        <f>'AEO Table 16'!AI34</f>
        <v>2.7488549999999998</v>
      </c>
      <c r="AI12" s="26">
        <f>'AEO Table 16'!AJ34</f>
        <v>2.7567940000000002</v>
      </c>
      <c r="AJ12" s="26">
        <f>'AEO Table 16'!AK34</f>
        <v>2.76437</v>
      </c>
    </row>
    <row r="13" spans="1:36" x14ac:dyDescent="0.25">
      <c r="A13" s="25" t="s">
        <v>283</v>
      </c>
      <c r="B13" s="26">
        <f>'AEO Table 16'!C35</f>
        <v>32.201999999999998</v>
      </c>
      <c r="C13" s="26">
        <f>'AEO Table 16'!D35</f>
        <v>43.635894999999998</v>
      </c>
      <c r="D13" s="26">
        <f>'AEO Table 16'!E35</f>
        <v>50.425415000000001</v>
      </c>
      <c r="E13" s="26">
        <f>'AEO Table 16'!F35</f>
        <v>73.787154999999998</v>
      </c>
      <c r="F13" s="26">
        <f>'AEO Table 16'!G35</f>
        <v>91.324280000000002</v>
      </c>
      <c r="G13" s="26">
        <f>'AEO Table 16'!H35</f>
        <v>101.86938499999999</v>
      </c>
      <c r="H13" s="26">
        <f>'AEO Table 16'!I35</f>
        <v>103.418289</v>
      </c>
      <c r="I13" s="26">
        <f>'AEO Table 16'!J35</f>
        <v>103.51308400000001</v>
      </c>
      <c r="J13" s="26">
        <f>'AEO Table 16'!K35</f>
        <v>104.02542099999999</v>
      </c>
      <c r="K13" s="26">
        <f>'AEO Table 16'!L35</f>
        <v>109.361862</v>
      </c>
      <c r="L13" s="26">
        <f>'AEO Table 16'!M35</f>
        <v>114.578644</v>
      </c>
      <c r="M13" s="26">
        <f>'AEO Table 16'!N35</f>
        <v>118.36953699999999</v>
      </c>
      <c r="N13" s="26">
        <f>'AEO Table 16'!O35</f>
        <v>120.894249</v>
      </c>
      <c r="O13" s="26">
        <f>'AEO Table 16'!P35</f>
        <v>126.25103799999999</v>
      </c>
      <c r="P13" s="26">
        <f>'AEO Table 16'!Q35</f>
        <v>138.94482400000001</v>
      </c>
      <c r="Q13" s="26">
        <f>'AEO Table 16'!R35</f>
        <v>155.06452899999999</v>
      </c>
      <c r="R13" s="26">
        <f>'AEO Table 16'!S35</f>
        <v>173.15060399999999</v>
      </c>
      <c r="S13" s="26">
        <f>'AEO Table 16'!T35</f>
        <v>193.85827599999999</v>
      </c>
      <c r="T13" s="26">
        <f>'AEO Table 16'!U35</f>
        <v>217.17482000000001</v>
      </c>
      <c r="U13" s="26">
        <f>'AEO Table 16'!V35</f>
        <v>244.91951</v>
      </c>
      <c r="V13" s="26">
        <f>'AEO Table 16'!W35</f>
        <v>258.92001299999998</v>
      </c>
      <c r="W13" s="26">
        <f>'AEO Table 16'!X35</f>
        <v>272.99984699999999</v>
      </c>
      <c r="X13" s="26">
        <f>'AEO Table 16'!Y35</f>
        <v>290.50494400000002</v>
      </c>
      <c r="Y13" s="26">
        <f>'AEO Table 16'!Z35</f>
        <v>301.72109999999998</v>
      </c>
      <c r="Z13" s="26">
        <f>'AEO Table 16'!AA35</f>
        <v>307.813965</v>
      </c>
      <c r="AA13" s="26">
        <f>'AEO Table 16'!AB35</f>
        <v>314.49111900000003</v>
      </c>
      <c r="AB13" s="26">
        <f>'AEO Table 16'!AC35</f>
        <v>323.12204000000003</v>
      </c>
      <c r="AC13" s="26">
        <f>'AEO Table 16'!AD35</f>
        <v>332.24722300000002</v>
      </c>
      <c r="AD13" s="26">
        <f>'AEO Table 16'!AE35</f>
        <v>341.79522700000001</v>
      </c>
      <c r="AE13" s="26">
        <f>'AEO Table 16'!AF35</f>
        <v>356.89959700000003</v>
      </c>
      <c r="AF13" s="26">
        <f>'AEO Table 16'!AG35</f>
        <v>379.23028599999998</v>
      </c>
      <c r="AG13" s="26">
        <f>'AEO Table 16'!AH35</f>
        <v>395.25534099999999</v>
      </c>
      <c r="AH13" s="26">
        <f>'AEO Table 16'!AI35</f>
        <v>404.645691</v>
      </c>
      <c r="AI13" s="26">
        <f>'AEO Table 16'!AJ35</f>
        <v>408.27813700000002</v>
      </c>
      <c r="AJ13" s="26">
        <f>'AEO Table 16'!AK35</f>
        <v>408.99005099999999</v>
      </c>
    </row>
    <row r="14" spans="1:36" x14ac:dyDescent="0.25">
      <c r="A14" s="25" t="s">
        <v>284</v>
      </c>
      <c r="B14" s="26">
        <f>'AEO Table 16'!C36</f>
        <v>226.90100100000001</v>
      </c>
      <c r="C14" s="26">
        <f>'AEO Table 16'!D36</f>
        <v>245.862762</v>
      </c>
      <c r="D14" s="26">
        <f>'AEO Table 16'!E36</f>
        <v>257.23590100000001</v>
      </c>
      <c r="E14" s="26">
        <f>'AEO Table 16'!F36</f>
        <v>285.62243699999999</v>
      </c>
      <c r="F14" s="26">
        <f>'AEO Table 16'!G36</f>
        <v>346.89819299999999</v>
      </c>
      <c r="G14" s="26">
        <f>'AEO Table 16'!H36</f>
        <v>380.15670799999998</v>
      </c>
      <c r="H14" s="26">
        <f>'AEO Table 16'!I36</f>
        <v>398.561035</v>
      </c>
      <c r="I14" s="26">
        <f>'AEO Table 16'!J36</f>
        <v>402.11200000000002</v>
      </c>
      <c r="J14" s="26">
        <f>'AEO Table 16'!K36</f>
        <v>403.176941</v>
      </c>
      <c r="K14" s="26">
        <f>'AEO Table 16'!L36</f>
        <v>404.33013899999997</v>
      </c>
      <c r="L14" s="26">
        <f>'AEO Table 16'!M36</f>
        <v>405.09805299999999</v>
      </c>
      <c r="M14" s="26">
        <f>'AEO Table 16'!N36</f>
        <v>405.69262700000002</v>
      </c>
      <c r="N14" s="26">
        <f>'AEO Table 16'!O36</f>
        <v>405.66037</v>
      </c>
      <c r="O14" s="26">
        <f>'AEO Table 16'!P36</f>
        <v>406.41387900000001</v>
      </c>
      <c r="P14" s="26">
        <f>'AEO Table 16'!Q36</f>
        <v>407.33078</v>
      </c>
      <c r="Q14" s="26">
        <f>'AEO Table 16'!R36</f>
        <v>407.97039799999999</v>
      </c>
      <c r="R14" s="26">
        <f>'AEO Table 16'!S36</f>
        <v>408.90777600000001</v>
      </c>
      <c r="S14" s="26">
        <f>'AEO Table 16'!T36</f>
        <v>409.26547199999999</v>
      </c>
      <c r="T14" s="26">
        <f>'AEO Table 16'!U36</f>
        <v>409.490295</v>
      </c>
      <c r="U14" s="26">
        <f>'AEO Table 16'!V36</f>
        <v>409.60717799999998</v>
      </c>
      <c r="V14" s="26">
        <f>'AEO Table 16'!W36</f>
        <v>409.51260400000001</v>
      </c>
      <c r="W14" s="26">
        <f>'AEO Table 16'!X36</f>
        <v>409.67877199999998</v>
      </c>
      <c r="X14" s="26">
        <f>'AEO Table 16'!Y36</f>
        <v>410.05612200000002</v>
      </c>
      <c r="Y14" s="26">
        <f>'AEO Table 16'!Z36</f>
        <v>410.52304099999998</v>
      </c>
      <c r="Z14" s="26">
        <f>'AEO Table 16'!AA36</f>
        <v>410.45706200000001</v>
      </c>
      <c r="AA14" s="26">
        <f>'AEO Table 16'!AB36</f>
        <v>411.48168900000002</v>
      </c>
      <c r="AB14" s="26">
        <f>'AEO Table 16'!AC36</f>
        <v>412.36706500000003</v>
      </c>
      <c r="AC14" s="26">
        <f>'AEO Table 16'!AD36</f>
        <v>414.036835</v>
      </c>
      <c r="AD14" s="26">
        <f>'AEO Table 16'!AE36</f>
        <v>417.26995799999997</v>
      </c>
      <c r="AE14" s="26">
        <f>'AEO Table 16'!AF36</f>
        <v>421.768463</v>
      </c>
      <c r="AF14" s="26">
        <f>'AEO Table 16'!AG36</f>
        <v>423.39480600000002</v>
      </c>
      <c r="AG14" s="26">
        <f>'AEO Table 16'!AH36</f>
        <v>424.293091</v>
      </c>
      <c r="AH14" s="26">
        <f>'AEO Table 16'!AI36</f>
        <v>425.92459100000002</v>
      </c>
      <c r="AI14" s="26">
        <f>'AEO Table 16'!AJ36</f>
        <v>431.24960299999998</v>
      </c>
      <c r="AJ14" s="26">
        <f>'AEO Table 16'!AK36</f>
        <v>438.46200599999997</v>
      </c>
    </row>
    <row r="15" spans="1:36" x14ac:dyDescent="0.25">
      <c r="A15" s="25" t="s">
        <v>285</v>
      </c>
      <c r="B15" s="26">
        <f>'AEO Table 16'!C37</f>
        <v>0</v>
      </c>
      <c r="C15" s="26">
        <f>'AEO Table 16'!D37</f>
        <v>5.0991000000000002E-2</v>
      </c>
      <c r="D15" s="26">
        <f>'AEO Table 16'!E37</f>
        <v>5.9326999999999998E-2</v>
      </c>
      <c r="E15" s="26">
        <f>'AEO Table 16'!F37</f>
        <v>8.2163E-2</v>
      </c>
      <c r="F15" s="26">
        <f>'AEO Table 16'!G37</f>
        <v>8.2192000000000001E-2</v>
      </c>
      <c r="G15" s="26">
        <f>'AEO Table 16'!H37</f>
        <v>9.8829E-2</v>
      </c>
      <c r="H15" s="26">
        <f>'AEO Table 16'!I37</f>
        <v>0.102954</v>
      </c>
      <c r="I15" s="26">
        <f>'AEO Table 16'!J37</f>
        <v>0.10302</v>
      </c>
      <c r="J15" s="26">
        <f>'AEO Table 16'!K37</f>
        <v>0.103066</v>
      </c>
      <c r="K15" s="26">
        <f>'AEO Table 16'!L37</f>
        <v>0.10295899999999999</v>
      </c>
      <c r="L15" s="26">
        <f>'AEO Table 16'!M37</f>
        <v>0.102987</v>
      </c>
      <c r="M15" s="26">
        <f>'AEO Table 16'!N37</f>
        <v>0.10297000000000001</v>
      </c>
      <c r="N15" s="26">
        <f>'AEO Table 16'!O37</f>
        <v>0.10304000000000001</v>
      </c>
      <c r="O15" s="26">
        <f>'AEO Table 16'!P37</f>
        <v>0.103035</v>
      </c>
      <c r="P15" s="26">
        <f>'AEO Table 16'!Q37</f>
        <v>0.10301100000000001</v>
      </c>
      <c r="Q15" s="26">
        <f>'AEO Table 16'!R37</f>
        <v>0.103023</v>
      </c>
      <c r="R15" s="26">
        <f>'AEO Table 16'!S37</f>
        <v>0.10308100000000001</v>
      </c>
      <c r="S15" s="26">
        <f>'AEO Table 16'!T37</f>
        <v>0.10305499999999999</v>
      </c>
      <c r="T15" s="26">
        <f>'AEO Table 16'!U37</f>
        <v>0.10305400000000001</v>
      </c>
      <c r="U15" s="26">
        <f>'AEO Table 16'!V37</f>
        <v>0.102975</v>
      </c>
      <c r="V15" s="26">
        <f>'AEO Table 16'!W37</f>
        <v>0.103044</v>
      </c>
      <c r="W15" s="26">
        <f>'AEO Table 16'!X37</f>
        <v>0.103061</v>
      </c>
      <c r="X15" s="26">
        <f>'AEO Table 16'!Y37</f>
        <v>0.103106</v>
      </c>
      <c r="Y15" s="26">
        <f>'AEO Table 16'!Z37</f>
        <v>0.102996</v>
      </c>
      <c r="Z15" s="26">
        <f>'AEO Table 16'!AA37</f>
        <v>0.10306800000000001</v>
      </c>
      <c r="AA15" s="26">
        <f>'AEO Table 16'!AB37</f>
        <v>0.102996</v>
      </c>
      <c r="AB15" s="26">
        <f>'AEO Table 16'!AC37</f>
        <v>0.10302500000000001</v>
      </c>
      <c r="AC15" s="26">
        <f>'AEO Table 16'!AD37</f>
        <v>0.103016</v>
      </c>
      <c r="AD15" s="26">
        <f>'AEO Table 16'!AE37</f>
        <v>0.102961</v>
      </c>
      <c r="AE15" s="26">
        <f>'AEO Table 16'!AF37</f>
        <v>0.102982</v>
      </c>
      <c r="AF15" s="26">
        <f>'AEO Table 16'!AG37</f>
        <v>0.10298</v>
      </c>
      <c r="AG15" s="26">
        <f>'AEO Table 16'!AH37</f>
        <v>0.10305</v>
      </c>
      <c r="AH15" s="26">
        <f>'AEO Table 16'!AI37</f>
        <v>0.10305</v>
      </c>
      <c r="AI15" s="26">
        <f>'AEO Table 16'!AJ37</f>
        <v>0.10299899999999999</v>
      </c>
      <c r="AJ15" s="26">
        <f>'AEO Table 16'!AK37</f>
        <v>0.102964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27.85546875" customWidth="1"/>
  </cols>
  <sheetData>
    <row r="1" spans="1:2" x14ac:dyDescent="0.25">
      <c r="B1" t="s">
        <v>9</v>
      </c>
    </row>
    <row r="2" spans="1:2" x14ac:dyDescent="0.25">
      <c r="A2" t="s">
        <v>274</v>
      </c>
      <c r="B2">
        <v>0.2</v>
      </c>
    </row>
    <row r="3" spans="1:2" x14ac:dyDescent="0.25">
      <c r="A3" t="s">
        <v>275</v>
      </c>
      <c r="B3">
        <v>1</v>
      </c>
    </row>
    <row r="4" spans="1:2" x14ac:dyDescent="0.25">
      <c r="A4" t="s">
        <v>8</v>
      </c>
      <c r="B4">
        <v>0.6</v>
      </c>
    </row>
    <row r="5" spans="1:2" x14ac:dyDescent="0.25">
      <c r="A5" t="s">
        <v>276</v>
      </c>
      <c r="B5">
        <v>0.2</v>
      </c>
    </row>
    <row r="6" spans="1:2" x14ac:dyDescent="0.25">
      <c r="A6" s="10" t="s">
        <v>278</v>
      </c>
      <c r="B6">
        <v>0.6</v>
      </c>
    </row>
    <row r="7" spans="1:2" x14ac:dyDescent="0.25">
      <c r="A7" s="10" t="s">
        <v>279</v>
      </c>
      <c r="B7">
        <v>0.2</v>
      </c>
    </row>
    <row r="8" spans="1:2" x14ac:dyDescent="0.25">
      <c r="A8" s="10" t="s">
        <v>280</v>
      </c>
      <c r="B8">
        <v>0.2</v>
      </c>
    </row>
    <row r="9" spans="1:2" x14ac:dyDescent="0.25">
      <c r="A9" s="10" t="s">
        <v>281</v>
      </c>
      <c r="B9">
        <v>0.2</v>
      </c>
    </row>
    <row r="10" spans="1:2" x14ac:dyDescent="0.25">
      <c r="A10" s="25" t="s">
        <v>282</v>
      </c>
      <c r="B10">
        <v>0.2</v>
      </c>
    </row>
    <row r="11" spans="1:2" x14ac:dyDescent="0.25">
      <c r="A11" s="25" t="s">
        <v>283</v>
      </c>
      <c r="B11">
        <v>0.2</v>
      </c>
    </row>
    <row r="12" spans="1:2" x14ac:dyDescent="0.25">
      <c r="A12" s="25" t="s">
        <v>284</v>
      </c>
      <c r="B12">
        <v>0.2</v>
      </c>
    </row>
    <row r="13" spans="1:2" x14ac:dyDescent="0.25">
      <c r="A13" s="25" t="s">
        <v>285</v>
      </c>
      <c r="B13">
        <v>0.2</v>
      </c>
    </row>
    <row r="15" spans="1:2" x14ac:dyDescent="0.25">
      <c r="A15" s="2" t="s">
        <v>10</v>
      </c>
    </row>
    <row r="16" spans="1:2" x14ac:dyDescent="0.25">
      <c r="A16" s="2" t="s">
        <v>11</v>
      </c>
    </row>
    <row r="18" spans="1:1" x14ac:dyDescent="0.25">
      <c r="A18" s="2" t="s">
        <v>12</v>
      </c>
    </row>
    <row r="19" spans="1:1" x14ac:dyDescent="0.25">
      <c r="A19" s="2" t="s">
        <v>13</v>
      </c>
    </row>
    <row r="21" spans="1:1" x14ac:dyDescent="0.25">
      <c r="A21" s="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sheetData>
    <row r="1" spans="1:2" x14ac:dyDescent="0.25">
      <c r="B1" t="s">
        <v>16</v>
      </c>
    </row>
    <row r="2" spans="1:2" x14ac:dyDescent="0.25">
      <c r="A2" t="s">
        <v>15</v>
      </c>
      <c r="B2" s="5">
        <f>SUMPRODUCT('U.S. Generation'!C4:C15,'U.S. Flexibility Shares'!B2:B13)/SUM('U.S. Generation'!C4:C15)</f>
        <v>0.35335320747299986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8</vt:lpstr>
      <vt:lpstr>AEO Table 16</vt:lpstr>
      <vt:lpstr>U.S. Generation</vt:lpstr>
      <vt:lpstr>U.S.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2018-04-06T01:21:44Z</dcterms:created>
  <dcterms:modified xsi:type="dcterms:W3CDTF">2018-06-11T22:59:48Z</dcterms:modified>
</cp:coreProperties>
</file>