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800" windowHeight="14130"/>
  </bookViews>
  <sheets>
    <sheet name="About" sheetId="1" r:id="rId1"/>
    <sheet name="OECD Data" sheetId="5" r:id="rId2"/>
    <sheet name="NEB GDP Data" sheetId="6" r:id="rId3"/>
    <sheet name="Scaling Factors" sheetId="3" r:id="rId4"/>
  </sheets>
  <definedNames>
    <definedName name="_xlnm._FilterDatabase" localSheetId="1" hidden="1">'OECD Data'!$A$1:$D$53</definedName>
  </definedNames>
  <calcPr calcId="145621" concurrentCalc="0"/>
</workbook>
</file>

<file path=xl/calcChain.xml><?xml version="1.0" encoding="utf-8"?>
<calcChain xmlns="http://schemas.openxmlformats.org/spreadsheetml/2006/main">
  <c r="AM10" i="6" l="1"/>
  <c r="AN10" i="6"/>
  <c r="AO10" i="6"/>
  <c r="AP10" i="6"/>
  <c r="AQ10" i="6"/>
  <c r="AR10" i="6"/>
  <c r="AS10" i="6"/>
  <c r="AT10" i="6"/>
  <c r="AU10" i="6"/>
  <c r="AL10" i="6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B16" i="3"/>
  <c r="B17" i="3"/>
  <c r="B15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B5" i="3"/>
</calcChain>
</file>

<file path=xl/sharedStrings.xml><?xml version="1.0" encoding="utf-8"?>
<sst xmlns="http://schemas.openxmlformats.org/spreadsheetml/2006/main" count="164" uniqueCount="54">
  <si>
    <t>Year</t>
  </si>
  <si>
    <t>Canada - U.S. Scaling Factors</t>
  </si>
  <si>
    <t>Sources:</t>
  </si>
  <si>
    <t>U.S. Projections</t>
  </si>
  <si>
    <t>Population (people)</t>
  </si>
  <si>
    <t>GDP (US$)</t>
  </si>
  <si>
    <t>Per Capita GDP</t>
  </si>
  <si>
    <t>Canada Projections</t>
  </si>
  <si>
    <t>OECD</t>
  </si>
  <si>
    <t>GDP Long-Term Forecast</t>
  </si>
  <si>
    <t>https://data.oecd.org/gdp/gdp-long-term-forecast.htm</t>
  </si>
  <si>
    <t>U.S. Population Projections (2015+)</t>
  </si>
  <si>
    <t>U.S. Census Bureau</t>
  </si>
  <si>
    <t>National Population Projectons</t>
  </si>
  <si>
    <t>https://www.census.gov/population/projections/files/summary/NP2014-T1.xls</t>
  </si>
  <si>
    <t>Table 1</t>
  </si>
  <si>
    <t>U.S. Historical Population (2014 and before)</t>
  </si>
  <si>
    <t>Population Estimates: National Totals (Vintage 2015)</t>
  </si>
  <si>
    <t>https://www.census.gov/popest/data/national/totals/2015/index.html</t>
  </si>
  <si>
    <t>Canada Population</t>
  </si>
  <si>
    <t>Statistics Canada</t>
  </si>
  <si>
    <t>Population Projections for Canada, Provinces and Territories</t>
  </si>
  <si>
    <t>https://www.statcan.gc.ca/pub/91-520-x/2010001/t147-eng.htm</t>
  </si>
  <si>
    <t>Table 3-1</t>
  </si>
  <si>
    <t>MLN_USD</t>
  </si>
  <si>
    <t>CAN</t>
  </si>
  <si>
    <t>USA</t>
  </si>
  <si>
    <t>Canada</t>
  </si>
  <si>
    <t>TIME</t>
  </si>
  <si>
    <t>MEASURE</t>
  </si>
  <si>
    <t>LOCATION</t>
  </si>
  <si>
    <t>GDP (million US 2010$ PPP)</t>
  </si>
  <si>
    <t>Canada-to-U.S. Ratios</t>
  </si>
  <si>
    <t>miles / km</t>
  </si>
  <si>
    <t>BTU / gal gasoline</t>
  </si>
  <si>
    <t>BTU / gal diesel</t>
  </si>
  <si>
    <t>Liters / gal</t>
  </si>
  <si>
    <t>U.S. and Canada GDP Projections</t>
  </si>
  <si>
    <t>Notes</t>
  </si>
  <si>
    <t>A variety of unit conversion factors are included as well.</t>
  </si>
  <si>
    <t>Canada-to-US ratios are used to scale future-year U.S. data to estimate a value for Canada</t>
  </si>
  <si>
    <t>Projections for Canada are used to scale historical Canadian values to future years in various input variables.</t>
  </si>
  <si>
    <t>(in the equivalent year) in various input variables.</t>
  </si>
  <si>
    <t>These GDP data are not used for scaling factors (because they are from a Canadian source</t>
  </si>
  <si>
    <t>and there is no equivalent value for the U.S. from that source).  However, these GDP values</t>
  </si>
  <si>
    <t>can be used to scale up present-year Canadian values to future years, and they may be</t>
  </si>
  <si>
    <t>preferable to OECD GDP projections for this purpose, because they come from a Canadian</t>
  </si>
  <si>
    <t>source.</t>
  </si>
  <si>
    <t>Real Gross Domestic Product (Millions CAD $2007)</t>
  </si>
  <si>
    <t>2041-2050 extrapolated from 2031-2040 trend.</t>
  </si>
  <si>
    <t xml:space="preserve">National Energy Board </t>
  </si>
  <si>
    <t xml:space="preserve">Macro Indicators </t>
  </si>
  <si>
    <t>https://apps.neb-one.gc.ca/ftrppndc/dflt.aspx?GoCTemplateCulture=en-CA</t>
  </si>
  <si>
    <t>Canada-specific GDP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</si>
</sst>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 applyFill="1" applyAlignment="1" applyProtection="1"/>
    <xf numFmtId="1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4.5" x14ac:dyDescent="0.35"/>
  <cols>
    <col min="1" max="1" width="10" customWidth="1"/>
    <col min="2" max="2" width="43.54296875" customWidth="1"/>
  </cols>
  <sheetData>
    <row r="1" spans="1:2" ht="15" x14ac:dyDescent="0.25">
      <c r="A1" s="1" t="s">
        <v>1</v>
      </c>
    </row>
    <row r="3" spans="1:2" ht="15" x14ac:dyDescent="0.25">
      <c r="A3" s="1" t="s">
        <v>2</v>
      </c>
      <c r="B3" s="6" t="s">
        <v>19</v>
      </c>
    </row>
    <row r="4" spans="1:2" ht="15" x14ac:dyDescent="0.25">
      <c r="B4" s="7" t="s">
        <v>20</v>
      </c>
    </row>
    <row r="5" spans="1:2" ht="15" x14ac:dyDescent="0.25">
      <c r="B5" s="7">
        <v>2010</v>
      </c>
    </row>
    <row r="6" spans="1:2" ht="15" x14ac:dyDescent="0.25">
      <c r="B6" t="s">
        <v>21</v>
      </c>
    </row>
    <row r="7" spans="1:2" ht="15" x14ac:dyDescent="0.25">
      <c r="B7" s="7" t="s">
        <v>22</v>
      </c>
    </row>
    <row r="8" spans="1:2" ht="15" x14ac:dyDescent="0.25">
      <c r="B8" s="7" t="s">
        <v>23</v>
      </c>
    </row>
    <row r="9" spans="1:2" ht="15" x14ac:dyDescent="0.25">
      <c r="B9" s="7"/>
    </row>
    <row r="10" spans="1:2" ht="15" x14ac:dyDescent="0.25">
      <c r="B10" s="6" t="s">
        <v>37</v>
      </c>
    </row>
    <row r="11" spans="1:2" ht="15" x14ac:dyDescent="0.25">
      <c r="B11" s="7" t="s">
        <v>8</v>
      </c>
    </row>
    <row r="12" spans="1:2" ht="15" x14ac:dyDescent="0.25">
      <c r="B12" s="7">
        <v>2015</v>
      </c>
    </row>
    <row r="13" spans="1:2" ht="15" x14ac:dyDescent="0.25">
      <c r="B13" s="7" t="s">
        <v>9</v>
      </c>
    </row>
    <row r="14" spans="1:2" ht="15" x14ac:dyDescent="0.25">
      <c r="B14" s="7" t="s">
        <v>10</v>
      </c>
    </row>
    <row r="15" spans="1:2" ht="15" x14ac:dyDescent="0.25">
      <c r="B15" s="7"/>
    </row>
    <row r="16" spans="1:2" ht="15" x14ac:dyDescent="0.25">
      <c r="B16" s="6" t="s">
        <v>11</v>
      </c>
    </row>
    <row r="17" spans="2:2" ht="15" x14ac:dyDescent="0.25">
      <c r="B17" s="7" t="s">
        <v>12</v>
      </c>
    </row>
    <row r="18" spans="2:2" ht="15" x14ac:dyDescent="0.25">
      <c r="B18" s="7">
        <v>2014</v>
      </c>
    </row>
    <row r="19" spans="2:2" ht="15" x14ac:dyDescent="0.25">
      <c r="B19" s="7" t="s">
        <v>13</v>
      </c>
    </row>
    <row r="20" spans="2:2" ht="15" x14ac:dyDescent="0.25">
      <c r="B20" s="7" t="s">
        <v>14</v>
      </c>
    </row>
    <row r="21" spans="2:2" ht="15" x14ac:dyDescent="0.25">
      <c r="B21" s="7" t="s">
        <v>15</v>
      </c>
    </row>
    <row r="22" spans="2:2" ht="15" x14ac:dyDescent="0.25">
      <c r="B22" s="7"/>
    </row>
    <row r="23" spans="2:2" ht="15" x14ac:dyDescent="0.25">
      <c r="B23" s="6" t="s">
        <v>16</v>
      </c>
    </row>
    <row r="24" spans="2:2" ht="15" x14ac:dyDescent="0.25">
      <c r="B24" s="7" t="s">
        <v>12</v>
      </c>
    </row>
    <row r="25" spans="2:2" ht="15" x14ac:dyDescent="0.25">
      <c r="B25" s="7">
        <v>2015</v>
      </c>
    </row>
    <row r="26" spans="2:2" ht="15" x14ac:dyDescent="0.25">
      <c r="B26" s="7" t="s">
        <v>17</v>
      </c>
    </row>
    <row r="27" spans="2:2" ht="15" x14ac:dyDescent="0.25">
      <c r="B27" s="7" t="s">
        <v>18</v>
      </c>
    </row>
    <row r="28" spans="2:2" x14ac:dyDescent="0.35">
      <c r="B28" s="7"/>
    </row>
    <row r="29" spans="2:2" x14ac:dyDescent="0.35">
      <c r="B29" s="6" t="s">
        <v>53</v>
      </c>
    </row>
    <row r="30" spans="2:2" ht="15" x14ac:dyDescent="0.25">
      <c r="B30" t="s">
        <v>50</v>
      </c>
    </row>
    <row r="31" spans="2:2" ht="15" x14ac:dyDescent="0.25">
      <c r="B31" s="7">
        <v>2016</v>
      </c>
    </row>
    <row r="32" spans="2:2" ht="15" x14ac:dyDescent="0.25">
      <c r="B32" t="s">
        <v>51</v>
      </c>
    </row>
    <row r="33" spans="1:2" ht="15" x14ac:dyDescent="0.25">
      <c r="B33" t="s">
        <v>52</v>
      </c>
    </row>
    <row r="35" spans="1:2" ht="15" x14ac:dyDescent="0.25">
      <c r="A35" t="s">
        <v>38</v>
      </c>
    </row>
    <row r="36" spans="1:2" ht="15" x14ac:dyDescent="0.25">
      <c r="A36" t="s">
        <v>41</v>
      </c>
    </row>
    <row r="37" spans="1:2" ht="15" x14ac:dyDescent="0.25">
      <c r="A37" t="s">
        <v>40</v>
      </c>
    </row>
    <row r="38" spans="1:2" ht="15" x14ac:dyDescent="0.25">
      <c r="A38" t="s">
        <v>42</v>
      </c>
    </row>
    <row r="40" spans="1:2" ht="15" x14ac:dyDescent="0.25">
      <c r="A4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4.5" x14ac:dyDescent="0.35"/>
  <cols>
    <col min="1" max="1" width="17.1796875" customWidth="1"/>
    <col min="2" max="2" width="18.81640625" customWidth="1"/>
    <col min="4" max="4" width="13.26953125" customWidth="1"/>
  </cols>
  <sheetData>
    <row r="1" spans="1:5" ht="15" x14ac:dyDescent="0.25">
      <c r="A1" t="s">
        <v>30</v>
      </c>
      <c r="B1" t="s">
        <v>29</v>
      </c>
      <c r="C1" t="s">
        <v>28</v>
      </c>
      <c r="D1" t="s">
        <v>27</v>
      </c>
      <c r="E1" t="s">
        <v>26</v>
      </c>
    </row>
    <row r="2" spans="1:5" ht="15" x14ac:dyDescent="0.25">
      <c r="A2" t="s">
        <v>25</v>
      </c>
      <c r="B2" t="s">
        <v>24</v>
      </c>
      <c r="C2">
        <v>2009</v>
      </c>
      <c r="D2" s="4">
        <v>1197727.62172248</v>
      </c>
      <c r="E2">
        <v>13263170.296466799</v>
      </c>
    </row>
    <row r="3" spans="1:5" ht="15" x14ac:dyDescent="0.25">
      <c r="A3" t="s">
        <v>25</v>
      </c>
      <c r="B3" t="s">
        <v>24</v>
      </c>
      <c r="C3">
        <v>2010</v>
      </c>
      <c r="D3" s="4">
        <v>1238142.0097032399</v>
      </c>
      <c r="E3">
        <v>13595648.1893952</v>
      </c>
    </row>
    <row r="4" spans="1:5" ht="15" x14ac:dyDescent="0.25">
      <c r="A4" t="s">
        <v>25</v>
      </c>
      <c r="B4" t="s">
        <v>24</v>
      </c>
      <c r="C4">
        <v>2011</v>
      </c>
      <c r="D4" s="4">
        <v>1269444.9187809499</v>
      </c>
      <c r="E4">
        <v>13846806.179896099</v>
      </c>
    </row>
    <row r="5" spans="1:5" ht="15" x14ac:dyDescent="0.25">
      <c r="A5" t="s">
        <v>25</v>
      </c>
      <c r="B5" t="s">
        <v>24</v>
      </c>
      <c r="C5">
        <v>2012</v>
      </c>
      <c r="D5" s="4">
        <v>1291139.60997743</v>
      </c>
      <c r="E5">
        <v>14231649.8584093</v>
      </c>
    </row>
    <row r="6" spans="1:5" ht="15" x14ac:dyDescent="0.25">
      <c r="A6" t="s">
        <v>25</v>
      </c>
      <c r="B6" t="s">
        <v>24</v>
      </c>
      <c r="C6">
        <v>2013</v>
      </c>
      <c r="D6" s="4">
        <v>1317079.60304735</v>
      </c>
      <c r="E6">
        <v>14498952.2413039</v>
      </c>
    </row>
    <row r="7" spans="1:5" ht="15" x14ac:dyDescent="0.25">
      <c r="A7" t="s">
        <v>25</v>
      </c>
      <c r="B7" t="s">
        <v>24</v>
      </c>
      <c r="C7">
        <v>2014</v>
      </c>
      <c r="D7" s="4">
        <v>1349458.4220904801</v>
      </c>
      <c r="E7">
        <v>14898390.0365902</v>
      </c>
    </row>
    <row r="8" spans="1:5" ht="15" x14ac:dyDescent="0.25">
      <c r="A8" t="s">
        <v>25</v>
      </c>
      <c r="B8" t="s">
        <v>24</v>
      </c>
      <c r="C8">
        <v>2015</v>
      </c>
      <c r="D8" s="4">
        <v>1386212.17071043</v>
      </c>
      <c r="E8">
        <v>15423341.2937991</v>
      </c>
    </row>
    <row r="9" spans="1:5" ht="15" x14ac:dyDescent="0.25">
      <c r="A9" t="s">
        <v>25</v>
      </c>
      <c r="B9" t="s">
        <v>24</v>
      </c>
      <c r="C9">
        <v>2016</v>
      </c>
      <c r="D9" s="4">
        <v>1415076.1967814399</v>
      </c>
      <c r="E9">
        <v>15928726.783929501</v>
      </c>
    </row>
    <row r="10" spans="1:5" ht="15" x14ac:dyDescent="0.25">
      <c r="A10" t="s">
        <v>25</v>
      </c>
      <c r="B10" t="s">
        <v>24</v>
      </c>
      <c r="C10">
        <v>2017</v>
      </c>
      <c r="D10" s="4">
        <v>1442842.9789515401</v>
      </c>
      <c r="E10">
        <v>16401208.729998199</v>
      </c>
    </row>
    <row r="11" spans="1:5" ht="15" x14ac:dyDescent="0.25">
      <c r="A11" t="s">
        <v>25</v>
      </c>
      <c r="B11" t="s">
        <v>24</v>
      </c>
      <c r="C11">
        <v>2018</v>
      </c>
      <c r="D11" s="4">
        <v>1471372.06699459</v>
      </c>
      <c r="E11">
        <v>16854354.138121199</v>
      </c>
    </row>
    <row r="12" spans="1:5" ht="15" x14ac:dyDescent="0.25">
      <c r="A12" t="s">
        <v>25</v>
      </c>
      <c r="B12" t="s">
        <v>24</v>
      </c>
      <c r="C12">
        <v>2019</v>
      </c>
      <c r="D12" s="4">
        <v>1500984.83012456</v>
      </c>
      <c r="E12">
        <v>17299338.6922892</v>
      </c>
    </row>
    <row r="13" spans="1:5" ht="15" x14ac:dyDescent="0.25">
      <c r="A13" t="s">
        <v>25</v>
      </c>
      <c r="B13" t="s">
        <v>24</v>
      </c>
      <c r="C13">
        <v>2020</v>
      </c>
      <c r="D13" s="4">
        <v>1531657.6786696599</v>
      </c>
      <c r="E13">
        <v>17743024.724168599</v>
      </c>
    </row>
    <row r="14" spans="1:5" ht="15" x14ac:dyDescent="0.25">
      <c r="A14" t="s">
        <v>25</v>
      </c>
      <c r="B14" t="s">
        <v>24</v>
      </c>
      <c r="C14">
        <v>2021</v>
      </c>
      <c r="D14" s="4">
        <v>1563309.7633736299</v>
      </c>
      <c r="E14">
        <v>18189111.7602892</v>
      </c>
    </row>
    <row r="15" spans="1:5" ht="15" x14ac:dyDescent="0.25">
      <c r="A15" t="s">
        <v>25</v>
      </c>
      <c r="B15" t="s">
        <v>24</v>
      </c>
      <c r="C15">
        <v>2022</v>
      </c>
      <c r="D15" s="4">
        <v>1595901.38474743</v>
      </c>
      <c r="E15">
        <v>18639480.795488</v>
      </c>
    </row>
    <row r="16" spans="1:5" ht="15" x14ac:dyDescent="0.25">
      <c r="A16" t="s">
        <v>25</v>
      </c>
      <c r="B16" t="s">
        <v>24</v>
      </c>
      <c r="C16">
        <v>2023</v>
      </c>
      <c r="D16" s="4">
        <v>1629444.7835752701</v>
      </c>
      <c r="E16">
        <v>19095176.8092779</v>
      </c>
    </row>
    <row r="17" spans="1:5" ht="15" x14ac:dyDescent="0.25">
      <c r="A17" t="s">
        <v>25</v>
      </c>
      <c r="B17" t="s">
        <v>24</v>
      </c>
      <c r="C17">
        <v>2024</v>
      </c>
      <c r="D17" s="4">
        <v>1663666.4675842701</v>
      </c>
      <c r="E17">
        <v>19556981.027976502</v>
      </c>
    </row>
    <row r="18" spans="1:5" ht="15" x14ac:dyDescent="0.25">
      <c r="A18" t="s">
        <v>25</v>
      </c>
      <c r="B18" t="s">
        <v>24</v>
      </c>
      <c r="C18">
        <v>2025</v>
      </c>
      <c r="D18" s="4">
        <v>1698391.5497101599</v>
      </c>
      <c r="E18">
        <v>20025622.594331399</v>
      </c>
    </row>
    <row r="19" spans="1:5" ht="15" x14ac:dyDescent="0.25">
      <c r="A19" t="s">
        <v>25</v>
      </c>
      <c r="B19" t="s">
        <v>24</v>
      </c>
      <c r="C19">
        <v>2026</v>
      </c>
      <c r="D19" s="4">
        <v>1733646.5197312599</v>
      </c>
      <c r="E19">
        <v>20502007.8491586</v>
      </c>
    </row>
    <row r="20" spans="1:5" ht="15" x14ac:dyDescent="0.25">
      <c r="A20" t="s">
        <v>25</v>
      </c>
      <c r="B20" t="s">
        <v>24</v>
      </c>
      <c r="C20">
        <v>2027</v>
      </c>
      <c r="D20" s="4">
        <v>1769473.7712867099</v>
      </c>
      <c r="E20">
        <v>20987133.7483797</v>
      </c>
    </row>
    <row r="21" spans="1:5" ht="15" x14ac:dyDescent="0.25">
      <c r="A21" t="s">
        <v>25</v>
      </c>
      <c r="B21" t="s">
        <v>24</v>
      </c>
      <c r="C21">
        <v>2028</v>
      </c>
      <c r="D21" s="4">
        <v>1805878.86513156</v>
      </c>
      <c r="E21">
        <v>21481322.7727465</v>
      </c>
    </row>
    <row r="22" spans="1:5" ht="15" x14ac:dyDescent="0.25">
      <c r="A22" t="s">
        <v>25</v>
      </c>
      <c r="B22" t="s">
        <v>24</v>
      </c>
      <c r="C22">
        <v>2029</v>
      </c>
      <c r="D22" s="4">
        <v>1842820.6469745201</v>
      </c>
      <c r="E22">
        <v>21981213.896331299</v>
      </c>
    </row>
    <row r="23" spans="1:5" ht="15" x14ac:dyDescent="0.25">
      <c r="A23" t="s">
        <v>25</v>
      </c>
      <c r="B23" t="s">
        <v>24</v>
      </c>
      <c r="C23">
        <v>2030</v>
      </c>
      <c r="D23" s="4">
        <v>1880255.69799815</v>
      </c>
      <c r="E23">
        <v>22482235.597718</v>
      </c>
    </row>
    <row r="24" spans="1:5" ht="15" x14ac:dyDescent="0.25">
      <c r="A24" t="s">
        <v>25</v>
      </c>
      <c r="B24" t="s">
        <v>24</v>
      </c>
      <c r="C24">
        <v>2031</v>
      </c>
      <c r="D24" s="4">
        <v>1918150.00195305</v>
      </c>
      <c r="E24">
        <v>22983846.032439198</v>
      </c>
    </row>
    <row r="25" spans="1:5" ht="15" x14ac:dyDescent="0.25">
      <c r="A25" t="s">
        <v>25</v>
      </c>
      <c r="B25" t="s">
        <v>24</v>
      </c>
      <c r="C25">
        <v>2032</v>
      </c>
      <c r="D25" s="4">
        <v>1956513.7468103</v>
      </c>
      <c r="E25">
        <v>23485733.750459801</v>
      </c>
    </row>
    <row r="26" spans="1:5" ht="15" x14ac:dyDescent="0.25">
      <c r="A26" t="s">
        <v>25</v>
      </c>
      <c r="B26" t="s">
        <v>24</v>
      </c>
      <c r="C26">
        <v>2033</v>
      </c>
      <c r="D26" s="4">
        <v>1995364.3792947</v>
      </c>
      <c r="E26">
        <v>23987555.490971599</v>
      </c>
    </row>
    <row r="27" spans="1:5" ht="15" x14ac:dyDescent="0.25">
      <c r="A27" t="s">
        <v>25</v>
      </c>
      <c r="B27" t="s">
        <v>24</v>
      </c>
      <c r="C27">
        <v>2034</v>
      </c>
      <c r="D27" s="4">
        <v>2034715.94044832</v>
      </c>
      <c r="E27">
        <v>24488755.990150198</v>
      </c>
    </row>
    <row r="28" spans="1:5" ht="15" x14ac:dyDescent="0.25">
      <c r="A28" t="s">
        <v>25</v>
      </c>
      <c r="B28" t="s">
        <v>24</v>
      </c>
      <c r="C28">
        <v>2035</v>
      </c>
      <c r="D28" s="4">
        <v>2074569.4831668199</v>
      </c>
      <c r="E28">
        <v>24988765.828357201</v>
      </c>
    </row>
    <row r="29" spans="1:5" ht="15" x14ac:dyDescent="0.25">
      <c r="A29" t="s">
        <v>25</v>
      </c>
      <c r="B29" t="s">
        <v>24</v>
      </c>
      <c r="C29">
        <v>2036</v>
      </c>
      <c r="D29" s="4">
        <v>2114929.73741455</v>
      </c>
      <c r="E29">
        <v>25487156.547111198</v>
      </c>
    </row>
    <row r="30" spans="1:5" ht="15" x14ac:dyDescent="0.25">
      <c r="A30" t="s">
        <v>25</v>
      </c>
      <c r="B30" t="s">
        <v>24</v>
      </c>
      <c r="C30">
        <v>2037</v>
      </c>
      <c r="D30" s="4">
        <v>2155816.52879865</v>
      </c>
      <c r="E30">
        <v>25983742.679572701</v>
      </c>
    </row>
    <row r="31" spans="1:5" ht="15" x14ac:dyDescent="0.25">
      <c r="A31" t="s">
        <v>25</v>
      </c>
      <c r="B31" t="s">
        <v>24</v>
      </c>
      <c r="C31">
        <v>2038</v>
      </c>
      <c r="D31" s="4">
        <v>2197251.0706656501</v>
      </c>
      <c r="E31">
        <v>26478464.859088201</v>
      </c>
    </row>
    <row r="32" spans="1:5" ht="15" x14ac:dyDescent="0.25">
      <c r="A32" t="s">
        <v>25</v>
      </c>
      <c r="B32" t="s">
        <v>24</v>
      </c>
      <c r="C32">
        <v>2039</v>
      </c>
      <c r="D32" s="4">
        <v>2239239.6811953802</v>
      </c>
      <c r="E32">
        <v>26971186.518777799</v>
      </c>
    </row>
    <row r="33" spans="1:5" ht="15" x14ac:dyDescent="0.25">
      <c r="A33" t="s">
        <v>25</v>
      </c>
      <c r="B33" t="s">
        <v>24</v>
      </c>
      <c r="C33">
        <v>2040</v>
      </c>
      <c r="D33" s="4">
        <v>2281788.9236680502</v>
      </c>
      <c r="E33">
        <v>27461838.6429138</v>
      </c>
    </row>
    <row r="34" spans="1:5" ht="15" x14ac:dyDescent="0.25">
      <c r="A34" t="s">
        <v>25</v>
      </c>
      <c r="B34" t="s">
        <v>24</v>
      </c>
      <c r="C34">
        <v>2041</v>
      </c>
      <c r="D34" s="4">
        <v>2324927.3946992001</v>
      </c>
      <c r="E34">
        <v>27950684.5298559</v>
      </c>
    </row>
    <row r="35" spans="1:5" ht="15" x14ac:dyDescent="0.25">
      <c r="A35" t="s">
        <v>25</v>
      </c>
      <c r="B35" t="s">
        <v>24</v>
      </c>
      <c r="C35">
        <v>2042</v>
      </c>
      <c r="D35" s="4">
        <v>2368716.8982231901</v>
      </c>
      <c r="E35">
        <v>28438332.0066038</v>
      </c>
    </row>
    <row r="36" spans="1:5" ht="15" x14ac:dyDescent="0.25">
      <c r="A36" t="s">
        <v>25</v>
      </c>
      <c r="B36" t="s">
        <v>24</v>
      </c>
      <c r="C36">
        <v>2043</v>
      </c>
      <c r="D36" s="4">
        <v>2413206.6322222399</v>
      </c>
      <c r="E36">
        <v>28925352.822501399</v>
      </c>
    </row>
    <row r="37" spans="1:5" ht="15" x14ac:dyDescent="0.25">
      <c r="A37" t="s">
        <v>25</v>
      </c>
      <c r="B37" t="s">
        <v>24</v>
      </c>
      <c r="C37">
        <v>2044</v>
      </c>
      <c r="D37" s="4">
        <v>2458424.4860421899</v>
      </c>
      <c r="E37">
        <v>29412140.982190199</v>
      </c>
    </row>
    <row r="38" spans="1:5" ht="15" x14ac:dyDescent="0.25">
      <c r="A38" t="s">
        <v>25</v>
      </c>
      <c r="B38" t="s">
        <v>24</v>
      </c>
      <c r="C38">
        <v>2045</v>
      </c>
      <c r="D38" s="4">
        <v>2504383.0727192499</v>
      </c>
      <c r="E38">
        <v>29898935.4655695</v>
      </c>
    </row>
    <row r="39" spans="1:5" ht="15" x14ac:dyDescent="0.25">
      <c r="A39" t="s">
        <v>25</v>
      </c>
      <c r="B39" t="s">
        <v>24</v>
      </c>
      <c r="C39">
        <v>2046</v>
      </c>
      <c r="D39" s="4">
        <v>2551096.3239120599</v>
      </c>
      <c r="E39">
        <v>30386016.227462299</v>
      </c>
    </row>
    <row r="40" spans="1:5" ht="15" x14ac:dyDescent="0.25">
      <c r="A40" t="s">
        <v>25</v>
      </c>
      <c r="B40" t="s">
        <v>24</v>
      </c>
      <c r="C40">
        <v>2047</v>
      </c>
      <c r="D40" s="4">
        <v>2598594.4750827998</v>
      </c>
      <c r="E40">
        <v>30873747.128125999</v>
      </c>
    </row>
    <row r="41" spans="1:5" ht="15" x14ac:dyDescent="0.25">
      <c r="A41" t="s">
        <v>25</v>
      </c>
      <c r="B41" t="s">
        <v>24</v>
      </c>
      <c r="C41">
        <v>2048</v>
      </c>
      <c r="D41" s="4">
        <v>2646888.75475825</v>
      </c>
      <c r="E41">
        <v>31362302.101505902</v>
      </c>
    </row>
    <row r="42" spans="1:5" ht="15" x14ac:dyDescent="0.25">
      <c r="A42" t="s">
        <v>25</v>
      </c>
      <c r="B42" t="s">
        <v>24</v>
      </c>
      <c r="C42">
        <v>2049</v>
      </c>
      <c r="D42" s="4">
        <v>2695973.6951676002</v>
      </c>
      <c r="E42">
        <v>31851655.321232501</v>
      </c>
    </row>
    <row r="43" spans="1:5" ht="15" x14ac:dyDescent="0.25">
      <c r="A43" t="s">
        <v>25</v>
      </c>
      <c r="B43" t="s">
        <v>24</v>
      </c>
      <c r="C43">
        <v>2050</v>
      </c>
      <c r="D43" s="4">
        <v>2745832.1468730699</v>
      </c>
      <c r="E43">
        <v>32341599.474060699</v>
      </c>
    </row>
    <row r="44" spans="1:5" ht="15" x14ac:dyDescent="0.25">
      <c r="A44" t="s">
        <v>25</v>
      </c>
      <c r="B44" t="s">
        <v>24</v>
      </c>
      <c r="C44">
        <v>2051</v>
      </c>
      <c r="D44" s="4">
        <v>2796455.2006610199</v>
      </c>
      <c r="E44">
        <v>32831958.022675902</v>
      </c>
    </row>
    <row r="45" spans="1:5" ht="15" x14ac:dyDescent="0.25">
      <c r="A45" t="s">
        <v>25</v>
      </c>
      <c r="B45" t="s">
        <v>24</v>
      </c>
      <c r="C45">
        <v>2052</v>
      </c>
      <c r="D45" s="4">
        <v>2847856.69210668</v>
      </c>
      <c r="E45">
        <v>33322633.331328198</v>
      </c>
    </row>
    <row r="46" spans="1:5" x14ac:dyDescent="0.35">
      <c r="A46" t="s">
        <v>25</v>
      </c>
      <c r="B46" t="s">
        <v>24</v>
      </c>
      <c r="C46">
        <v>2053</v>
      </c>
      <c r="D46" s="4">
        <v>2900035.03168889</v>
      </c>
      <c r="E46">
        <v>33813350.042248003</v>
      </c>
    </row>
    <row r="47" spans="1:5" x14ac:dyDescent="0.35">
      <c r="A47" t="s">
        <v>25</v>
      </c>
      <c r="B47" t="s">
        <v>24</v>
      </c>
      <c r="C47">
        <v>2054</v>
      </c>
      <c r="D47" s="4">
        <v>2952967.6752423202</v>
      </c>
      <c r="E47">
        <v>34303649.322698899</v>
      </c>
    </row>
    <row r="48" spans="1:5" x14ac:dyDescent="0.35">
      <c r="A48" t="s">
        <v>25</v>
      </c>
      <c r="B48" t="s">
        <v>24</v>
      </c>
      <c r="C48">
        <v>2055</v>
      </c>
      <c r="D48" s="4">
        <v>3006611.03495938</v>
      </c>
      <c r="E48">
        <v>34792848.273749501</v>
      </c>
    </row>
    <row r="49" spans="1:5" x14ac:dyDescent="0.35">
      <c r="A49" t="s">
        <v>25</v>
      </c>
      <c r="B49" t="s">
        <v>24</v>
      </c>
      <c r="C49">
        <v>2056</v>
      </c>
      <c r="D49" s="4">
        <v>3060929.5348639502</v>
      </c>
      <c r="E49">
        <v>35280356.673742801</v>
      </c>
    </row>
    <row r="50" spans="1:5" x14ac:dyDescent="0.35">
      <c r="A50" t="s">
        <v>25</v>
      </c>
      <c r="B50" t="s">
        <v>24</v>
      </c>
      <c r="C50">
        <v>2057</v>
      </c>
      <c r="D50" s="4">
        <v>3115912.4452332901</v>
      </c>
      <c r="E50">
        <v>35765757.5772333</v>
      </c>
    </row>
    <row r="51" spans="1:5" x14ac:dyDescent="0.35">
      <c r="A51" t="s">
        <v>25</v>
      </c>
      <c r="B51" t="s">
        <v>24</v>
      </c>
      <c r="C51">
        <v>2058</v>
      </c>
      <c r="D51" s="4">
        <v>3171542.0704618702</v>
      </c>
      <c r="E51">
        <v>36248676.593472198</v>
      </c>
    </row>
    <row r="52" spans="1:5" x14ac:dyDescent="0.35">
      <c r="A52" t="s">
        <v>25</v>
      </c>
      <c r="B52" t="s">
        <v>24</v>
      </c>
      <c r="C52">
        <v>2059</v>
      </c>
      <c r="D52" s="4">
        <v>3227802.42422798</v>
      </c>
      <c r="E52">
        <v>36728931.108347401</v>
      </c>
    </row>
    <row r="53" spans="1:5" x14ac:dyDescent="0.35">
      <c r="A53" t="s">
        <v>25</v>
      </c>
      <c r="B53" t="s">
        <v>24</v>
      </c>
      <c r="C53">
        <v>2060</v>
      </c>
      <c r="D53" s="4">
        <v>3284691.1139523098</v>
      </c>
      <c r="E53">
        <v>37206576.143391497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workbookViewId="0"/>
  </sheetViews>
  <sheetFormatPr defaultRowHeight="14.5" x14ac:dyDescent="0.35"/>
  <cols>
    <col min="1" max="1" width="48" customWidth="1"/>
  </cols>
  <sheetData>
    <row r="1" spans="1:47" x14ac:dyDescent="0.35">
      <c r="A1" t="s">
        <v>43</v>
      </c>
    </row>
    <row r="2" spans="1:47" x14ac:dyDescent="0.35">
      <c r="A2" t="s">
        <v>44</v>
      </c>
    </row>
    <row r="3" spans="1:47" x14ac:dyDescent="0.35">
      <c r="A3" t="s">
        <v>45</v>
      </c>
    </row>
    <row r="4" spans="1:47" x14ac:dyDescent="0.35">
      <c r="A4" t="s">
        <v>46</v>
      </c>
    </row>
    <row r="5" spans="1:47" x14ac:dyDescent="0.35">
      <c r="A5" t="s">
        <v>47</v>
      </c>
    </row>
    <row r="7" spans="1:47" x14ac:dyDescent="0.35">
      <c r="A7" t="s">
        <v>49</v>
      </c>
    </row>
    <row r="9" spans="1:47" s="9" customFormat="1" x14ac:dyDescent="0.35">
      <c r="B9" s="9">
        <v>2005</v>
      </c>
      <c r="C9" s="9">
        <v>2006</v>
      </c>
      <c r="D9" s="9">
        <v>2007</v>
      </c>
      <c r="E9" s="9">
        <v>2008</v>
      </c>
      <c r="F9" s="9">
        <v>2009</v>
      </c>
      <c r="G9" s="9">
        <v>2010</v>
      </c>
      <c r="H9" s="9">
        <v>2011</v>
      </c>
      <c r="I9" s="9">
        <v>2012</v>
      </c>
      <c r="J9" s="9">
        <v>2013</v>
      </c>
      <c r="K9" s="9">
        <v>2014</v>
      </c>
      <c r="L9" s="9">
        <v>2015</v>
      </c>
      <c r="M9" s="9">
        <v>2016</v>
      </c>
      <c r="N9" s="9">
        <v>2017</v>
      </c>
      <c r="O9" s="9">
        <v>2018</v>
      </c>
      <c r="P9" s="9">
        <v>2019</v>
      </c>
      <c r="Q9" s="9">
        <v>2020</v>
      </c>
      <c r="R9" s="9">
        <v>2021</v>
      </c>
      <c r="S9" s="9">
        <v>2022</v>
      </c>
      <c r="T9" s="9">
        <v>2023</v>
      </c>
      <c r="U9" s="9">
        <v>2024</v>
      </c>
      <c r="V9" s="9">
        <v>2025</v>
      </c>
      <c r="W9" s="9">
        <v>2026</v>
      </c>
      <c r="X9" s="9">
        <v>2027</v>
      </c>
      <c r="Y9" s="9">
        <v>2028</v>
      </c>
      <c r="Z9" s="9">
        <v>2029</v>
      </c>
      <c r="AA9" s="9">
        <v>2030</v>
      </c>
      <c r="AB9" s="9">
        <v>2031</v>
      </c>
      <c r="AC9" s="9">
        <v>2032</v>
      </c>
      <c r="AD9" s="9">
        <v>2033</v>
      </c>
      <c r="AE9" s="9">
        <v>2034</v>
      </c>
      <c r="AF9" s="9">
        <v>2035</v>
      </c>
      <c r="AG9" s="9">
        <v>2036</v>
      </c>
      <c r="AH9" s="9">
        <v>2037</v>
      </c>
      <c r="AI9" s="9">
        <v>2038</v>
      </c>
      <c r="AJ9" s="9">
        <v>2039</v>
      </c>
      <c r="AK9" s="9">
        <v>2040</v>
      </c>
      <c r="AL9" s="9">
        <v>2041</v>
      </c>
      <c r="AM9" s="9">
        <v>2042</v>
      </c>
      <c r="AN9" s="9">
        <v>2043</v>
      </c>
      <c r="AO9" s="9">
        <v>2044</v>
      </c>
      <c r="AP9" s="9">
        <v>2045</v>
      </c>
      <c r="AQ9" s="9">
        <v>2046</v>
      </c>
      <c r="AR9" s="9">
        <v>2047</v>
      </c>
      <c r="AS9" s="9">
        <v>2048</v>
      </c>
      <c r="AT9" s="9">
        <v>2049</v>
      </c>
      <c r="AU9" s="9">
        <v>2050</v>
      </c>
    </row>
    <row r="10" spans="1:47" s="9" customFormat="1" x14ac:dyDescent="0.35">
      <c r="A10" s="9" t="s">
        <v>48</v>
      </c>
      <c r="B10" s="9">
        <v>1495853</v>
      </c>
      <c r="C10" s="9">
        <v>1535071</v>
      </c>
      <c r="D10" s="9">
        <v>1565900</v>
      </c>
      <c r="E10" s="9">
        <v>1584306</v>
      </c>
      <c r="F10" s="9">
        <v>1541348</v>
      </c>
      <c r="G10" s="9">
        <v>1593357</v>
      </c>
      <c r="H10" s="9">
        <v>1633640</v>
      </c>
      <c r="I10" s="9">
        <v>1661559</v>
      </c>
      <c r="J10" s="9">
        <v>1694941</v>
      </c>
      <c r="K10" s="9">
        <v>1748748</v>
      </c>
      <c r="L10" s="9">
        <v>1770984</v>
      </c>
      <c r="M10" s="9">
        <v>1808537</v>
      </c>
      <c r="N10" s="9">
        <v>1846289</v>
      </c>
      <c r="O10" s="9">
        <v>1880704</v>
      </c>
      <c r="P10" s="9">
        <v>1914451</v>
      </c>
      <c r="Q10" s="9">
        <v>1947533</v>
      </c>
      <c r="R10" s="9">
        <v>1979565</v>
      </c>
      <c r="S10" s="9">
        <v>2008494</v>
      </c>
      <c r="T10" s="9">
        <v>2036808</v>
      </c>
      <c r="U10" s="9">
        <v>2068862</v>
      </c>
      <c r="V10" s="9">
        <v>2104426</v>
      </c>
      <c r="W10" s="9">
        <v>2138948</v>
      </c>
      <c r="X10" s="9">
        <v>2176812</v>
      </c>
      <c r="Y10" s="9">
        <v>2216479</v>
      </c>
      <c r="Z10" s="9">
        <v>2258069</v>
      </c>
      <c r="AA10" s="9">
        <v>2302254</v>
      </c>
      <c r="AB10" s="9">
        <v>2346189</v>
      </c>
      <c r="AC10" s="9">
        <v>2388042</v>
      </c>
      <c r="AD10" s="9">
        <v>2428776</v>
      </c>
      <c r="AE10" s="9">
        <v>2467683</v>
      </c>
      <c r="AF10" s="9">
        <v>2504613</v>
      </c>
      <c r="AG10" s="9">
        <v>2539726</v>
      </c>
      <c r="AH10" s="9">
        <v>2574298</v>
      </c>
      <c r="AI10" s="9">
        <v>2608747</v>
      </c>
      <c r="AJ10" s="9">
        <v>2643619</v>
      </c>
      <c r="AK10" s="9">
        <v>2679948</v>
      </c>
      <c r="AL10" s="10">
        <f>TREND($AB10:$AK10,$AB$9:$AK$9,AL$9)</f>
        <v>2719753.5333333164</v>
      </c>
      <c r="AM10" s="10">
        <f t="shared" ref="AM10:AU10" si="0">TREND($AB10:$AK10,$AB$9:$AK$9,AM$9)</f>
        <v>2756406.1575757414</v>
      </c>
      <c r="AN10" s="10">
        <f t="shared" si="0"/>
        <v>2793058.7818181664</v>
      </c>
      <c r="AO10" s="10">
        <f t="shared" si="0"/>
        <v>2829711.4060605913</v>
      </c>
      <c r="AP10" s="10">
        <f t="shared" si="0"/>
        <v>2866364.0303030163</v>
      </c>
      <c r="AQ10" s="10">
        <f t="shared" si="0"/>
        <v>2903016.6545454413</v>
      </c>
      <c r="AR10" s="10">
        <f t="shared" si="0"/>
        <v>2939669.2787878662</v>
      </c>
      <c r="AS10" s="10">
        <f t="shared" si="0"/>
        <v>2976321.9030302912</v>
      </c>
      <c r="AT10" s="10">
        <f t="shared" si="0"/>
        <v>3012974.5272727162</v>
      </c>
      <c r="AU10" s="10">
        <f t="shared" si="0"/>
        <v>3049627.1515151411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defaultRowHeight="14.5" x14ac:dyDescent="0.35"/>
  <cols>
    <col min="1" max="1" width="40.7265625" customWidth="1"/>
    <col min="2" max="2" width="12.1796875" bestFit="1" customWidth="1"/>
    <col min="3" max="42" width="10.54296875" bestFit="1" customWidth="1"/>
  </cols>
  <sheetData>
    <row r="1" spans="1:42" s="3" customFormat="1" x14ac:dyDescent="0.25">
      <c r="A1" s="2" t="s">
        <v>3</v>
      </c>
      <c r="B1" s="2"/>
      <c r="C1" s="2"/>
      <c r="D1" s="2"/>
      <c r="E1" s="2"/>
      <c r="F1" s="2"/>
    </row>
    <row r="2" spans="1:42" x14ac:dyDescent="0.25">
      <c r="A2" t="s">
        <v>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 x14ac:dyDescent="0.25">
      <c r="A3" t="s">
        <v>4</v>
      </c>
      <c r="B3">
        <v>309346863</v>
      </c>
      <c r="C3">
        <v>311718857</v>
      </c>
      <c r="D3">
        <v>314102623</v>
      </c>
      <c r="E3">
        <v>316427395</v>
      </c>
      <c r="F3">
        <v>318907401</v>
      </c>
      <c r="G3">
        <v>321369000</v>
      </c>
      <c r="H3">
        <v>323996000</v>
      </c>
      <c r="I3">
        <v>326626000</v>
      </c>
      <c r="J3">
        <v>329256000</v>
      </c>
      <c r="K3">
        <v>331884000</v>
      </c>
      <c r="L3">
        <v>334503000</v>
      </c>
      <c r="M3">
        <v>337109000</v>
      </c>
      <c r="N3">
        <v>339698000</v>
      </c>
      <c r="O3">
        <v>342267000</v>
      </c>
      <c r="P3">
        <v>344814000</v>
      </c>
      <c r="Q3">
        <v>347335000</v>
      </c>
      <c r="R3">
        <v>349826000</v>
      </c>
      <c r="S3">
        <v>352281000</v>
      </c>
      <c r="T3">
        <v>354698000</v>
      </c>
      <c r="U3">
        <v>357073000</v>
      </c>
      <c r="V3">
        <v>359402000</v>
      </c>
      <c r="W3">
        <v>361685000</v>
      </c>
      <c r="X3">
        <v>363920000</v>
      </c>
      <c r="Y3">
        <v>366106000</v>
      </c>
      <c r="Z3">
        <v>368246000</v>
      </c>
      <c r="AA3">
        <v>370338000</v>
      </c>
      <c r="AB3">
        <v>372390000</v>
      </c>
      <c r="AC3">
        <v>374401000</v>
      </c>
      <c r="AD3">
        <v>376375000</v>
      </c>
      <c r="AE3">
        <v>378313000</v>
      </c>
      <c r="AF3">
        <v>380219000</v>
      </c>
      <c r="AG3">
        <v>382096000</v>
      </c>
      <c r="AH3">
        <v>383949000</v>
      </c>
      <c r="AI3">
        <v>385779000</v>
      </c>
      <c r="AJ3">
        <v>387593000</v>
      </c>
      <c r="AK3">
        <v>389394000</v>
      </c>
      <c r="AL3">
        <v>391187000</v>
      </c>
      <c r="AM3">
        <v>392973000</v>
      </c>
      <c r="AN3">
        <v>394756000</v>
      </c>
      <c r="AO3">
        <v>396540000</v>
      </c>
      <c r="AP3">
        <v>398328000</v>
      </c>
    </row>
    <row r="4" spans="1:42" x14ac:dyDescent="0.25">
      <c r="A4" t="s">
        <v>31</v>
      </c>
      <c r="B4" s="4">
        <v>13595648.1893952</v>
      </c>
      <c r="C4" s="4">
        <v>13846806.179896099</v>
      </c>
      <c r="D4" s="4">
        <v>14231649.8584093</v>
      </c>
      <c r="E4" s="4">
        <v>14498952.2413039</v>
      </c>
      <c r="F4" s="4">
        <v>14898390.0365902</v>
      </c>
      <c r="G4" s="4">
        <v>15423341.2937991</v>
      </c>
      <c r="H4" s="4">
        <v>15928726.783929501</v>
      </c>
      <c r="I4" s="4">
        <v>16401208.729998199</v>
      </c>
      <c r="J4" s="4">
        <v>16854354.138121199</v>
      </c>
      <c r="K4" s="4">
        <v>17299338.6922892</v>
      </c>
      <c r="L4" s="4">
        <v>17743024.724168599</v>
      </c>
      <c r="M4" s="4">
        <v>18189111.7602892</v>
      </c>
      <c r="N4" s="4">
        <v>18639480.795488</v>
      </c>
      <c r="O4" s="4">
        <v>19095176.8092779</v>
      </c>
      <c r="P4" s="4">
        <v>19556981.027976502</v>
      </c>
      <c r="Q4" s="4">
        <v>20025622.594331399</v>
      </c>
      <c r="R4" s="4">
        <v>20502007.8491586</v>
      </c>
      <c r="S4" s="4">
        <v>20987133.7483797</v>
      </c>
      <c r="T4" s="4">
        <v>21481322.7727465</v>
      </c>
      <c r="U4" s="4">
        <v>21981213.896331299</v>
      </c>
      <c r="V4" s="4">
        <v>22482235.597718</v>
      </c>
      <c r="W4" s="4">
        <v>22983846.032439198</v>
      </c>
      <c r="X4" s="4">
        <v>23485733.750459801</v>
      </c>
      <c r="Y4" s="4">
        <v>23987555.490971599</v>
      </c>
      <c r="Z4" s="4">
        <v>24488755.990150198</v>
      </c>
      <c r="AA4" s="4">
        <v>24988765.828357201</v>
      </c>
      <c r="AB4" s="4">
        <v>25487156.547111198</v>
      </c>
      <c r="AC4" s="4">
        <v>25983742.679572701</v>
      </c>
      <c r="AD4" s="4">
        <v>26478464.859088201</v>
      </c>
      <c r="AE4" s="4">
        <v>26971186.518777799</v>
      </c>
      <c r="AF4" s="4">
        <v>27461838.6429138</v>
      </c>
      <c r="AG4" s="4">
        <v>27950684.5298559</v>
      </c>
      <c r="AH4" s="4">
        <v>28438332.0066038</v>
      </c>
      <c r="AI4" s="4">
        <v>28925352.822501399</v>
      </c>
      <c r="AJ4" s="4">
        <v>29412140.982190199</v>
      </c>
      <c r="AK4" s="4">
        <v>29898935.4655695</v>
      </c>
      <c r="AL4" s="4">
        <v>30386016.227462299</v>
      </c>
      <c r="AM4" s="4">
        <v>30873747.128125999</v>
      </c>
      <c r="AN4" s="4">
        <v>31362302.101505902</v>
      </c>
      <c r="AO4" s="4">
        <v>31851655.321232501</v>
      </c>
      <c r="AP4" s="4">
        <v>32341599.474060699</v>
      </c>
    </row>
    <row r="5" spans="1:42" x14ac:dyDescent="0.25">
      <c r="A5" t="s">
        <v>6</v>
      </c>
      <c r="B5" s="4">
        <f>B4*10^6/B3</f>
        <v>43949.52661729497</v>
      </c>
      <c r="C5" s="4">
        <f t="shared" ref="C5:AP5" si="0">C4*10^6/C3</f>
        <v>44420.816607498658</v>
      </c>
      <c r="D5" s="4">
        <f t="shared" si="0"/>
        <v>45308.917583949311</v>
      </c>
      <c r="E5" s="4">
        <f t="shared" si="0"/>
        <v>45820.786917971818</v>
      </c>
      <c r="F5" s="4">
        <f t="shared" si="0"/>
        <v>46716.978000112955</v>
      </c>
      <c r="G5" s="4">
        <f t="shared" si="0"/>
        <v>47992.623102412181</v>
      </c>
      <c r="H5" s="4">
        <f t="shared" si="0"/>
        <v>49163.343942300213</v>
      </c>
      <c r="I5" s="4">
        <f t="shared" si="0"/>
        <v>50214.032961240686</v>
      </c>
      <c r="J5" s="4">
        <f t="shared" si="0"/>
        <v>51189.208816608349</v>
      </c>
      <c r="K5" s="4">
        <f t="shared" si="0"/>
        <v>52124.654072776029</v>
      </c>
      <c r="L5" s="4">
        <f t="shared" si="0"/>
        <v>53042.946473330878</v>
      </c>
      <c r="M5" s="4">
        <f t="shared" si="0"/>
        <v>53956.173701352382</v>
      </c>
      <c r="N5" s="4">
        <f t="shared" si="0"/>
        <v>54870.740467968608</v>
      </c>
      <c r="O5" s="4">
        <f t="shared" si="0"/>
        <v>55790.294738545927</v>
      </c>
      <c r="P5" s="4">
        <f t="shared" si="0"/>
        <v>56717.479649830057</v>
      </c>
      <c r="Q5" s="4">
        <f t="shared" si="0"/>
        <v>57655.066706008314</v>
      </c>
      <c r="R5" s="4">
        <f t="shared" si="0"/>
        <v>58606.300987229653</v>
      </c>
      <c r="S5" s="4">
        <f t="shared" si="0"/>
        <v>59574.980621661969</v>
      </c>
      <c r="T5" s="4">
        <f t="shared" si="0"/>
        <v>60562.288969056775</v>
      </c>
      <c r="U5" s="4">
        <f t="shared" si="0"/>
        <v>61559.439936179158</v>
      </c>
      <c r="V5" s="4">
        <f t="shared" si="0"/>
        <v>62554.56452028091</v>
      </c>
      <c r="W5" s="4">
        <f t="shared" si="0"/>
        <v>63546.583442606687</v>
      </c>
      <c r="X5" s="4">
        <f t="shared" si="0"/>
        <v>64535.430178225433</v>
      </c>
      <c r="Y5" s="4">
        <f t="shared" si="0"/>
        <v>65520.793133605017</v>
      </c>
      <c r="Z5" s="4">
        <f t="shared" si="0"/>
        <v>66501.078056924438</v>
      </c>
      <c r="AA5" s="4">
        <f t="shared" si="0"/>
        <v>67475.565100954263</v>
      </c>
      <c r="AB5" s="4">
        <f t="shared" si="0"/>
        <v>68442.107863023179</v>
      </c>
      <c r="AC5" s="4">
        <f t="shared" si="0"/>
        <v>69400.836748760557</v>
      </c>
      <c r="AD5" s="4">
        <f t="shared" si="0"/>
        <v>70351.284912887946</v>
      </c>
      <c r="AE5" s="4">
        <f t="shared" si="0"/>
        <v>71293.311408219655</v>
      </c>
      <c r="AF5" s="4">
        <f t="shared" si="0"/>
        <v>72226.371230563964</v>
      </c>
      <c r="AG5" s="4">
        <f t="shared" si="0"/>
        <v>73150.947745739031</v>
      </c>
      <c r="AH5" s="4">
        <f t="shared" si="0"/>
        <v>74067.99342257384</v>
      </c>
      <c r="AI5" s="4">
        <f t="shared" si="0"/>
        <v>74979.075643053147</v>
      </c>
      <c r="AJ5" s="4">
        <f t="shared" si="0"/>
        <v>75884.087127967228</v>
      </c>
      <c r="AK5" s="4">
        <f t="shared" si="0"/>
        <v>76783.246443369702</v>
      </c>
      <c r="AL5" s="4">
        <f t="shared" si="0"/>
        <v>77676.446884641613</v>
      </c>
      <c r="AM5" s="4">
        <f t="shared" si="0"/>
        <v>78564.550562318531</v>
      </c>
      <c r="AN5" s="4">
        <f t="shared" si="0"/>
        <v>79447.309481061471</v>
      </c>
      <c r="AO5" s="4">
        <f t="shared" si="0"/>
        <v>80323.940387432536</v>
      </c>
      <c r="AP5" s="4">
        <f t="shared" si="0"/>
        <v>81193.387042991453</v>
      </c>
    </row>
    <row r="7" spans="1:42" s="3" customFormat="1" x14ac:dyDescent="0.25">
      <c r="A7" s="2" t="s">
        <v>7</v>
      </c>
    </row>
    <row r="8" spans="1:42" x14ac:dyDescent="0.25">
      <c r="A8" t="s">
        <v>0</v>
      </c>
      <c r="B8" s="5">
        <v>2010</v>
      </c>
      <c r="C8" s="5">
        <v>2011</v>
      </c>
      <c r="D8" s="5">
        <v>2012</v>
      </c>
      <c r="E8" s="5">
        <v>2013</v>
      </c>
      <c r="F8" s="5">
        <v>2014</v>
      </c>
      <c r="G8" s="5">
        <v>2015</v>
      </c>
      <c r="H8" s="5">
        <v>2016</v>
      </c>
      <c r="I8" s="5">
        <v>2017</v>
      </c>
      <c r="J8" s="5">
        <v>2018</v>
      </c>
      <c r="K8" s="5">
        <v>2019</v>
      </c>
      <c r="L8" s="5">
        <v>2020</v>
      </c>
      <c r="M8" s="5">
        <v>2021</v>
      </c>
      <c r="N8" s="5">
        <v>2022</v>
      </c>
      <c r="O8" s="5">
        <v>2023</v>
      </c>
      <c r="P8" s="5">
        <v>2024</v>
      </c>
      <c r="Q8" s="5">
        <v>2025</v>
      </c>
      <c r="R8" s="5">
        <v>2026</v>
      </c>
      <c r="S8" s="5">
        <v>2027</v>
      </c>
      <c r="T8" s="5">
        <v>2028</v>
      </c>
      <c r="U8" s="5">
        <v>2029</v>
      </c>
      <c r="V8" s="5">
        <v>2030</v>
      </c>
      <c r="W8" s="5">
        <v>2031</v>
      </c>
      <c r="X8" s="5">
        <v>2032</v>
      </c>
      <c r="Y8" s="5">
        <v>2033</v>
      </c>
      <c r="Z8" s="5">
        <v>2034</v>
      </c>
      <c r="AA8" s="5">
        <v>2035</v>
      </c>
      <c r="AB8" s="5">
        <v>2036</v>
      </c>
      <c r="AC8" s="5">
        <v>2037</v>
      </c>
      <c r="AD8" s="5">
        <v>2038</v>
      </c>
      <c r="AE8" s="5">
        <v>2039</v>
      </c>
      <c r="AF8" s="5">
        <v>2040</v>
      </c>
      <c r="AG8" s="5">
        <v>2041</v>
      </c>
      <c r="AH8" s="5">
        <v>2042</v>
      </c>
      <c r="AI8" s="5">
        <v>2043</v>
      </c>
      <c r="AJ8" s="5">
        <v>2044</v>
      </c>
      <c r="AK8" s="5">
        <v>2045</v>
      </c>
      <c r="AL8" s="5">
        <v>2046</v>
      </c>
      <c r="AM8" s="5">
        <v>2047</v>
      </c>
      <c r="AN8" s="5">
        <v>2048</v>
      </c>
      <c r="AO8" s="5">
        <v>2049</v>
      </c>
      <c r="AP8" s="5">
        <v>2050</v>
      </c>
    </row>
    <row r="9" spans="1:42" x14ac:dyDescent="0.25">
      <c r="A9" t="s">
        <v>4</v>
      </c>
      <c r="B9">
        <v>33739900</v>
      </c>
      <c r="C9">
        <v>34138200</v>
      </c>
      <c r="D9">
        <v>34532200</v>
      </c>
      <c r="E9">
        <v>34921900</v>
      </c>
      <c r="F9">
        <v>35317500</v>
      </c>
      <c r="G9">
        <v>35711700</v>
      </c>
      <c r="H9">
        <v>36103900</v>
      </c>
      <c r="I9">
        <v>36493800</v>
      </c>
      <c r="J9">
        <v>36881000</v>
      </c>
      <c r="K9">
        <v>37264800</v>
      </c>
      <c r="L9">
        <v>37644600</v>
      </c>
      <c r="M9">
        <v>38025100</v>
      </c>
      <c r="N9">
        <v>38405500</v>
      </c>
      <c r="O9">
        <v>38785500</v>
      </c>
      <c r="P9">
        <v>39164300</v>
      </c>
      <c r="Q9">
        <v>39541300</v>
      </c>
      <c r="R9">
        <v>39915900</v>
      </c>
      <c r="S9">
        <v>40287700</v>
      </c>
      <c r="T9">
        <v>40656200</v>
      </c>
      <c r="U9">
        <v>41021100</v>
      </c>
      <c r="V9">
        <v>41382400</v>
      </c>
      <c r="W9">
        <v>41740000</v>
      </c>
      <c r="X9">
        <v>42093900</v>
      </c>
      <c r="Y9">
        <v>42444600</v>
      </c>
      <c r="Z9">
        <v>42792200</v>
      </c>
      <c r="AA9">
        <v>43137300</v>
      </c>
      <c r="AB9">
        <v>43480400</v>
      </c>
      <c r="AC9">
        <v>43821700</v>
      </c>
      <c r="AD9">
        <v>44162000</v>
      </c>
      <c r="AE9">
        <v>44501400</v>
      </c>
      <c r="AF9">
        <v>44840500</v>
      </c>
      <c r="AG9">
        <v>45179600</v>
      </c>
      <c r="AH9">
        <v>45518800</v>
      </c>
      <c r="AI9">
        <v>45858500</v>
      </c>
      <c r="AJ9">
        <v>46198700</v>
      </c>
      <c r="AK9">
        <v>46539600</v>
      </c>
      <c r="AL9">
        <v>46881300</v>
      </c>
      <c r="AM9">
        <v>47224000</v>
      </c>
      <c r="AN9">
        <v>47567500</v>
      </c>
      <c r="AO9">
        <v>47912300</v>
      </c>
      <c r="AP9">
        <v>48258300</v>
      </c>
    </row>
    <row r="10" spans="1:42" x14ac:dyDescent="0.25">
      <c r="A10" t="s">
        <v>31</v>
      </c>
      <c r="B10" s="4">
        <v>1238142.0097032399</v>
      </c>
      <c r="C10" s="4">
        <v>1269444.9187809499</v>
      </c>
      <c r="D10" s="4">
        <v>1291139.60997743</v>
      </c>
      <c r="E10" s="4">
        <v>1317079.60304735</v>
      </c>
      <c r="F10" s="4">
        <v>1349458.4220904801</v>
      </c>
      <c r="G10" s="4">
        <v>1386212.17071043</v>
      </c>
      <c r="H10" s="4">
        <v>1415076.1967814399</v>
      </c>
      <c r="I10" s="4">
        <v>1442842.9789515401</v>
      </c>
      <c r="J10" s="4">
        <v>1471372.06699459</v>
      </c>
      <c r="K10" s="4">
        <v>1500984.83012456</v>
      </c>
      <c r="L10" s="4">
        <v>1531657.6786696599</v>
      </c>
      <c r="M10" s="4">
        <v>1563309.7633736299</v>
      </c>
      <c r="N10" s="4">
        <v>1595901.38474743</v>
      </c>
      <c r="O10" s="4">
        <v>1629444.7835752701</v>
      </c>
      <c r="P10" s="4">
        <v>1663666.4675842701</v>
      </c>
      <c r="Q10" s="4">
        <v>1698391.5497101599</v>
      </c>
      <c r="R10" s="4">
        <v>1733646.5197312599</v>
      </c>
      <c r="S10" s="4">
        <v>1769473.7712867099</v>
      </c>
      <c r="T10" s="4">
        <v>1805878.86513156</v>
      </c>
      <c r="U10" s="4">
        <v>1842820.6469745201</v>
      </c>
      <c r="V10" s="4">
        <v>1880255.69799815</v>
      </c>
      <c r="W10" s="4">
        <v>1918150.00195305</v>
      </c>
      <c r="X10" s="4">
        <v>1956513.7468103</v>
      </c>
      <c r="Y10" s="4">
        <v>1995364.3792947</v>
      </c>
      <c r="Z10" s="4">
        <v>2034715.94044832</v>
      </c>
      <c r="AA10" s="4">
        <v>2074569.4831668199</v>
      </c>
      <c r="AB10" s="4">
        <v>2114929.73741455</v>
      </c>
      <c r="AC10" s="4">
        <v>2155816.52879865</v>
      </c>
      <c r="AD10" s="4">
        <v>2197251.0706656501</v>
      </c>
      <c r="AE10" s="4">
        <v>2239239.6811953802</v>
      </c>
      <c r="AF10" s="4">
        <v>2281788.9236680502</v>
      </c>
      <c r="AG10" s="4">
        <v>2324927.3946992001</v>
      </c>
      <c r="AH10" s="4">
        <v>2368716.8982231901</v>
      </c>
      <c r="AI10" s="4">
        <v>2413206.6322222399</v>
      </c>
      <c r="AJ10" s="4">
        <v>2458424.4860421899</v>
      </c>
      <c r="AK10" s="4">
        <v>2504383.0727192499</v>
      </c>
      <c r="AL10" s="4">
        <v>2551096.3239120599</v>
      </c>
      <c r="AM10" s="4">
        <v>2598594.4750827998</v>
      </c>
      <c r="AN10" s="4">
        <v>2646888.75475825</v>
      </c>
      <c r="AO10" s="4">
        <v>2695973.6951676002</v>
      </c>
      <c r="AP10" s="4">
        <v>2745832.1468730699</v>
      </c>
    </row>
    <row r="11" spans="1:42" x14ac:dyDescent="0.25">
      <c r="A11" t="s">
        <v>6</v>
      </c>
      <c r="B11" s="4">
        <f>B10*10^6/B9</f>
        <v>36696.67099497153</v>
      </c>
      <c r="C11" s="4">
        <f t="shared" ref="C11" si="1">C10*10^6/C9</f>
        <v>37185.467270709938</v>
      </c>
      <c r="D11" s="4">
        <f t="shared" ref="D11" si="2">D10*10^6/D9</f>
        <v>37389.439710688283</v>
      </c>
      <c r="E11" s="4">
        <f t="shared" ref="E11" si="3">E10*10^6/E9</f>
        <v>37715.004139160519</v>
      </c>
      <c r="F11" s="4">
        <f t="shared" ref="F11" si="4">F10*10^6/F9</f>
        <v>38209.34160375112</v>
      </c>
      <c r="G11" s="4">
        <f t="shared" ref="G11" si="5">G10*10^6/G9</f>
        <v>38816.751112672595</v>
      </c>
      <c r="H11" s="4">
        <f t="shared" ref="H11" si="6">H10*10^6/H9</f>
        <v>39194.552299929921</v>
      </c>
      <c r="I11" s="4">
        <f t="shared" ref="I11" si="7">I10*10^6/I9</f>
        <v>39536.660445104098</v>
      </c>
      <c r="J11" s="4">
        <f t="shared" ref="J11" si="8">J10*10^6/J9</f>
        <v>39895.12396612321</v>
      </c>
      <c r="K11" s="4">
        <f t="shared" ref="K11" si="9">K10*10^6/K9</f>
        <v>40278.89134315923</v>
      </c>
      <c r="L11" s="4">
        <f t="shared" ref="L11" si="10">L10*10^6/L9</f>
        <v>40687.314479889807</v>
      </c>
      <c r="M11" s="4">
        <f t="shared" ref="M11" si="11">M10*10^6/M9</f>
        <v>41112.574677611105</v>
      </c>
      <c r="N11" s="4">
        <f t="shared" ref="N11" si="12">N10*10^6/N9</f>
        <v>41553.980152515396</v>
      </c>
      <c r="O11" s="4">
        <f t="shared" ref="O11" si="13">O10*10^6/O9</f>
        <v>42011.69982532828</v>
      </c>
      <c r="P11" s="4">
        <f t="shared" ref="P11" si="14">P10*10^6/P9</f>
        <v>42479.157487412514</v>
      </c>
      <c r="Q11" s="4">
        <f t="shared" ref="Q11" si="15">Q10*10^6/Q9</f>
        <v>42952.344756246253</v>
      </c>
      <c r="R11" s="4">
        <f t="shared" ref="R11" si="16">R10*10^6/R9</f>
        <v>43432.479782023205</v>
      </c>
      <c r="S11" s="4">
        <f t="shared" ref="S11" si="17">S10*10^6/S9</f>
        <v>43920.942900356931</v>
      </c>
      <c r="T11" s="4">
        <f t="shared" ref="T11" si="18">T10*10^6/T9</f>
        <v>44418.289587604355</v>
      </c>
      <c r="U11" s="4">
        <f t="shared" ref="U11" si="19">U10*10^6/U9</f>
        <v>44923.725764899529</v>
      </c>
      <c r="V11" s="4">
        <f t="shared" ref="V11" si="20">V10*10^6/V9</f>
        <v>45436.120137984988</v>
      </c>
      <c r="W11" s="4">
        <f t="shared" ref="W11" si="21">W10*10^6/W9</f>
        <v>45954.719740130575</v>
      </c>
      <c r="X11" s="4">
        <f t="shared" ref="X11" si="22">X10*10^6/X9</f>
        <v>46479.745207982633</v>
      </c>
      <c r="Y11" s="4">
        <f t="shared" ref="Y11" si="23">Y10*10^6/Y9</f>
        <v>47011.030361805744</v>
      </c>
      <c r="Z11" s="4">
        <f t="shared" ref="Z11" si="24">Z10*10^6/Z9</f>
        <v>47548.757494317193</v>
      </c>
      <c r="AA11" s="4">
        <f t="shared" ref="AA11" si="25">AA10*10^6/AA9</f>
        <v>48092.242286068431</v>
      </c>
      <c r="AB11" s="4">
        <f t="shared" ref="AB11" si="26">AB10*10^6/AB9</f>
        <v>48640.990823786124</v>
      </c>
      <c r="AC11" s="4">
        <f t="shared" ref="AC11" si="27">AC10*10^6/AC9</f>
        <v>49195.182496312329</v>
      </c>
      <c r="AD11" s="4">
        <f t="shared" ref="AD11" si="28">AD10*10^6/AD9</f>
        <v>49754.337907378518</v>
      </c>
      <c r="AE11" s="4">
        <f t="shared" ref="AE11" si="29">AE10*10^6/AE9</f>
        <v>50318.409784756892</v>
      </c>
      <c r="AF11" s="4">
        <f t="shared" ref="AF11" si="30">AF10*10^6/AF9</f>
        <v>50886.785911576597</v>
      </c>
      <c r="AG11" s="4">
        <f t="shared" ref="AG11" si="31">AG10*10^6/AG9</f>
        <v>51459.671947055758</v>
      </c>
      <c r="AH11" s="4">
        <f t="shared" ref="AH11" si="32">AH10*10^6/AH9</f>
        <v>52038.21054648167</v>
      </c>
      <c r="AI11" s="4">
        <f t="shared" ref="AI11" si="33">AI10*10^6/AI9</f>
        <v>52622.886318179611</v>
      </c>
      <c r="AJ11" s="4">
        <f t="shared" ref="AJ11" si="34">AJ10*10^6/AJ9</f>
        <v>53214.148580851623</v>
      </c>
      <c r="AK11" s="4">
        <f t="shared" ref="AK11" si="35">AK10*10^6/AK9</f>
        <v>53811.873602679225</v>
      </c>
      <c r="AL11" s="4">
        <f t="shared" ref="AL11" si="36">AL10*10^6/AL9</f>
        <v>54416.074723014506</v>
      </c>
      <c r="AM11" s="4">
        <f t="shared" ref="AM11" si="37">AM10*10^6/AM9</f>
        <v>55026.987868092488</v>
      </c>
      <c r="AN11" s="4">
        <f t="shared" ref="AN11" si="38">AN10*10^6/AN9</f>
        <v>55644.899453581755</v>
      </c>
      <c r="AO11" s="4">
        <f t="shared" ref="AO11" si="39">AO10*10^6/AO9</f>
        <v>56268.926667423606</v>
      </c>
      <c r="AP11" s="4">
        <f t="shared" ref="AP11" si="40">AP10*10^6/AP9</f>
        <v>56898.650530024264</v>
      </c>
    </row>
    <row r="13" spans="1:42" s="3" customFormat="1" x14ac:dyDescent="0.25">
      <c r="A13" s="2" t="s">
        <v>32</v>
      </c>
      <c r="B13" s="2"/>
      <c r="C13" s="2"/>
      <c r="D13" s="2"/>
      <c r="E13" s="2"/>
      <c r="F13" s="2"/>
    </row>
    <row r="14" spans="1:42" x14ac:dyDescent="0.25">
      <c r="A14" t="s">
        <v>0</v>
      </c>
      <c r="B14">
        <v>2010</v>
      </c>
      <c r="C14">
        <v>2011</v>
      </c>
      <c r="D14">
        <v>2012</v>
      </c>
      <c r="E14">
        <v>2013</v>
      </c>
      <c r="F14">
        <v>2014</v>
      </c>
      <c r="G14">
        <v>2015</v>
      </c>
      <c r="H14">
        <v>2016</v>
      </c>
      <c r="I14">
        <v>2017</v>
      </c>
      <c r="J14">
        <v>2018</v>
      </c>
      <c r="K14">
        <v>2019</v>
      </c>
      <c r="L14">
        <v>2020</v>
      </c>
      <c r="M14">
        <v>2021</v>
      </c>
      <c r="N14">
        <v>2022</v>
      </c>
      <c r="O14">
        <v>2023</v>
      </c>
      <c r="P14">
        <v>2024</v>
      </c>
      <c r="Q14">
        <v>2025</v>
      </c>
      <c r="R14">
        <v>2026</v>
      </c>
      <c r="S14">
        <v>2027</v>
      </c>
      <c r="T14">
        <v>2028</v>
      </c>
      <c r="U14">
        <v>2029</v>
      </c>
      <c r="V14">
        <v>2030</v>
      </c>
      <c r="W14">
        <v>2031</v>
      </c>
      <c r="X14">
        <v>2032</v>
      </c>
      <c r="Y14">
        <v>2033</v>
      </c>
      <c r="Z14">
        <v>2034</v>
      </c>
      <c r="AA14">
        <v>2035</v>
      </c>
      <c r="AB14">
        <v>2036</v>
      </c>
      <c r="AC14">
        <v>2037</v>
      </c>
      <c r="AD14">
        <v>2038</v>
      </c>
      <c r="AE14">
        <v>2039</v>
      </c>
      <c r="AF14">
        <v>2040</v>
      </c>
      <c r="AG14">
        <v>2041</v>
      </c>
      <c r="AH14">
        <v>2042</v>
      </c>
      <c r="AI14">
        <v>2043</v>
      </c>
      <c r="AJ14">
        <v>2044</v>
      </c>
      <c r="AK14">
        <v>2045</v>
      </c>
      <c r="AL14">
        <v>2046</v>
      </c>
      <c r="AM14">
        <v>2047</v>
      </c>
      <c r="AN14">
        <v>2048</v>
      </c>
      <c r="AO14">
        <v>2049</v>
      </c>
      <c r="AP14">
        <v>2050</v>
      </c>
    </row>
    <row r="15" spans="1:42" x14ac:dyDescent="0.25">
      <c r="A15" t="s">
        <v>4</v>
      </c>
      <c r="B15" s="8">
        <f>B9/B3</f>
        <v>0.10906818214607206</v>
      </c>
      <c r="C15" s="8">
        <f t="shared" ref="C15:AP17" si="41">C9/C3</f>
        <v>0.10951599248293151</v>
      </c>
      <c r="D15" s="8">
        <f t="shared" si="41"/>
        <v>0.10993922836486469</v>
      </c>
      <c r="E15" s="8">
        <f t="shared" si="41"/>
        <v>0.11036307396835852</v>
      </c>
      <c r="F15" s="8">
        <f t="shared" si="41"/>
        <v>0.11074531318261881</v>
      </c>
      <c r="G15" s="8">
        <f t="shared" si="41"/>
        <v>0.11112366158528048</v>
      </c>
      <c r="H15" s="8">
        <f t="shared" si="41"/>
        <v>0.11143316584155361</v>
      </c>
      <c r="I15" s="8">
        <f t="shared" si="41"/>
        <v>0.11172962348373981</v>
      </c>
      <c r="J15" s="8">
        <f t="shared" si="41"/>
        <v>0.11201314478703502</v>
      </c>
      <c r="K15" s="8">
        <f t="shared" si="41"/>
        <v>0.11228260476552049</v>
      </c>
      <c r="L15" s="8">
        <f t="shared" si="41"/>
        <v>0.11253890099640362</v>
      </c>
      <c r="M15" s="8">
        <f t="shared" si="41"/>
        <v>0.11279764111904458</v>
      </c>
      <c r="N15" s="8">
        <f t="shared" si="41"/>
        <v>0.11305777484707004</v>
      </c>
      <c r="O15" s="8">
        <f t="shared" si="41"/>
        <v>0.1133194260621094</v>
      </c>
      <c r="P15" s="8">
        <f t="shared" si="41"/>
        <v>0.11358094508923651</v>
      </c>
      <c r="Q15" s="8">
        <f t="shared" si="41"/>
        <v>0.11384196812875177</v>
      </c>
      <c r="R15" s="8">
        <f t="shared" si="41"/>
        <v>0.11410215364209636</v>
      </c>
      <c r="S15" s="8">
        <f t="shared" si="41"/>
        <v>0.11436239819916487</v>
      </c>
      <c r="T15" s="8">
        <f t="shared" si="41"/>
        <v>0.11462201647598802</v>
      </c>
      <c r="U15" s="8">
        <f t="shared" si="41"/>
        <v>0.1148815508313426</v>
      </c>
      <c r="V15" s="8">
        <f t="shared" si="41"/>
        <v>0.11514237539023155</v>
      </c>
      <c r="W15" s="8">
        <f t="shared" si="41"/>
        <v>0.11540428826188534</v>
      </c>
      <c r="X15" s="8">
        <f t="shared" si="41"/>
        <v>0.11566800395691361</v>
      </c>
      <c r="Y15" s="8">
        <f t="shared" si="41"/>
        <v>0.1159352755759261</v>
      </c>
      <c r="Z15" s="8">
        <f t="shared" si="41"/>
        <v>0.11620547134252647</v>
      </c>
      <c r="AA15" s="8">
        <f t="shared" si="41"/>
        <v>0.11648089042982357</v>
      </c>
      <c r="AB15" s="8">
        <f t="shared" si="41"/>
        <v>0.11676038561722925</v>
      </c>
      <c r="AC15" s="8">
        <f t="shared" si="41"/>
        <v>0.1170448262691606</v>
      </c>
      <c r="AD15" s="8">
        <f t="shared" si="41"/>
        <v>0.1173351046164065</v>
      </c>
      <c r="AE15" s="8">
        <f t="shared" si="41"/>
        <v>0.11763116784250079</v>
      </c>
      <c r="AF15" s="8">
        <f t="shared" si="41"/>
        <v>0.11793334893837498</v>
      </c>
      <c r="AG15" s="8">
        <f t="shared" si="41"/>
        <v>0.11824148904987228</v>
      </c>
      <c r="AH15" s="8">
        <f t="shared" si="41"/>
        <v>0.11855428715792983</v>
      </c>
      <c r="AI15" s="8">
        <f t="shared" si="41"/>
        <v>0.11887246324968441</v>
      </c>
      <c r="AJ15" s="8">
        <f t="shared" si="41"/>
        <v>0.1191938450900816</v>
      </c>
      <c r="AK15" s="8">
        <f t="shared" si="41"/>
        <v>0.11951802030847933</v>
      </c>
      <c r="AL15" s="8">
        <f t="shared" si="41"/>
        <v>0.11984370646263807</v>
      </c>
      <c r="AM15" s="8">
        <f t="shared" si="41"/>
        <v>0.12017110590295008</v>
      </c>
      <c r="AN15" s="8">
        <f t="shared" si="41"/>
        <v>0.12049848514018786</v>
      </c>
      <c r="AO15" s="8">
        <f t="shared" si="41"/>
        <v>0.12082589398295254</v>
      </c>
      <c r="AP15" s="8">
        <f t="shared" si="41"/>
        <v>0.12115216605410617</v>
      </c>
    </row>
    <row r="16" spans="1:42" x14ac:dyDescent="0.25">
      <c r="A16" t="s">
        <v>5</v>
      </c>
      <c r="B16" s="8">
        <f t="shared" ref="B16:Q17" si="42">B10/B4</f>
        <v>9.1068994464641145E-2</v>
      </c>
      <c r="C16" s="8">
        <f t="shared" si="42"/>
        <v>9.1677813806914657E-2</v>
      </c>
      <c r="D16" s="8">
        <f t="shared" si="42"/>
        <v>9.0723115227185833E-2</v>
      </c>
      <c r="E16" s="8">
        <f t="shared" si="42"/>
        <v>9.0839640073806058E-2</v>
      </c>
      <c r="F16" s="8">
        <f t="shared" si="42"/>
        <v>9.057746634208344E-2</v>
      </c>
      <c r="G16" s="8">
        <f t="shared" si="42"/>
        <v>8.9877552749724324E-2</v>
      </c>
      <c r="H16" s="8">
        <f t="shared" si="42"/>
        <v>8.883799791262105E-2</v>
      </c>
      <c r="I16" s="8">
        <f t="shared" si="42"/>
        <v>8.7971746637950293E-2</v>
      </c>
      <c r="J16" s="8">
        <f t="shared" si="42"/>
        <v>8.7299225763070851E-2</v>
      </c>
      <c r="K16" s="8">
        <f t="shared" si="42"/>
        <v>8.6765445594379348E-2</v>
      </c>
      <c r="L16" s="8">
        <f t="shared" si="42"/>
        <v>8.6324496667319506E-2</v>
      </c>
      <c r="M16" s="8">
        <f t="shared" si="42"/>
        <v>8.5947559395763137E-2</v>
      </c>
      <c r="N16" s="8">
        <f t="shared" si="42"/>
        <v>8.5619411949164628E-2</v>
      </c>
      <c r="O16" s="8">
        <f t="shared" si="42"/>
        <v>8.5332793712785154E-2</v>
      </c>
      <c r="P16" s="8">
        <f t="shared" si="42"/>
        <v>8.506765257911611E-2</v>
      </c>
      <c r="Q16" s="8">
        <f t="shared" si="42"/>
        <v>8.4810923690877865E-2</v>
      </c>
      <c r="R16" s="8">
        <f t="shared" si="41"/>
        <v>8.4559840796393435E-2</v>
      </c>
      <c r="S16" s="8">
        <f t="shared" si="41"/>
        <v>8.4312312129011954E-2</v>
      </c>
      <c r="T16" s="8">
        <f t="shared" si="41"/>
        <v>8.4067395859937027E-2</v>
      </c>
      <c r="U16" s="8">
        <f t="shared" si="41"/>
        <v>8.3836163719879453E-2</v>
      </c>
      <c r="V16" s="8">
        <f t="shared" si="41"/>
        <v>8.3632950550033391E-2</v>
      </c>
      <c r="W16" s="8">
        <f t="shared" si="41"/>
        <v>8.3456441504428366E-2</v>
      </c>
      <c r="X16" s="8">
        <f t="shared" si="41"/>
        <v>8.3306477353384603E-2</v>
      </c>
      <c r="Y16" s="8">
        <f t="shared" si="41"/>
        <v>8.3183314783605702E-2</v>
      </c>
      <c r="Z16" s="8">
        <f t="shared" si="41"/>
        <v>8.3087762451743888E-2</v>
      </c>
      <c r="AA16" s="8">
        <f t="shared" si="41"/>
        <v>8.302008580242097E-2</v>
      </c>
      <c r="AB16" s="8">
        <f t="shared" si="41"/>
        <v>8.2980215290209117E-2</v>
      </c>
      <c r="AC16" s="8">
        <f t="shared" si="41"/>
        <v>8.2967898635074616E-2</v>
      </c>
      <c r="AD16" s="8">
        <f t="shared" si="41"/>
        <v>8.2982570264510169E-2</v>
      </c>
      <c r="AE16" s="8">
        <f t="shared" si="41"/>
        <v>8.3023402757471693E-2</v>
      </c>
      <c r="AF16" s="8">
        <f t="shared" si="41"/>
        <v>8.3089444714104704E-2</v>
      </c>
      <c r="AG16" s="8">
        <f t="shared" si="41"/>
        <v>8.3179622746476833E-2</v>
      </c>
      <c r="AH16" s="8">
        <f t="shared" si="41"/>
        <v>8.3293102340641467E-2</v>
      </c>
      <c r="AI16" s="8">
        <f t="shared" si="41"/>
        <v>8.3428770844412165E-2</v>
      </c>
      <c r="AJ16" s="8">
        <f t="shared" si="41"/>
        <v>8.3585363184911582E-2</v>
      </c>
      <c r="AK16" s="8">
        <f t="shared" si="41"/>
        <v>8.3761613372596633E-2</v>
      </c>
      <c r="AL16" s="8">
        <f t="shared" si="41"/>
        <v>8.3956261486045944E-2</v>
      </c>
      <c r="AM16" s="8">
        <f t="shared" si="41"/>
        <v>8.4168418698858841E-2</v>
      </c>
      <c r="AN16" s="8">
        <f t="shared" si="41"/>
        <v>8.4397144896807691E-2</v>
      </c>
      <c r="AO16" s="8">
        <f t="shared" si="41"/>
        <v>8.4641556866604933E-2</v>
      </c>
      <c r="AP16" s="8">
        <f t="shared" si="41"/>
        <v>8.4900938467045856E-2</v>
      </c>
    </row>
    <row r="17" spans="1:42" x14ac:dyDescent="0.25">
      <c r="A17" t="s">
        <v>6</v>
      </c>
      <c r="B17" s="8">
        <f t="shared" si="42"/>
        <v>0.83497306613834366</v>
      </c>
      <c r="C17" s="8">
        <f t="shared" si="41"/>
        <v>0.837118047587461</v>
      </c>
      <c r="D17" s="8">
        <f t="shared" si="41"/>
        <v>0.82521149708360053</v>
      </c>
      <c r="E17" s="8">
        <f t="shared" si="41"/>
        <v>0.82309813244101993</v>
      </c>
      <c r="F17" s="8">
        <f t="shared" si="41"/>
        <v>0.81788983875752275</v>
      </c>
      <c r="G17" s="8">
        <f t="shared" si="41"/>
        <v>0.80880661658857333</v>
      </c>
      <c r="H17" s="8">
        <f t="shared" si="41"/>
        <v>0.79723121246451401</v>
      </c>
      <c r="I17" s="8">
        <f t="shared" si="41"/>
        <v>0.78736277716672831</v>
      </c>
      <c r="J17" s="8">
        <f t="shared" si="41"/>
        <v>0.77936590325223443</v>
      </c>
      <c r="K17" s="8">
        <f t="shared" si="41"/>
        <v>0.77274165286396257</v>
      </c>
      <c r="L17" s="8">
        <f t="shared" si="41"/>
        <v>0.76706361891767683</v>
      </c>
      <c r="M17" s="8">
        <f t="shared" si="41"/>
        <v>0.76196238275103334</v>
      </c>
      <c r="N17" s="8">
        <f t="shared" si="41"/>
        <v>0.75730671389012849</v>
      </c>
      <c r="O17" s="8">
        <f t="shared" si="41"/>
        <v>0.75302882019553274</v>
      </c>
      <c r="P17" s="8">
        <f t="shared" si="41"/>
        <v>0.74896059820845362</v>
      </c>
      <c r="Q17" s="8">
        <f t="shared" si="41"/>
        <v>0.74498820676535837</v>
      </c>
      <c r="R17" s="8">
        <f t="shared" si="41"/>
        <v>0.74108891109655883</v>
      </c>
      <c r="S17" s="8">
        <f t="shared" si="41"/>
        <v>0.73723805601015846</v>
      </c>
      <c r="T17" s="8">
        <f t="shared" si="41"/>
        <v>0.73343148589213814</v>
      </c>
      <c r="U17" s="8">
        <f t="shared" si="41"/>
        <v>0.72976176864951237</v>
      </c>
      <c r="V17" s="8">
        <f t="shared" si="41"/>
        <v>0.72634380059114756</v>
      </c>
      <c r="W17" s="8">
        <f t="shared" si="41"/>
        <v>0.72316586117702863</v>
      </c>
      <c r="X17" s="8">
        <f t="shared" si="41"/>
        <v>0.72022058394313027</v>
      </c>
      <c r="Y17" s="8">
        <f t="shared" si="41"/>
        <v>0.71749788293838912</v>
      </c>
      <c r="Z17" s="8">
        <f t="shared" si="41"/>
        <v>0.71500731843197796</v>
      </c>
      <c r="AA17" s="8">
        <f t="shared" si="41"/>
        <v>0.71273567274486294</v>
      </c>
      <c r="AB17" s="8">
        <f t="shared" si="41"/>
        <v>0.71068808870021827</v>
      </c>
      <c r="AC17" s="8">
        <f t="shared" si="41"/>
        <v>0.70885575449767058</v>
      </c>
      <c r="AD17" s="8">
        <f t="shared" si="41"/>
        <v>0.70722713833850404</v>
      </c>
      <c r="AE17" s="8">
        <f t="shared" si="41"/>
        <v>0.70579425742532564</v>
      </c>
      <c r="AF17" s="8">
        <f t="shared" si="41"/>
        <v>0.7045457918567406</v>
      </c>
      <c r="AG17" s="8">
        <f t="shared" si="41"/>
        <v>0.70347238870945772</v>
      </c>
      <c r="AH17" s="8">
        <f t="shared" si="41"/>
        <v>0.70257351579099059</v>
      </c>
      <c r="AI17" s="8">
        <f t="shared" si="41"/>
        <v>0.70183428999174591</v>
      </c>
      <c r="AJ17" s="8">
        <f t="shared" si="41"/>
        <v>0.70125569924975018</v>
      </c>
      <c r="AK17" s="8">
        <f t="shared" si="41"/>
        <v>0.70082831991699313</v>
      </c>
      <c r="AL17" s="8">
        <f t="shared" si="41"/>
        <v>0.70054793834517926</v>
      </c>
      <c r="AM17" s="8">
        <f t="shared" si="41"/>
        <v>0.70040479420097101</v>
      </c>
      <c r="AN17" s="8">
        <f t="shared" si="41"/>
        <v>0.70040004900161279</v>
      </c>
      <c r="AO17" s="8">
        <f t="shared" si="41"/>
        <v>0.70052497917828027</v>
      </c>
      <c r="AP17" s="8">
        <f t="shared" si="41"/>
        <v>0.70077936888994097</v>
      </c>
    </row>
    <row r="19" spans="1:42" x14ac:dyDescent="0.25">
      <c r="A19" s="2" t="s">
        <v>33</v>
      </c>
    </row>
    <row r="20" spans="1:42" x14ac:dyDescent="0.25">
      <c r="A20" s="7">
        <v>0.62137100000000001</v>
      </c>
    </row>
    <row r="22" spans="1:42" x14ac:dyDescent="0.25">
      <c r="A22" s="2" t="s">
        <v>34</v>
      </c>
    </row>
    <row r="23" spans="1:42" x14ac:dyDescent="0.25">
      <c r="A23" s="7">
        <v>122000</v>
      </c>
    </row>
    <row r="25" spans="1:42" x14ac:dyDescent="0.25">
      <c r="A25" s="2" t="s">
        <v>35</v>
      </c>
    </row>
    <row r="26" spans="1:42" x14ac:dyDescent="0.25">
      <c r="A26" s="7">
        <v>138490</v>
      </c>
    </row>
    <row r="28" spans="1:42" x14ac:dyDescent="0.25">
      <c r="A28" s="2" t="s">
        <v>36</v>
      </c>
    </row>
    <row r="29" spans="1:42" x14ac:dyDescent="0.25">
      <c r="A29" s="7">
        <v>3.7850000000000001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Data</vt:lpstr>
      <vt:lpstr>NEB GDP Data</vt:lpstr>
      <vt:lpstr>Scaling 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2018-01-12T01:00:52Z</dcterms:created>
  <dcterms:modified xsi:type="dcterms:W3CDTF">2018-01-24T17:03:33Z</dcterms:modified>
</cp:coreProperties>
</file>