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AADTbVT\"/>
    </mc:Choice>
  </mc:AlternateContent>
  <xr:revisionPtr revIDLastSave="0" documentId="8_{E96DF265-1576-468B-AFB0-AC3A3E0134C0}" xr6:coauthVersionLast="47" xr6:coauthVersionMax="47" xr10:uidLastSave="{00000000-0000-0000-0000-000000000000}"/>
  <bookViews>
    <workbookView xWindow="10" yWindow="10" windowWidth="13890" windowHeight="10070" firstSheet="15" activeTab="15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F24" i="19" s="1"/>
  <c r="E101" i="19"/>
  <c r="F106" i="19"/>
  <c r="E108" i="19"/>
  <c r="E110" i="19"/>
  <c r="F105" i="19"/>
  <c r="E111" i="19"/>
  <c r="F107" i="19"/>
  <c r="D5" i="19"/>
  <c r="E13" i="19" s="1"/>
  <c r="E24" i="19" l="1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<sst xmlns="http://schemas.openxmlformats.org/spreadsheetml/2006/main" count="47076" uniqueCount="1879">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</sst>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6328125" defaultRowHeight="14.75"/>
  <cols>
    <col min="1" max="1" width="11" bestFit="1" customWidth="1"/>
    <col min="2" max="2" width="51.7265625" customWidth="1"/>
    <col min="4" max="4" width="38.40625" customWidth="1"/>
  </cols>
  <sheetData>
    <row r="1" spans="1:6">
      <c r="A1" s="16" t="s">
        <v>0</v>
      </c>
      <c r="B1" s="75" t="s">
        <v>118</v>
      </c>
      <c r="C1" s="35">
        <v>45310</v>
      </c>
      <c r="E1" s="74" t="s">
        <v>130</v>
      </c>
      <c r="F1" s="74" t="s">
        <v>130</v>
      </c>
    </row>
    <row r="2" spans="1:6">
      <c r="B2" t="str">
        <f>LOOKUP(B1,E2:F51,F2:F51)</f>
        <v>CO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0625" defaultRowHeight="14.7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4.75"/>
  <cols>
    <col min="1" max="1" width="23.26953125" bestFit="1" customWidth="1"/>
  </cols>
  <sheetData>
    <row r="1" spans="1:2" ht="29.5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6328125" defaultRowHeight="14.75"/>
  <cols>
    <col min="2" max="4" width="16.7265625" customWidth="1"/>
    <col min="5" max="5" width="21.86328125" bestFit="1" customWidth="1"/>
    <col min="6" max="7" width="20.7265625" bestFit="1" customWidth="1"/>
    <col min="8" max="8" width="27.26953125" bestFit="1" customWidth="1"/>
    <col min="9" max="10" width="16.7265625" customWidth="1"/>
    <col min="11" max="11" width="22.726562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65811000000000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87948000000000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276972000000000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220613751749059.5</v>
      </c>
      <c r="F21" s="26">
        <f t="shared" ref="F21" si="0">IFERROR(F101*F117*F132/F86,0)</f>
        <v>776781878547.69702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526290714023.94147</v>
      </c>
      <c r="F22" s="33">
        <f t="shared" si="1"/>
        <v>3448456551072.1558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46827294801974.977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1125656425048.304</v>
      </c>
      <c r="F25" s="93">
        <f t="shared" si="1"/>
        <v>265448386283.93527</v>
      </c>
      <c r="G25" s="22"/>
    </row>
    <row r="26" spans="2:9">
      <c r="D26" s="23" t="s">
        <v>43</v>
      </c>
      <c r="E26" s="28">
        <f t="shared" si="1"/>
        <v>308890021087.5365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26906080592532.797</v>
      </c>
      <c r="F27" s="29">
        <f t="shared" si="1"/>
        <v>30871302337672.027</v>
      </c>
      <c r="G27" s="20"/>
    </row>
    <row r="28" spans="2:9">
      <c r="D28" s="21" t="s">
        <v>50</v>
      </c>
      <c r="E28" s="33">
        <f t="shared" si="1"/>
        <v>85086310497.820297</v>
      </c>
      <c r="F28" s="33">
        <f t="shared" si="1"/>
        <v>82877684715301.672</v>
      </c>
      <c r="G28" s="22"/>
    </row>
    <row r="29" spans="2:9">
      <c r="D29" s="21" t="s">
        <v>73</v>
      </c>
      <c r="E29" s="33"/>
      <c r="F29" s="33"/>
      <c r="G29" s="22">
        <f t="shared" si="1"/>
        <v>10493248480964.904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5475128362029.5313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249565755812249.88</v>
      </c>
      <c r="F32" s="95">
        <f t="shared" ref="F32:G32" si="2">SUM(F21:F31)</f>
        <v>123714802230907.02</v>
      </c>
      <c r="G32" s="95">
        <f t="shared" si="2"/>
        <v>57320543282939.883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0.88399047790446383</v>
      </c>
      <c r="F37" s="97">
        <f t="shared" ref="F37:G37" si="3">F21/F$32</f>
        <v>6.2788111409488052E-3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2.1088258375474948E-3</v>
      </c>
      <c r="F38" s="113">
        <f t="shared" ref="F38:G47" si="5">F22/F$32</f>
        <v>2.7874243735489284E-2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0.81693738614497791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4.5104602648095016E-3</v>
      </c>
      <c r="F41" s="37">
        <f t="shared" si="5"/>
        <v>2.1456477438204216E-3</v>
      </c>
      <c r="G41" s="99">
        <f t="shared" si="5"/>
        <v>0</v>
      </c>
    </row>
    <row r="42" spans="3:41">
      <c r="D42" s="23" t="s">
        <v>43</v>
      </c>
      <c r="E42" s="116">
        <f t="shared" si="4"/>
        <v>1.2377099577712766E-3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0.10781158859300567</v>
      </c>
      <c r="F43" s="97">
        <f t="shared" si="5"/>
        <v>0.24953604403822596</v>
      </c>
      <c r="G43" s="98">
        <f t="shared" si="5"/>
        <v>0</v>
      </c>
    </row>
    <row r="44" spans="3:41">
      <c r="D44" s="21" t="s">
        <v>50</v>
      </c>
      <c r="E44" s="37">
        <f t="shared" si="4"/>
        <v>3.409374424022795E-4</v>
      </c>
      <c r="F44" s="113">
        <f t="shared" si="5"/>
        <v>0.66990920424069333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0.18306261385502209</v>
      </c>
    </row>
    <row r="46" spans="3:41">
      <c r="D46" s="21" t="s">
        <v>55</v>
      </c>
      <c r="E46" s="37">
        <f t="shared" si="4"/>
        <v>0</v>
      </c>
      <c r="F46" s="113">
        <f t="shared" si="5"/>
        <v>4.4256049100822217E-2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244840610646155.16</v>
      </c>
      <c r="F53" s="92">
        <f>F37*$E$12</f>
        <v>552208882224.16553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584085709877.20471</v>
      </c>
      <c r="F54" s="103">
        <f t="shared" ref="F54:F62" si="8">F38*$E$12</f>
        <v>2451483988048.8115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53763466319587.141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1249271200464.8174</v>
      </c>
      <c r="F57" s="103">
        <f t="shared" si="8"/>
        <v>188705427773.51843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342811002423.82605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29860791315781.969</v>
      </c>
      <c r="F59" s="92">
        <f t="shared" si="8"/>
        <v>21946196001073.898</v>
      </c>
      <c r="G59" s="102">
        <f t="shared" si="9"/>
        <v>0</v>
      </c>
    </row>
    <row r="60" spans="3:41">
      <c r="D60" s="21" t="s">
        <v>50</v>
      </c>
      <c r="E60" s="103">
        <f t="shared" si="7"/>
        <v>94430125297.044159</v>
      </c>
      <c r="F60" s="103">
        <f t="shared" si="8"/>
        <v>58917174694560.5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12047533680412.859</v>
      </c>
    </row>
    <row r="62" spans="3:41">
      <c r="D62" s="21" t="s">
        <v>55</v>
      </c>
      <c r="E62" s="103">
        <f t="shared" si="7"/>
        <v>0</v>
      </c>
      <c r="F62" s="103">
        <f t="shared" si="8"/>
        <v>3892231006319.1123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11781.803727158926</v>
      </c>
      <c r="F69" s="107">
        <f t="shared" si="10"/>
        <v>7546.8412119140085</v>
      </c>
      <c r="G69" s="108">
        <f t="shared" si="10"/>
        <v>0</v>
      </c>
    </row>
    <row r="70" spans="2:41">
      <c r="D70" s="21" t="s">
        <v>51</v>
      </c>
      <c r="E70" s="78">
        <f t="shared" si="10"/>
        <v>18511.726278166057</v>
      </c>
      <c r="F70" s="120">
        <f t="shared" si="10"/>
        <v>11857.697005908594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1167190.4217263833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215.30425047747099</v>
      </c>
      <c r="F73" s="78">
        <f t="shared" si="10"/>
        <v>137.91326253874504</v>
      </c>
      <c r="G73" s="109">
        <f t="shared" si="10"/>
        <v>0</v>
      </c>
    </row>
    <row r="74" spans="2:41">
      <c r="D74" s="23" t="s">
        <v>43</v>
      </c>
      <c r="E74" s="122">
        <f t="shared" si="10"/>
        <v>2322.8443105636434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10633.144452704379</v>
      </c>
      <c r="F75" s="107">
        <f t="shared" si="10"/>
        <v>6811.0668473387441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37116.677077157416</v>
      </c>
      <c r="F76" s="120">
        <f t="shared" si="10"/>
        <v>23775.109032710254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1134443.674495907</v>
      </c>
    </row>
    <row r="78" spans="2:41">
      <c r="D78" s="21" t="s">
        <v>55</v>
      </c>
      <c r="E78" s="78">
        <f t="shared" si="10"/>
        <v>0</v>
      </c>
      <c r="F78" s="120">
        <f t="shared" si="10"/>
        <v>13152.233351697534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3970033</v>
      </c>
      <c r="F101" s="76">
        <f>SUMIFS('all_csv_SYVbT-passenger'!F:F,'all_csv_SYVbT-passenger'!$B:$B,$D101,'all_csv_SYVbT-passenger'!$J:$J,About!$B$2)</f>
        <v>16910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1363</v>
      </c>
      <c r="F102" s="78">
        <f>SUMIFS('all_csv_SYVbT-passenger'!F:F,'all_csv_SYVbT-passenger'!$B:$B,$D102,'all_csv_SYVbT-passenger'!$J:$J,About!$B$2)</f>
        <v>10321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212</v>
      </c>
      <c r="G103" s="79">
        <f>F103</f>
        <v>212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73078</v>
      </c>
      <c r="F105" s="78">
        <f>SUMIFS('all_csv_SYVbT-passenger'!F:F,'all_csv_SYVbT-passenger'!$B:$B,$D105,'all_csv_SYVbT-passenger'!$J:$J,About!$B$2)</f>
        <v>17233</v>
      </c>
      <c r="G105" s="79"/>
    </row>
    <row r="106" spans="3:7" ht="15.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166692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270200</v>
      </c>
      <c r="F107" s="76">
        <f>SUMIFS('all_csv_SYVbT-freight'!F:F,'all_csv_SYVbT-freight'!$B:$B,$D107,'all_csv_SYVbT-freight'!$J:$J,About!$B$2)</f>
        <v>220540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1038</v>
      </c>
      <c r="F108" s="78">
        <f>SUMIFS('all_csv_SYVbT-freight'!F:F,'all_csv_SYVbT-freight'!$B:$B,$D108,'all_csv_SYVbT-freight'!$J:$J,About!$B$2)</f>
        <v>107398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11</v>
      </c>
      <c r="G109" s="79">
        <f>F109</f>
        <v>11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294</v>
      </c>
      <c r="G110" s="79"/>
    </row>
    <row r="111" spans="3:7" ht="15.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244840610646155.19</v>
      </c>
      <c r="F149" s="26">
        <f t="shared" si="18"/>
        <v>552208882224.16553</v>
      </c>
      <c r="G149" s="20"/>
    </row>
    <row r="150" spans="2:7">
      <c r="D150" s="21" t="s">
        <v>51</v>
      </c>
      <c r="E150" s="33">
        <f t="shared" si="18"/>
        <v>584085709877.20471</v>
      </c>
      <c r="F150" s="33">
        <f t="shared" si="18"/>
        <v>2451483988048.8115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53763466319587.141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1249271200464.8174</v>
      </c>
      <c r="F153" s="93">
        <f t="shared" si="18"/>
        <v>188705427773.51843</v>
      </c>
      <c r="G153" s="22"/>
    </row>
    <row r="154" spans="2:7">
      <c r="D154" s="23" t="s">
        <v>43</v>
      </c>
      <c r="E154" s="28">
        <f t="shared" si="18"/>
        <v>342811002423.82605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29860791315781.969</v>
      </c>
      <c r="F155" s="29">
        <f t="shared" si="18"/>
        <v>21946196001073.898</v>
      </c>
      <c r="G155" s="20"/>
    </row>
    <row r="156" spans="2:7">
      <c r="D156" s="21" t="s">
        <v>50</v>
      </c>
      <c r="E156" s="33">
        <f t="shared" si="18"/>
        <v>94430125297.044159</v>
      </c>
      <c r="F156" s="33">
        <f t="shared" si="18"/>
        <v>58917174694560.5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12047533680412.859</v>
      </c>
    </row>
    <row r="158" spans="2:7">
      <c r="D158" s="21" t="s">
        <v>55</v>
      </c>
      <c r="E158" s="33">
        <f t="shared" si="18"/>
        <v>0</v>
      </c>
      <c r="F158" s="33">
        <f t="shared" si="18"/>
        <v>3892231006319.1118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276972000000000.03</v>
      </c>
      <c r="F160" s="95">
        <f>SUM(F149:F159)</f>
        <v>87948000000000</v>
      </c>
      <c r="G160" s="95">
        <f t="shared" ref="G160" si="19">SUM(G149:G159)</f>
        <v>65811000000000</v>
      </c>
    </row>
    <row r="161" spans="5:7">
      <c r="E161" s="37">
        <f>E160/E13</f>
        <v>1.0000000000000002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4.75"/>
  <cols>
    <col min="14" max="14" width="9.1328125" style="153"/>
    <col min="15" max="23" width="0" hidden="1" customWidth="1"/>
    <col min="24" max="24" width="11.40625" style="153" customWidth="1"/>
    <col min="25" max="45" width="0" hidden="1" customWidth="1"/>
    <col min="46" max="46" width="13.54296875" style="153" customWidth="1"/>
  </cols>
  <sheetData>
    <row r="1" spans="1:50" ht="64.2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4.75"/>
  <cols>
    <col min="12" max="12" width="11.26953125" customWidth="1"/>
    <col min="13" max="13" width="11.1328125" bestFit="1" customWidth="1"/>
    <col min="14" max="14" width="11.7265625" customWidth="1"/>
    <col min="25" max="25" width="12.7265625" customWidth="1"/>
    <col min="29" max="29" width="11.1328125" customWidth="1"/>
    <col min="40" max="40" width="11.1328125" customWidth="1"/>
  </cols>
  <sheetData>
    <row r="1" spans="1:59" ht="64.2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4.75"/>
  <cols>
    <col min="2" max="2" width="18.26953125" customWidth="1"/>
    <col min="3" max="3" width="9.86328125" bestFit="1" customWidth="1"/>
    <col min="4" max="4" width="11.40625" customWidth="1"/>
    <col min="5" max="5" width="22.40625" bestFit="1" customWidth="1"/>
    <col min="6" max="6" width="15.26953125" bestFit="1" customWidth="1"/>
    <col min="7" max="7" width="16.86328125" bestFit="1" customWidth="1"/>
    <col min="8" max="8" width="15.86328125" customWidth="1"/>
    <col min="9" max="9" width="18.54296875" customWidth="1"/>
    <col min="10" max="10" width="16.40625" bestFit="1" customWidth="1"/>
    <col min="11" max="11" width="17.86328125" bestFit="1" customWidth="1"/>
    <col min="12" max="12" width="9.7265625" bestFit="1" customWidth="1"/>
    <col min="13" max="13" width="14.26953125" bestFit="1" customWidth="1"/>
    <col min="14" max="20" width="14.26953125" customWidth="1"/>
    <col min="21" max="21" width="18.1328125" bestFit="1" customWidth="1"/>
    <col min="22" max="22" width="19.406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tabSelected="1" workbookViewId="0">
      <selection activeCell="B5" sqref="B5"/>
    </sheetView>
  </sheetViews>
  <sheetFormatPr defaultRowHeight="14.75"/>
  <sheetData>
    <row r="1" spans="1:2" ht="59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11781.803727158926</v>
      </c>
    </row>
    <row r="3" spans="1:2">
      <c r="A3" t="s">
        <v>39</v>
      </c>
      <c r="B3" s="8">
        <f>'BAADTbVT-passengers'!D3</f>
        <v>11857.697005908594</v>
      </c>
    </row>
    <row r="4" spans="1:2">
      <c r="A4" t="s">
        <v>40</v>
      </c>
      <c r="B4" s="8">
        <f>'BAADTbVT-passengers'!D4</f>
        <v>1167190.4217263833</v>
      </c>
    </row>
    <row r="5" spans="1:2">
      <c r="A5" t="s">
        <v>41</v>
      </c>
      <c r="B5" s="8">
        <f>SUMIFS('psgr rail calcs'!M:M,'psgr rail calcs'!C:C,About!B2)</f>
        <v>281237.28571428574</v>
      </c>
    </row>
    <row r="6" spans="1:2">
      <c r="A6" t="s">
        <v>42</v>
      </c>
      <c r="B6" s="8">
        <f>'BAADTbVT-passengers'!D6</f>
        <v>215.30425047747099</v>
      </c>
    </row>
    <row r="7" spans="1:2">
      <c r="A7" t="s">
        <v>43</v>
      </c>
      <c r="B7" s="8">
        <f>'BAADTbVT-passengers'!D7</f>
        <v>2322.8443105636434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4.7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10633.144452704379</v>
      </c>
    </row>
    <row r="3" spans="1:2">
      <c r="A3" t="s">
        <v>39</v>
      </c>
      <c r="B3" s="8">
        <f>'BAADTbVT-freight'!D3</f>
        <v>23775.109032710254</v>
      </c>
    </row>
    <row r="4" spans="1:2">
      <c r="A4" t="s">
        <v>40</v>
      </c>
      <c r="B4" s="8">
        <f>'BAADTbVT-freight'!D4</f>
        <v>1134443.674495907</v>
      </c>
    </row>
    <row r="5" spans="1:2">
      <c r="A5" t="s">
        <v>41</v>
      </c>
      <c r="B5" s="8">
        <f>'BAADTbVT-freight'!D5</f>
        <v>13152.233351697534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328125" defaultRowHeight="14.75"/>
  <cols>
    <col min="1" max="1" width="16.7265625" customWidth="1"/>
    <col min="2" max="2" width="9" customWidth="1"/>
    <col min="3" max="25" width="9.1328125" customWidth="1"/>
  </cols>
  <sheetData>
    <row r="1" spans="1:34" ht="32.15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11781.803727158926</v>
      </c>
      <c r="C2" s="8">
        <f t="shared" ref="C2:L3" si="0">$B2</f>
        <v>11781.803727158926</v>
      </c>
      <c r="D2" s="8">
        <f t="shared" si="0"/>
        <v>11781.803727158926</v>
      </c>
      <c r="E2" s="8">
        <f t="shared" si="0"/>
        <v>11781.803727158926</v>
      </c>
      <c r="F2" s="8">
        <f t="shared" si="0"/>
        <v>11781.803727158926</v>
      </c>
      <c r="G2" s="8">
        <f t="shared" si="0"/>
        <v>11781.803727158926</v>
      </c>
      <c r="H2" s="8">
        <f t="shared" si="0"/>
        <v>11781.803727158926</v>
      </c>
      <c r="I2" s="8">
        <f t="shared" si="0"/>
        <v>11781.803727158926</v>
      </c>
      <c r="J2" s="8">
        <f t="shared" si="0"/>
        <v>11781.803727158926</v>
      </c>
      <c r="K2" s="8">
        <f t="shared" si="0"/>
        <v>11781.803727158926</v>
      </c>
      <c r="L2" s="8">
        <f t="shared" si="0"/>
        <v>11781.803727158926</v>
      </c>
      <c r="M2" s="8">
        <f t="shared" ref="M2:V3" si="1">$B2</f>
        <v>11781.803727158926</v>
      </c>
      <c r="N2" s="8">
        <f t="shared" si="1"/>
        <v>11781.803727158926</v>
      </c>
      <c r="O2" s="8">
        <f t="shared" si="1"/>
        <v>11781.803727158926</v>
      </c>
      <c r="P2" s="8">
        <f t="shared" si="1"/>
        <v>11781.803727158926</v>
      </c>
      <c r="Q2" s="8">
        <f t="shared" si="1"/>
        <v>11781.803727158926</v>
      </c>
      <c r="R2" s="8">
        <f t="shared" si="1"/>
        <v>11781.803727158926</v>
      </c>
      <c r="S2" s="8">
        <f t="shared" si="1"/>
        <v>11781.803727158926</v>
      </c>
      <c r="T2" s="8">
        <f t="shared" si="1"/>
        <v>11781.803727158926</v>
      </c>
      <c r="U2" s="8">
        <f t="shared" si="1"/>
        <v>11781.803727158926</v>
      </c>
      <c r="V2" s="8">
        <f t="shared" si="1"/>
        <v>11781.803727158926</v>
      </c>
      <c r="W2" s="8">
        <f t="shared" ref="W2:AH3" si="2">$B2</f>
        <v>11781.803727158926</v>
      </c>
      <c r="X2" s="8">
        <f t="shared" si="2"/>
        <v>11781.803727158926</v>
      </c>
      <c r="Y2" s="8">
        <f t="shared" si="2"/>
        <v>11781.803727158926</v>
      </c>
      <c r="Z2" s="8">
        <f t="shared" si="2"/>
        <v>11781.803727158926</v>
      </c>
      <c r="AA2" s="8">
        <f t="shared" si="2"/>
        <v>11781.803727158926</v>
      </c>
      <c r="AB2" s="8">
        <f t="shared" si="2"/>
        <v>11781.803727158926</v>
      </c>
      <c r="AC2" s="8">
        <f t="shared" si="2"/>
        <v>11781.803727158926</v>
      </c>
      <c r="AD2" s="8">
        <f t="shared" si="2"/>
        <v>11781.803727158926</v>
      </c>
      <c r="AE2" s="8">
        <f t="shared" si="2"/>
        <v>11781.803727158926</v>
      </c>
      <c r="AF2" s="8">
        <f t="shared" si="2"/>
        <v>11781.803727158926</v>
      </c>
      <c r="AG2" s="8">
        <f t="shared" si="2"/>
        <v>11781.803727158926</v>
      </c>
      <c r="AH2" s="8">
        <f t="shared" si="2"/>
        <v>11781.803727158926</v>
      </c>
    </row>
    <row r="3" spans="1:34">
      <c r="A3" t="s">
        <v>39</v>
      </c>
      <c r="B3" s="8">
        <f>'Scale to SEDS'!F70</f>
        <v>11857.697005908594</v>
      </c>
      <c r="C3" s="8">
        <f t="shared" si="0"/>
        <v>11857.697005908594</v>
      </c>
      <c r="D3" s="8">
        <f t="shared" si="0"/>
        <v>11857.697005908594</v>
      </c>
      <c r="E3" s="8">
        <f t="shared" si="0"/>
        <v>11857.697005908594</v>
      </c>
      <c r="F3" s="8">
        <f t="shared" si="0"/>
        <v>11857.697005908594</v>
      </c>
      <c r="G3" s="8">
        <f t="shared" si="0"/>
        <v>11857.697005908594</v>
      </c>
      <c r="H3" s="8">
        <f t="shared" si="0"/>
        <v>11857.697005908594</v>
      </c>
      <c r="I3" s="8">
        <f t="shared" si="0"/>
        <v>11857.697005908594</v>
      </c>
      <c r="J3" s="8">
        <f t="shared" si="0"/>
        <v>11857.697005908594</v>
      </c>
      <c r="K3" s="8">
        <f t="shared" si="0"/>
        <v>11857.697005908594</v>
      </c>
      <c r="L3" s="8">
        <f t="shared" si="0"/>
        <v>11857.697005908594</v>
      </c>
      <c r="M3" s="8">
        <f t="shared" si="1"/>
        <v>11857.697005908594</v>
      </c>
      <c r="N3" s="8">
        <f t="shared" si="1"/>
        <v>11857.697005908594</v>
      </c>
      <c r="O3" s="8">
        <f t="shared" si="1"/>
        <v>11857.697005908594</v>
      </c>
      <c r="P3" s="8">
        <f t="shared" si="1"/>
        <v>11857.697005908594</v>
      </c>
      <c r="Q3" s="8">
        <f t="shared" si="1"/>
        <v>11857.697005908594</v>
      </c>
      <c r="R3" s="8">
        <f t="shared" si="1"/>
        <v>11857.697005908594</v>
      </c>
      <c r="S3" s="8">
        <f t="shared" si="1"/>
        <v>11857.697005908594</v>
      </c>
      <c r="T3" s="8">
        <f t="shared" si="1"/>
        <v>11857.697005908594</v>
      </c>
      <c r="U3" s="8">
        <f t="shared" si="1"/>
        <v>11857.697005908594</v>
      </c>
      <c r="V3" s="8">
        <f t="shared" si="1"/>
        <v>11857.697005908594</v>
      </c>
      <c r="W3" s="8">
        <f t="shared" si="2"/>
        <v>11857.697005908594</v>
      </c>
      <c r="X3" s="8">
        <f t="shared" si="2"/>
        <v>11857.697005908594</v>
      </c>
      <c r="Y3" s="8">
        <f t="shared" si="2"/>
        <v>11857.697005908594</v>
      </c>
      <c r="Z3" s="8">
        <f t="shared" si="2"/>
        <v>11857.697005908594</v>
      </c>
      <c r="AA3" s="8">
        <f t="shared" si="2"/>
        <v>11857.697005908594</v>
      </c>
      <c r="AB3" s="8">
        <f t="shared" si="2"/>
        <v>11857.697005908594</v>
      </c>
      <c r="AC3" s="8">
        <f t="shared" si="2"/>
        <v>11857.697005908594</v>
      </c>
      <c r="AD3" s="8">
        <f t="shared" si="2"/>
        <v>11857.697005908594</v>
      </c>
      <c r="AE3" s="8">
        <f t="shared" si="2"/>
        <v>11857.697005908594</v>
      </c>
      <c r="AF3" s="8">
        <f t="shared" si="2"/>
        <v>11857.697005908594</v>
      </c>
      <c r="AG3" s="8">
        <f t="shared" si="2"/>
        <v>11857.697005908594</v>
      </c>
      <c r="AH3" s="8">
        <f t="shared" si="2"/>
        <v>11857.697005908594</v>
      </c>
    </row>
    <row r="4" spans="1:34">
      <c r="A4" t="s">
        <v>40</v>
      </c>
      <c r="B4" s="8">
        <f>'Scale to SEDS'!G71</f>
        <v>1167190.4217263833</v>
      </c>
      <c r="C4" s="8">
        <f t="shared" ref="C4:AH4" si="3">$B$4</f>
        <v>1167190.4217263833</v>
      </c>
      <c r="D4" s="8">
        <f t="shared" si="3"/>
        <v>1167190.4217263833</v>
      </c>
      <c r="E4" s="8">
        <f t="shared" si="3"/>
        <v>1167190.4217263833</v>
      </c>
      <c r="F4" s="8">
        <f t="shared" si="3"/>
        <v>1167190.4217263833</v>
      </c>
      <c r="G4" s="8">
        <f t="shared" si="3"/>
        <v>1167190.4217263833</v>
      </c>
      <c r="H4" s="8">
        <f t="shared" si="3"/>
        <v>1167190.4217263833</v>
      </c>
      <c r="I4" s="8">
        <f t="shared" si="3"/>
        <v>1167190.4217263833</v>
      </c>
      <c r="J4" s="8">
        <f t="shared" si="3"/>
        <v>1167190.4217263833</v>
      </c>
      <c r="K4" s="8">
        <f t="shared" si="3"/>
        <v>1167190.4217263833</v>
      </c>
      <c r="L4" s="8">
        <f t="shared" si="3"/>
        <v>1167190.4217263833</v>
      </c>
      <c r="M4" s="8">
        <f t="shared" si="3"/>
        <v>1167190.4217263833</v>
      </c>
      <c r="N4" s="8">
        <f t="shared" si="3"/>
        <v>1167190.4217263833</v>
      </c>
      <c r="O4" s="8">
        <f t="shared" si="3"/>
        <v>1167190.4217263833</v>
      </c>
      <c r="P4" s="8">
        <f t="shared" si="3"/>
        <v>1167190.4217263833</v>
      </c>
      <c r="Q4" s="8">
        <f t="shared" si="3"/>
        <v>1167190.4217263833</v>
      </c>
      <c r="R4" s="8">
        <f t="shared" si="3"/>
        <v>1167190.4217263833</v>
      </c>
      <c r="S4" s="8">
        <f t="shared" si="3"/>
        <v>1167190.4217263833</v>
      </c>
      <c r="T4" s="8">
        <f t="shared" si="3"/>
        <v>1167190.4217263833</v>
      </c>
      <c r="U4" s="8">
        <f t="shared" si="3"/>
        <v>1167190.4217263833</v>
      </c>
      <c r="V4" s="8">
        <f t="shared" si="3"/>
        <v>1167190.4217263833</v>
      </c>
      <c r="W4" s="8">
        <f t="shared" si="3"/>
        <v>1167190.4217263833</v>
      </c>
      <c r="X4" s="8">
        <f t="shared" si="3"/>
        <v>1167190.4217263833</v>
      </c>
      <c r="Y4" s="8">
        <f t="shared" si="3"/>
        <v>1167190.4217263833</v>
      </c>
      <c r="Z4" s="8">
        <f t="shared" si="3"/>
        <v>1167190.4217263833</v>
      </c>
      <c r="AA4" s="8">
        <f t="shared" si="3"/>
        <v>1167190.4217263833</v>
      </c>
      <c r="AB4" s="8">
        <f t="shared" si="3"/>
        <v>1167190.4217263833</v>
      </c>
      <c r="AC4" s="8">
        <f t="shared" si="3"/>
        <v>1167190.4217263833</v>
      </c>
      <c r="AD4" s="8">
        <f t="shared" si="3"/>
        <v>1167190.4217263833</v>
      </c>
      <c r="AE4" s="8">
        <f t="shared" si="3"/>
        <v>1167190.4217263833</v>
      </c>
      <c r="AF4" s="8">
        <f t="shared" si="3"/>
        <v>1167190.4217263833</v>
      </c>
      <c r="AG4" s="8">
        <f t="shared" si="3"/>
        <v>1167190.4217263833</v>
      </c>
      <c r="AH4" s="8">
        <f t="shared" si="3"/>
        <v>1167190.4217263833</v>
      </c>
    </row>
    <row r="5" spans="1:34">
      <c r="A5" t="s">
        <v>41</v>
      </c>
      <c r="B5" s="8">
        <f>'SYAADTbVT-passengers'!B5</f>
        <v>281237.28571428574</v>
      </c>
      <c r="C5" s="8">
        <f t="shared" ref="C5:L7" si="4">$B5</f>
        <v>281237.28571428574</v>
      </c>
      <c r="D5" s="8">
        <f t="shared" si="4"/>
        <v>281237.28571428574</v>
      </c>
      <c r="E5" s="8">
        <f t="shared" si="4"/>
        <v>281237.28571428574</v>
      </c>
      <c r="F5" s="8">
        <f t="shared" si="4"/>
        <v>281237.28571428574</v>
      </c>
      <c r="G5" s="8">
        <f t="shared" si="4"/>
        <v>281237.28571428574</v>
      </c>
      <c r="H5" s="8">
        <f t="shared" si="4"/>
        <v>281237.28571428574</v>
      </c>
      <c r="I5" s="8">
        <f t="shared" si="4"/>
        <v>281237.28571428574</v>
      </c>
      <c r="J5" s="8">
        <f t="shared" si="4"/>
        <v>281237.28571428574</v>
      </c>
      <c r="K5" s="8">
        <f t="shared" si="4"/>
        <v>281237.28571428574</v>
      </c>
      <c r="L5" s="8">
        <f t="shared" si="4"/>
        <v>281237.28571428574</v>
      </c>
      <c r="M5" s="8">
        <f t="shared" ref="M5:V7" si="5">$B5</f>
        <v>281237.28571428574</v>
      </c>
      <c r="N5" s="8">
        <f t="shared" si="5"/>
        <v>281237.28571428574</v>
      </c>
      <c r="O5" s="8">
        <f t="shared" si="5"/>
        <v>281237.28571428574</v>
      </c>
      <c r="P5" s="8">
        <f t="shared" si="5"/>
        <v>281237.28571428574</v>
      </c>
      <c r="Q5" s="8">
        <f t="shared" si="5"/>
        <v>281237.28571428574</v>
      </c>
      <c r="R5" s="8">
        <f t="shared" si="5"/>
        <v>281237.28571428574</v>
      </c>
      <c r="S5" s="8">
        <f t="shared" si="5"/>
        <v>281237.28571428574</v>
      </c>
      <c r="T5" s="8">
        <f t="shared" si="5"/>
        <v>281237.28571428574</v>
      </c>
      <c r="U5" s="8">
        <f t="shared" si="5"/>
        <v>281237.28571428574</v>
      </c>
      <c r="V5" s="8">
        <f t="shared" si="5"/>
        <v>281237.28571428574</v>
      </c>
      <c r="W5" s="8">
        <f t="shared" ref="W5:AH7" si="6">$B5</f>
        <v>281237.28571428574</v>
      </c>
      <c r="X5" s="8">
        <f t="shared" si="6"/>
        <v>281237.28571428574</v>
      </c>
      <c r="Y5" s="8">
        <f t="shared" si="6"/>
        <v>281237.28571428574</v>
      </c>
      <c r="Z5" s="8">
        <f t="shared" si="6"/>
        <v>281237.28571428574</v>
      </c>
      <c r="AA5" s="8">
        <f t="shared" si="6"/>
        <v>281237.28571428574</v>
      </c>
      <c r="AB5" s="8">
        <f t="shared" si="6"/>
        <v>281237.28571428574</v>
      </c>
      <c r="AC5" s="8">
        <f t="shared" si="6"/>
        <v>281237.28571428574</v>
      </c>
      <c r="AD5" s="8">
        <f t="shared" si="6"/>
        <v>281237.28571428574</v>
      </c>
      <c r="AE5" s="8">
        <f t="shared" si="6"/>
        <v>281237.28571428574</v>
      </c>
      <c r="AF5" s="8">
        <f t="shared" si="6"/>
        <v>281237.28571428574</v>
      </c>
      <c r="AG5" s="8">
        <f t="shared" si="6"/>
        <v>281237.28571428574</v>
      </c>
      <c r="AH5" s="8">
        <f t="shared" si="6"/>
        <v>281237.28571428574</v>
      </c>
    </row>
    <row r="6" spans="1:34">
      <c r="A6" t="s">
        <v>42</v>
      </c>
      <c r="B6" s="8">
        <f>'Scale to SEDS'!E73</f>
        <v>215.30425047747099</v>
      </c>
      <c r="C6" s="8">
        <f t="shared" si="4"/>
        <v>215.30425047747099</v>
      </c>
      <c r="D6" s="8">
        <f t="shared" si="4"/>
        <v>215.30425047747099</v>
      </c>
      <c r="E6" s="8">
        <f t="shared" si="4"/>
        <v>215.30425047747099</v>
      </c>
      <c r="F6" s="8">
        <f t="shared" si="4"/>
        <v>215.30425047747099</v>
      </c>
      <c r="G6" s="8">
        <f t="shared" si="4"/>
        <v>215.30425047747099</v>
      </c>
      <c r="H6" s="8">
        <f t="shared" si="4"/>
        <v>215.30425047747099</v>
      </c>
      <c r="I6" s="8">
        <f t="shared" si="4"/>
        <v>215.30425047747099</v>
      </c>
      <c r="J6" s="8">
        <f t="shared" si="4"/>
        <v>215.30425047747099</v>
      </c>
      <c r="K6" s="8">
        <f t="shared" si="4"/>
        <v>215.30425047747099</v>
      </c>
      <c r="L6" s="8">
        <f t="shared" si="4"/>
        <v>215.30425047747099</v>
      </c>
      <c r="M6" s="8">
        <f t="shared" si="5"/>
        <v>215.30425047747099</v>
      </c>
      <c r="N6" s="8">
        <f t="shared" si="5"/>
        <v>215.30425047747099</v>
      </c>
      <c r="O6" s="8">
        <f t="shared" si="5"/>
        <v>215.30425047747099</v>
      </c>
      <c r="P6" s="8">
        <f t="shared" si="5"/>
        <v>215.30425047747099</v>
      </c>
      <c r="Q6" s="8">
        <f t="shared" si="5"/>
        <v>215.30425047747099</v>
      </c>
      <c r="R6" s="8">
        <f t="shared" si="5"/>
        <v>215.30425047747099</v>
      </c>
      <c r="S6" s="8">
        <f t="shared" si="5"/>
        <v>215.30425047747099</v>
      </c>
      <c r="T6" s="8">
        <f t="shared" si="5"/>
        <v>215.30425047747099</v>
      </c>
      <c r="U6" s="8">
        <f t="shared" si="5"/>
        <v>215.30425047747099</v>
      </c>
      <c r="V6" s="8">
        <f t="shared" si="5"/>
        <v>215.30425047747099</v>
      </c>
      <c r="W6" s="8">
        <f t="shared" si="6"/>
        <v>215.30425047747099</v>
      </c>
      <c r="X6" s="8">
        <f t="shared" si="6"/>
        <v>215.30425047747099</v>
      </c>
      <c r="Y6" s="8">
        <f t="shared" si="6"/>
        <v>215.30425047747099</v>
      </c>
      <c r="Z6" s="8">
        <f t="shared" si="6"/>
        <v>215.30425047747099</v>
      </c>
      <c r="AA6" s="8">
        <f t="shared" si="6"/>
        <v>215.30425047747099</v>
      </c>
      <c r="AB6" s="8">
        <f t="shared" si="6"/>
        <v>215.30425047747099</v>
      </c>
      <c r="AC6" s="8">
        <f t="shared" si="6"/>
        <v>215.30425047747099</v>
      </c>
      <c r="AD6" s="8">
        <f t="shared" si="6"/>
        <v>215.30425047747099</v>
      </c>
      <c r="AE6" s="8">
        <f t="shared" si="6"/>
        <v>215.30425047747099</v>
      </c>
      <c r="AF6" s="8">
        <f t="shared" si="6"/>
        <v>215.30425047747099</v>
      </c>
      <c r="AG6" s="8">
        <f t="shared" si="6"/>
        <v>215.30425047747099</v>
      </c>
      <c r="AH6" s="8">
        <f t="shared" si="6"/>
        <v>215.30425047747099</v>
      </c>
    </row>
    <row r="7" spans="1:34">
      <c r="A7" t="s">
        <v>43</v>
      </c>
      <c r="B7" s="8">
        <f>'Scale to SEDS'!E74</f>
        <v>2322.8443105636434</v>
      </c>
      <c r="C7" s="8">
        <f t="shared" si="4"/>
        <v>2322.8443105636434</v>
      </c>
      <c r="D7" s="8">
        <f t="shared" si="4"/>
        <v>2322.8443105636434</v>
      </c>
      <c r="E7" s="8">
        <f t="shared" si="4"/>
        <v>2322.8443105636434</v>
      </c>
      <c r="F7" s="8">
        <f t="shared" si="4"/>
        <v>2322.8443105636434</v>
      </c>
      <c r="G7" s="8">
        <f t="shared" si="4"/>
        <v>2322.8443105636434</v>
      </c>
      <c r="H7" s="8">
        <f t="shared" si="4"/>
        <v>2322.8443105636434</v>
      </c>
      <c r="I7" s="8">
        <f t="shared" si="4"/>
        <v>2322.8443105636434</v>
      </c>
      <c r="J7" s="8">
        <f t="shared" si="4"/>
        <v>2322.8443105636434</v>
      </c>
      <c r="K7" s="8">
        <f t="shared" si="4"/>
        <v>2322.8443105636434</v>
      </c>
      <c r="L7" s="8">
        <f t="shared" si="4"/>
        <v>2322.8443105636434</v>
      </c>
      <c r="M7" s="8">
        <f t="shared" si="5"/>
        <v>2322.8443105636434</v>
      </c>
      <c r="N7" s="8">
        <f t="shared" si="5"/>
        <v>2322.8443105636434</v>
      </c>
      <c r="O7" s="8">
        <f t="shared" si="5"/>
        <v>2322.8443105636434</v>
      </c>
      <c r="P7" s="8">
        <f t="shared" si="5"/>
        <v>2322.8443105636434</v>
      </c>
      <c r="Q7" s="8">
        <f t="shared" si="5"/>
        <v>2322.8443105636434</v>
      </c>
      <c r="R7" s="8">
        <f t="shared" si="5"/>
        <v>2322.8443105636434</v>
      </c>
      <c r="S7" s="8">
        <f t="shared" si="5"/>
        <v>2322.8443105636434</v>
      </c>
      <c r="T7" s="8">
        <f t="shared" si="5"/>
        <v>2322.8443105636434</v>
      </c>
      <c r="U7" s="8">
        <f t="shared" si="5"/>
        <v>2322.8443105636434</v>
      </c>
      <c r="V7" s="8">
        <f t="shared" si="5"/>
        <v>2322.8443105636434</v>
      </c>
      <c r="W7" s="8">
        <f t="shared" si="6"/>
        <v>2322.8443105636434</v>
      </c>
      <c r="X7" s="8">
        <f t="shared" si="6"/>
        <v>2322.8443105636434</v>
      </c>
      <c r="Y7" s="8">
        <f t="shared" si="6"/>
        <v>2322.8443105636434</v>
      </c>
      <c r="Z7" s="8">
        <f t="shared" si="6"/>
        <v>2322.8443105636434</v>
      </c>
      <c r="AA7" s="8">
        <f t="shared" si="6"/>
        <v>2322.8443105636434</v>
      </c>
      <c r="AB7" s="8">
        <f t="shared" si="6"/>
        <v>2322.8443105636434</v>
      </c>
      <c r="AC7" s="8">
        <f t="shared" si="6"/>
        <v>2322.8443105636434</v>
      </c>
      <c r="AD7" s="8">
        <f t="shared" si="6"/>
        <v>2322.8443105636434</v>
      </c>
      <c r="AE7" s="8">
        <f t="shared" si="6"/>
        <v>2322.8443105636434</v>
      </c>
      <c r="AF7" s="8">
        <f t="shared" si="6"/>
        <v>2322.8443105636434</v>
      </c>
      <c r="AG7" s="8">
        <f t="shared" si="6"/>
        <v>2322.8443105636434</v>
      </c>
      <c r="AH7" s="8">
        <f t="shared" si="6"/>
        <v>2322.8443105636434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328125" defaultRowHeight="14.75"/>
  <cols>
    <col min="1" max="1" width="16.7265625" customWidth="1"/>
    <col min="2" max="2" width="19.26953125" bestFit="1" customWidth="1"/>
    <col min="3" max="25" width="9.1328125" customWidth="1"/>
  </cols>
  <sheetData>
    <row r="1" spans="1:34" ht="32.15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10633.144452704379</v>
      </c>
      <c r="C2" s="8">
        <f t="shared" ref="C2:AH2" si="0">B2</f>
        <v>10633.144452704379</v>
      </c>
      <c r="D2" s="8">
        <f t="shared" si="0"/>
        <v>10633.144452704379</v>
      </c>
      <c r="E2" s="8">
        <f t="shared" si="0"/>
        <v>10633.144452704379</v>
      </c>
      <c r="F2" s="8">
        <f t="shared" si="0"/>
        <v>10633.144452704379</v>
      </c>
      <c r="G2" s="8">
        <f t="shared" si="0"/>
        <v>10633.144452704379</v>
      </c>
      <c r="H2" s="8">
        <f t="shared" si="0"/>
        <v>10633.144452704379</v>
      </c>
      <c r="I2" s="8">
        <f t="shared" si="0"/>
        <v>10633.144452704379</v>
      </c>
      <c r="J2" s="8">
        <f t="shared" si="0"/>
        <v>10633.144452704379</v>
      </c>
      <c r="K2" s="8">
        <f t="shared" si="0"/>
        <v>10633.144452704379</v>
      </c>
      <c r="L2" s="8">
        <f t="shared" si="0"/>
        <v>10633.144452704379</v>
      </c>
      <c r="M2" s="8">
        <f t="shared" si="0"/>
        <v>10633.144452704379</v>
      </c>
      <c r="N2" s="8">
        <f t="shared" si="0"/>
        <v>10633.144452704379</v>
      </c>
      <c r="O2" s="8">
        <f t="shared" si="0"/>
        <v>10633.144452704379</v>
      </c>
      <c r="P2" s="8">
        <f t="shared" si="0"/>
        <v>10633.144452704379</v>
      </c>
      <c r="Q2" s="8">
        <f t="shared" si="0"/>
        <v>10633.144452704379</v>
      </c>
      <c r="R2" s="8">
        <f t="shared" si="0"/>
        <v>10633.144452704379</v>
      </c>
      <c r="S2" s="8">
        <f t="shared" si="0"/>
        <v>10633.144452704379</v>
      </c>
      <c r="T2" s="8">
        <f t="shared" si="0"/>
        <v>10633.144452704379</v>
      </c>
      <c r="U2" s="8">
        <f t="shared" si="0"/>
        <v>10633.144452704379</v>
      </c>
      <c r="V2" s="8">
        <f t="shared" si="0"/>
        <v>10633.144452704379</v>
      </c>
      <c r="W2" s="8">
        <f t="shared" si="0"/>
        <v>10633.144452704379</v>
      </c>
      <c r="X2" s="8">
        <f t="shared" si="0"/>
        <v>10633.144452704379</v>
      </c>
      <c r="Y2" s="8">
        <f t="shared" si="0"/>
        <v>10633.144452704379</v>
      </c>
      <c r="Z2" s="8">
        <f t="shared" si="0"/>
        <v>10633.144452704379</v>
      </c>
      <c r="AA2" s="8">
        <f t="shared" si="0"/>
        <v>10633.144452704379</v>
      </c>
      <c r="AB2" s="8">
        <f t="shared" si="0"/>
        <v>10633.144452704379</v>
      </c>
      <c r="AC2" s="8">
        <f t="shared" si="0"/>
        <v>10633.144452704379</v>
      </c>
      <c r="AD2" s="8">
        <f t="shared" si="0"/>
        <v>10633.144452704379</v>
      </c>
      <c r="AE2" s="8">
        <f t="shared" si="0"/>
        <v>10633.144452704379</v>
      </c>
      <c r="AF2" s="8">
        <f t="shared" si="0"/>
        <v>10633.144452704379</v>
      </c>
      <c r="AG2" s="8">
        <f t="shared" si="0"/>
        <v>10633.144452704379</v>
      </c>
      <c r="AH2" s="8">
        <f t="shared" si="0"/>
        <v>10633.144452704379</v>
      </c>
    </row>
    <row r="3" spans="1:34">
      <c r="A3" t="s">
        <v>39</v>
      </c>
      <c r="B3" s="8">
        <f>'Scale to SEDS'!F76</f>
        <v>23775.109032710254</v>
      </c>
      <c r="C3" s="8">
        <f t="shared" ref="C3:AH3" si="1">B3</f>
        <v>23775.109032710254</v>
      </c>
      <c r="D3" s="8">
        <f t="shared" si="1"/>
        <v>23775.109032710254</v>
      </c>
      <c r="E3" s="8">
        <f t="shared" si="1"/>
        <v>23775.109032710254</v>
      </c>
      <c r="F3" s="8">
        <f t="shared" si="1"/>
        <v>23775.109032710254</v>
      </c>
      <c r="G3" s="8">
        <f t="shared" si="1"/>
        <v>23775.109032710254</v>
      </c>
      <c r="H3" s="8">
        <f t="shared" si="1"/>
        <v>23775.109032710254</v>
      </c>
      <c r="I3" s="8">
        <f t="shared" si="1"/>
        <v>23775.109032710254</v>
      </c>
      <c r="J3" s="8">
        <f t="shared" si="1"/>
        <v>23775.109032710254</v>
      </c>
      <c r="K3" s="8">
        <f t="shared" si="1"/>
        <v>23775.109032710254</v>
      </c>
      <c r="L3" s="8">
        <f t="shared" si="1"/>
        <v>23775.109032710254</v>
      </c>
      <c r="M3" s="8">
        <f t="shared" si="1"/>
        <v>23775.109032710254</v>
      </c>
      <c r="N3" s="8">
        <f t="shared" si="1"/>
        <v>23775.109032710254</v>
      </c>
      <c r="O3" s="8">
        <f t="shared" si="1"/>
        <v>23775.109032710254</v>
      </c>
      <c r="P3" s="8">
        <f t="shared" si="1"/>
        <v>23775.109032710254</v>
      </c>
      <c r="Q3" s="8">
        <f t="shared" si="1"/>
        <v>23775.109032710254</v>
      </c>
      <c r="R3" s="8">
        <f t="shared" si="1"/>
        <v>23775.109032710254</v>
      </c>
      <c r="S3" s="8">
        <f t="shared" si="1"/>
        <v>23775.109032710254</v>
      </c>
      <c r="T3" s="8">
        <f t="shared" si="1"/>
        <v>23775.109032710254</v>
      </c>
      <c r="U3" s="8">
        <f t="shared" si="1"/>
        <v>23775.109032710254</v>
      </c>
      <c r="V3" s="8">
        <f t="shared" si="1"/>
        <v>23775.109032710254</v>
      </c>
      <c r="W3" s="8">
        <f t="shared" si="1"/>
        <v>23775.109032710254</v>
      </c>
      <c r="X3" s="8">
        <f t="shared" si="1"/>
        <v>23775.109032710254</v>
      </c>
      <c r="Y3" s="8">
        <f t="shared" si="1"/>
        <v>23775.109032710254</v>
      </c>
      <c r="Z3" s="8">
        <f t="shared" si="1"/>
        <v>23775.109032710254</v>
      </c>
      <c r="AA3" s="8">
        <f t="shared" si="1"/>
        <v>23775.109032710254</v>
      </c>
      <c r="AB3" s="8">
        <f t="shared" si="1"/>
        <v>23775.109032710254</v>
      </c>
      <c r="AC3" s="8">
        <f t="shared" si="1"/>
        <v>23775.109032710254</v>
      </c>
      <c r="AD3" s="8">
        <f t="shared" si="1"/>
        <v>23775.109032710254</v>
      </c>
      <c r="AE3" s="8">
        <f t="shared" si="1"/>
        <v>23775.109032710254</v>
      </c>
      <c r="AF3" s="8">
        <f t="shared" si="1"/>
        <v>23775.109032710254</v>
      </c>
      <c r="AG3" s="8">
        <f t="shared" si="1"/>
        <v>23775.109032710254</v>
      </c>
      <c r="AH3" s="8">
        <f t="shared" si="1"/>
        <v>23775.109032710254</v>
      </c>
    </row>
    <row r="4" spans="1:34">
      <c r="A4" t="s">
        <v>40</v>
      </c>
      <c r="B4" s="8">
        <f>'Scale to SEDS'!G77</f>
        <v>1134443.674495907</v>
      </c>
      <c r="C4" s="8">
        <f t="shared" ref="C4:AH4" si="2">B4</f>
        <v>1134443.674495907</v>
      </c>
      <c r="D4" s="8">
        <f t="shared" si="2"/>
        <v>1134443.674495907</v>
      </c>
      <c r="E4" s="8">
        <f t="shared" si="2"/>
        <v>1134443.674495907</v>
      </c>
      <c r="F4" s="8">
        <f t="shared" si="2"/>
        <v>1134443.674495907</v>
      </c>
      <c r="G4" s="8">
        <f t="shared" si="2"/>
        <v>1134443.674495907</v>
      </c>
      <c r="H4" s="8">
        <f t="shared" si="2"/>
        <v>1134443.674495907</v>
      </c>
      <c r="I4" s="8">
        <f t="shared" si="2"/>
        <v>1134443.674495907</v>
      </c>
      <c r="J4" s="8">
        <f t="shared" si="2"/>
        <v>1134443.674495907</v>
      </c>
      <c r="K4" s="8">
        <f t="shared" si="2"/>
        <v>1134443.674495907</v>
      </c>
      <c r="L4" s="8">
        <f t="shared" si="2"/>
        <v>1134443.674495907</v>
      </c>
      <c r="M4" s="8">
        <f t="shared" si="2"/>
        <v>1134443.674495907</v>
      </c>
      <c r="N4" s="8">
        <f t="shared" si="2"/>
        <v>1134443.674495907</v>
      </c>
      <c r="O4" s="8">
        <f t="shared" si="2"/>
        <v>1134443.674495907</v>
      </c>
      <c r="P4" s="8">
        <f t="shared" si="2"/>
        <v>1134443.674495907</v>
      </c>
      <c r="Q4" s="8">
        <f t="shared" si="2"/>
        <v>1134443.674495907</v>
      </c>
      <c r="R4" s="8">
        <f t="shared" si="2"/>
        <v>1134443.674495907</v>
      </c>
      <c r="S4" s="8">
        <f t="shared" si="2"/>
        <v>1134443.674495907</v>
      </c>
      <c r="T4" s="8">
        <f t="shared" si="2"/>
        <v>1134443.674495907</v>
      </c>
      <c r="U4" s="8">
        <f t="shared" si="2"/>
        <v>1134443.674495907</v>
      </c>
      <c r="V4" s="8">
        <f t="shared" si="2"/>
        <v>1134443.674495907</v>
      </c>
      <c r="W4" s="8">
        <f t="shared" si="2"/>
        <v>1134443.674495907</v>
      </c>
      <c r="X4" s="8">
        <f t="shared" si="2"/>
        <v>1134443.674495907</v>
      </c>
      <c r="Y4" s="8">
        <f t="shared" si="2"/>
        <v>1134443.674495907</v>
      </c>
      <c r="Z4" s="8">
        <f t="shared" si="2"/>
        <v>1134443.674495907</v>
      </c>
      <c r="AA4" s="8">
        <f t="shared" si="2"/>
        <v>1134443.674495907</v>
      </c>
      <c r="AB4" s="8">
        <f t="shared" si="2"/>
        <v>1134443.674495907</v>
      </c>
      <c r="AC4" s="8">
        <f t="shared" si="2"/>
        <v>1134443.674495907</v>
      </c>
      <c r="AD4" s="8">
        <f t="shared" si="2"/>
        <v>1134443.674495907</v>
      </c>
      <c r="AE4" s="8">
        <f t="shared" si="2"/>
        <v>1134443.674495907</v>
      </c>
      <c r="AF4" s="8">
        <f t="shared" si="2"/>
        <v>1134443.674495907</v>
      </c>
      <c r="AG4" s="8">
        <f t="shared" si="2"/>
        <v>1134443.674495907</v>
      </c>
      <c r="AH4" s="8">
        <f t="shared" si="2"/>
        <v>1134443.674495907</v>
      </c>
    </row>
    <row r="5" spans="1:34">
      <c r="A5" t="s">
        <v>41</v>
      </c>
      <c r="B5" s="8">
        <f>'Scale to SEDS'!F78</f>
        <v>13152.233351697534</v>
      </c>
      <c r="C5" s="8">
        <f t="shared" ref="C5:AH5" si="3">B5</f>
        <v>13152.233351697534</v>
      </c>
      <c r="D5" s="8">
        <f t="shared" si="3"/>
        <v>13152.233351697534</v>
      </c>
      <c r="E5" s="8">
        <f t="shared" si="3"/>
        <v>13152.233351697534</v>
      </c>
      <c r="F5" s="8">
        <f t="shared" si="3"/>
        <v>13152.233351697534</v>
      </c>
      <c r="G5" s="8">
        <f t="shared" si="3"/>
        <v>13152.233351697534</v>
      </c>
      <c r="H5" s="8">
        <f t="shared" si="3"/>
        <v>13152.233351697534</v>
      </c>
      <c r="I5" s="8">
        <f t="shared" si="3"/>
        <v>13152.233351697534</v>
      </c>
      <c r="J5" s="8">
        <f t="shared" si="3"/>
        <v>13152.233351697534</v>
      </c>
      <c r="K5" s="8">
        <f t="shared" si="3"/>
        <v>13152.233351697534</v>
      </c>
      <c r="L5" s="8">
        <f t="shared" si="3"/>
        <v>13152.233351697534</v>
      </c>
      <c r="M5" s="8">
        <f t="shared" si="3"/>
        <v>13152.233351697534</v>
      </c>
      <c r="N5" s="8">
        <f t="shared" si="3"/>
        <v>13152.233351697534</v>
      </c>
      <c r="O5" s="8">
        <f t="shared" si="3"/>
        <v>13152.233351697534</v>
      </c>
      <c r="P5" s="8">
        <f t="shared" si="3"/>
        <v>13152.233351697534</v>
      </c>
      <c r="Q5" s="8">
        <f t="shared" si="3"/>
        <v>13152.233351697534</v>
      </c>
      <c r="R5" s="8">
        <f t="shared" si="3"/>
        <v>13152.233351697534</v>
      </c>
      <c r="S5" s="8">
        <f t="shared" si="3"/>
        <v>13152.233351697534</v>
      </c>
      <c r="T5" s="8">
        <f t="shared" si="3"/>
        <v>13152.233351697534</v>
      </c>
      <c r="U5" s="8">
        <f t="shared" si="3"/>
        <v>13152.233351697534</v>
      </c>
      <c r="V5" s="8">
        <f t="shared" si="3"/>
        <v>13152.233351697534</v>
      </c>
      <c r="W5" s="8">
        <f t="shared" si="3"/>
        <v>13152.233351697534</v>
      </c>
      <c r="X5" s="8">
        <f t="shared" si="3"/>
        <v>13152.233351697534</v>
      </c>
      <c r="Y5" s="8">
        <f t="shared" si="3"/>
        <v>13152.233351697534</v>
      </c>
      <c r="Z5" s="8">
        <f t="shared" si="3"/>
        <v>13152.233351697534</v>
      </c>
      <c r="AA5" s="8">
        <f t="shared" si="3"/>
        <v>13152.233351697534</v>
      </c>
      <c r="AB5" s="8">
        <f t="shared" si="3"/>
        <v>13152.233351697534</v>
      </c>
      <c r="AC5" s="8">
        <f t="shared" si="3"/>
        <v>13152.233351697534</v>
      </c>
      <c r="AD5" s="8">
        <f t="shared" si="3"/>
        <v>13152.233351697534</v>
      </c>
      <c r="AE5" s="8">
        <f t="shared" si="3"/>
        <v>13152.233351697534</v>
      </c>
      <c r="AF5" s="8">
        <f t="shared" si="3"/>
        <v>13152.233351697534</v>
      </c>
      <c r="AG5" s="8">
        <f t="shared" si="3"/>
        <v>13152.233351697534</v>
      </c>
      <c r="AH5" s="8">
        <f t="shared" si="3"/>
        <v>13152.233351697534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workbookViewId="0">
      <selection activeCell="M6" sqref="M6"/>
    </sheetView>
  </sheetViews>
  <sheetFormatPr defaultRowHeight="14.75"/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1431</v>
      </c>
      <c r="D2" s="16">
        <v>159</v>
      </c>
      <c r="E2" s="16">
        <v>414543</v>
      </c>
      <c r="F2" s="16">
        <v>1766</v>
      </c>
      <c r="G2" s="16">
        <v>991</v>
      </c>
      <c r="H2" s="16">
        <v>134</v>
      </c>
      <c r="I2" s="16">
        <v>12</v>
      </c>
      <c r="J2" s="16" t="s">
        <v>132</v>
      </c>
      <c r="K2" s="16" t="s">
        <v>1743</v>
      </c>
    </row>
    <row r="3" spans="1:11">
      <c r="A3" s="16">
        <v>1</v>
      </c>
      <c r="B3" s="16" t="s">
        <v>39</v>
      </c>
      <c r="C3" s="16">
        <v>3</v>
      </c>
      <c r="D3" s="16">
        <v>1217</v>
      </c>
      <c r="E3" s="16">
        <v>857</v>
      </c>
      <c r="F3" s="16">
        <v>6485</v>
      </c>
      <c r="G3" s="16">
        <v>0</v>
      </c>
      <c r="H3" s="16">
        <v>62</v>
      </c>
      <c r="I3" s="16">
        <v>1</v>
      </c>
      <c r="J3" s="16" t="s">
        <v>132</v>
      </c>
      <c r="K3" s="16" t="s">
        <v>1743</v>
      </c>
    </row>
    <row r="4" spans="1:11">
      <c r="A4" s="16">
        <v>2</v>
      </c>
      <c r="B4" s="16" t="s">
        <v>40</v>
      </c>
      <c r="C4" s="16">
        <v>0</v>
      </c>
      <c r="D4" s="16">
        <v>0</v>
      </c>
      <c r="E4" s="16">
        <v>0</v>
      </c>
      <c r="F4" s="16">
        <v>32</v>
      </c>
      <c r="G4" s="16">
        <v>0</v>
      </c>
      <c r="H4" s="16">
        <v>0</v>
      </c>
      <c r="I4" s="16">
        <v>0</v>
      </c>
      <c r="J4" s="16" t="s">
        <v>132</v>
      </c>
      <c r="K4" s="16" t="s">
        <v>1743</v>
      </c>
    </row>
    <row r="5" spans="1:11">
      <c r="A5" s="16">
        <v>3</v>
      </c>
      <c r="B5" s="16" t="s">
        <v>41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 t="s">
        <v>132</v>
      </c>
      <c r="K5" s="16" t="s">
        <v>1743</v>
      </c>
    </row>
    <row r="6" spans="1:11">
      <c r="A6" s="16">
        <v>4</v>
      </c>
      <c r="B6" s="16" t="s">
        <v>42</v>
      </c>
      <c r="C6" s="16">
        <v>0</v>
      </c>
      <c r="D6" s="16">
        <v>0</v>
      </c>
      <c r="E6" s="16">
        <v>45698</v>
      </c>
      <c r="F6" s="16">
        <v>10776</v>
      </c>
      <c r="G6" s="16">
        <v>0</v>
      </c>
      <c r="H6" s="16">
        <v>0</v>
      </c>
      <c r="I6" s="16">
        <v>0</v>
      </c>
      <c r="J6" s="16" t="s">
        <v>132</v>
      </c>
      <c r="K6" s="16" t="s">
        <v>1743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24699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1743</v>
      </c>
    </row>
    <row r="8" spans="1:11">
      <c r="A8" s="16">
        <v>0</v>
      </c>
      <c r="B8" s="16" t="s">
        <v>38</v>
      </c>
      <c r="C8" s="16">
        <v>17015</v>
      </c>
      <c r="D8" s="16">
        <v>1897</v>
      </c>
      <c r="E8" s="16">
        <v>4930062</v>
      </c>
      <c r="F8" s="16">
        <v>21000</v>
      </c>
      <c r="G8" s="16">
        <v>11790</v>
      </c>
      <c r="H8" s="16">
        <v>1588</v>
      </c>
      <c r="I8" s="16">
        <v>148</v>
      </c>
      <c r="J8" s="16" t="s">
        <v>348</v>
      </c>
      <c r="K8" s="16" t="s">
        <v>1743</v>
      </c>
    </row>
    <row r="9" spans="1:11">
      <c r="A9" s="16">
        <v>1</v>
      </c>
      <c r="B9" s="16" t="s">
        <v>39</v>
      </c>
      <c r="C9" s="16">
        <v>2</v>
      </c>
      <c r="D9" s="16">
        <v>794</v>
      </c>
      <c r="E9" s="16">
        <v>559</v>
      </c>
      <c r="F9" s="16">
        <v>4231</v>
      </c>
      <c r="G9" s="16">
        <v>0</v>
      </c>
      <c r="H9" s="16">
        <v>40</v>
      </c>
      <c r="I9" s="16">
        <v>0</v>
      </c>
      <c r="J9" s="16" t="s">
        <v>348</v>
      </c>
      <c r="K9" s="16" t="s">
        <v>1743</v>
      </c>
    </row>
    <row r="10" spans="1:11">
      <c r="A10" s="16">
        <v>2</v>
      </c>
      <c r="B10" s="16" t="s">
        <v>40</v>
      </c>
      <c r="C10" s="16">
        <v>0</v>
      </c>
      <c r="D10" s="16">
        <v>0</v>
      </c>
      <c r="E10" s="16">
        <v>0</v>
      </c>
      <c r="F10" s="16">
        <v>17</v>
      </c>
      <c r="G10" s="16">
        <v>0</v>
      </c>
      <c r="H10" s="16">
        <v>0</v>
      </c>
      <c r="I10" s="16">
        <v>0</v>
      </c>
      <c r="J10" s="16" t="s">
        <v>348</v>
      </c>
      <c r="K10" s="16" t="s">
        <v>1743</v>
      </c>
    </row>
    <row r="11" spans="1:11">
      <c r="A11" s="16">
        <v>3</v>
      </c>
      <c r="B11" s="16" t="s">
        <v>41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 t="s">
        <v>348</v>
      </c>
      <c r="K11" s="16" t="s">
        <v>1743</v>
      </c>
    </row>
    <row r="12" spans="1:11">
      <c r="A12" s="16">
        <v>4</v>
      </c>
      <c r="B12" s="16" t="s">
        <v>42</v>
      </c>
      <c r="C12" s="16">
        <v>0</v>
      </c>
      <c r="D12" s="16">
        <v>0</v>
      </c>
      <c r="E12" s="16">
        <v>219653</v>
      </c>
      <c r="F12" s="16">
        <v>51798</v>
      </c>
      <c r="G12" s="16">
        <v>0</v>
      </c>
      <c r="H12" s="16">
        <v>0</v>
      </c>
      <c r="I12" s="16">
        <v>0</v>
      </c>
      <c r="J12" s="16" t="s">
        <v>348</v>
      </c>
      <c r="K12" s="16" t="s">
        <v>1743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165746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1743</v>
      </c>
    </row>
    <row r="14" spans="1:11">
      <c r="A14" s="16">
        <v>0</v>
      </c>
      <c r="B14" s="16" t="s">
        <v>38</v>
      </c>
      <c r="C14" s="16">
        <v>7293</v>
      </c>
      <c r="D14" s="16">
        <v>813</v>
      </c>
      <c r="E14" s="16">
        <v>2113206</v>
      </c>
      <c r="F14" s="16">
        <v>9001</v>
      </c>
      <c r="G14" s="16">
        <v>5053</v>
      </c>
      <c r="H14" s="16">
        <v>681</v>
      </c>
      <c r="I14" s="16">
        <v>63</v>
      </c>
      <c r="J14" s="16" t="s">
        <v>349</v>
      </c>
      <c r="K14" s="16" t="s">
        <v>1743</v>
      </c>
    </row>
    <row r="15" spans="1:11">
      <c r="A15" s="16">
        <v>1</v>
      </c>
      <c r="B15" s="16" t="s">
        <v>39</v>
      </c>
      <c r="C15" s="16">
        <v>4</v>
      </c>
      <c r="D15" s="16">
        <v>1700</v>
      </c>
      <c r="E15" s="16">
        <v>1197</v>
      </c>
      <c r="F15" s="16">
        <v>9061</v>
      </c>
      <c r="G15" s="16">
        <v>0</v>
      </c>
      <c r="H15" s="16">
        <v>86</v>
      </c>
      <c r="I15" s="16">
        <v>1</v>
      </c>
      <c r="J15" s="16" t="s">
        <v>349</v>
      </c>
      <c r="K15" s="16" t="s">
        <v>1743</v>
      </c>
    </row>
    <row r="16" spans="1:11">
      <c r="A16" s="16">
        <v>2</v>
      </c>
      <c r="B16" s="16" t="s">
        <v>40</v>
      </c>
      <c r="C16" s="16">
        <v>0</v>
      </c>
      <c r="D16" s="16">
        <v>0</v>
      </c>
      <c r="E16" s="16">
        <v>0</v>
      </c>
      <c r="F16" s="16">
        <v>13</v>
      </c>
      <c r="G16" s="16">
        <v>0</v>
      </c>
      <c r="H16" s="16">
        <v>0</v>
      </c>
      <c r="I16" s="16">
        <v>0</v>
      </c>
      <c r="J16" s="16" t="s">
        <v>349</v>
      </c>
      <c r="K16" s="16" t="s">
        <v>1743</v>
      </c>
    </row>
    <row r="17" spans="1:11">
      <c r="A17" s="16">
        <v>3</v>
      </c>
      <c r="B17" s="16" t="s">
        <v>41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 t="s">
        <v>349</v>
      </c>
      <c r="K17" s="16" t="s">
        <v>1743</v>
      </c>
    </row>
    <row r="18" spans="1:11">
      <c r="A18" s="16">
        <v>4</v>
      </c>
      <c r="B18" s="16" t="s">
        <v>42</v>
      </c>
      <c r="C18" s="16">
        <v>0</v>
      </c>
      <c r="D18" s="16">
        <v>0</v>
      </c>
      <c r="E18" s="16">
        <v>173973</v>
      </c>
      <c r="F18" s="16">
        <v>41026</v>
      </c>
      <c r="G18" s="16">
        <v>0</v>
      </c>
      <c r="H18" s="16">
        <v>0</v>
      </c>
      <c r="I18" s="16">
        <v>0</v>
      </c>
      <c r="J18" s="16" t="s">
        <v>349</v>
      </c>
      <c r="K18" s="16" t="s">
        <v>1743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90761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1743</v>
      </c>
    </row>
    <row r="20" spans="1:11">
      <c r="A20" s="16">
        <v>0</v>
      </c>
      <c r="B20" s="16" t="s">
        <v>38</v>
      </c>
      <c r="C20" s="16">
        <v>20147</v>
      </c>
      <c r="D20" s="16">
        <v>2246</v>
      </c>
      <c r="E20" s="16">
        <v>5837516</v>
      </c>
      <c r="F20" s="16">
        <v>24865</v>
      </c>
      <c r="G20" s="16">
        <v>13960</v>
      </c>
      <c r="H20" s="16">
        <v>1880</v>
      </c>
      <c r="I20" s="16">
        <v>175</v>
      </c>
      <c r="J20" s="16" t="s">
        <v>350</v>
      </c>
      <c r="K20" s="16" t="s">
        <v>1743</v>
      </c>
    </row>
    <row r="21" spans="1:11">
      <c r="A21" s="16">
        <v>1</v>
      </c>
      <c r="B21" s="16" t="s">
        <v>39</v>
      </c>
      <c r="C21" s="16">
        <v>3</v>
      </c>
      <c r="D21" s="16">
        <v>1198</v>
      </c>
      <c r="E21" s="16">
        <v>843</v>
      </c>
      <c r="F21" s="16">
        <v>6384</v>
      </c>
      <c r="G21" s="16">
        <v>0</v>
      </c>
      <c r="H21" s="16">
        <v>61</v>
      </c>
      <c r="I21" s="16">
        <v>1</v>
      </c>
      <c r="J21" s="16" t="s">
        <v>350</v>
      </c>
      <c r="K21" s="16" t="s">
        <v>1743</v>
      </c>
    </row>
    <row r="22" spans="1:11">
      <c r="A22" s="16">
        <v>2</v>
      </c>
      <c r="B22" s="16" t="s">
        <v>40</v>
      </c>
      <c r="C22" s="16">
        <v>0</v>
      </c>
      <c r="D22" s="16">
        <v>0</v>
      </c>
      <c r="E22" s="16">
        <v>0</v>
      </c>
      <c r="F22" s="16">
        <v>154</v>
      </c>
      <c r="G22" s="16">
        <v>0</v>
      </c>
      <c r="H22" s="16">
        <v>0</v>
      </c>
      <c r="I22" s="16">
        <v>0</v>
      </c>
      <c r="J22" s="16" t="s">
        <v>350</v>
      </c>
      <c r="K22" s="16" t="s">
        <v>1743</v>
      </c>
    </row>
    <row r="23" spans="1:11">
      <c r="A23" s="16">
        <v>3</v>
      </c>
      <c r="B23" s="16" t="s">
        <v>41</v>
      </c>
      <c r="C23" s="16">
        <v>17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 t="s">
        <v>350</v>
      </c>
      <c r="K23" s="16" t="s">
        <v>1743</v>
      </c>
    </row>
    <row r="24" spans="1:11">
      <c r="A24" s="16">
        <v>4</v>
      </c>
      <c r="B24" s="16" t="s">
        <v>42</v>
      </c>
      <c r="C24" s="16">
        <v>0</v>
      </c>
      <c r="D24" s="16">
        <v>0</v>
      </c>
      <c r="E24" s="16">
        <v>116612</v>
      </c>
      <c r="F24" s="16">
        <v>27499</v>
      </c>
      <c r="G24" s="16">
        <v>0</v>
      </c>
      <c r="H24" s="16">
        <v>0</v>
      </c>
      <c r="I24" s="16">
        <v>0</v>
      </c>
      <c r="J24" s="16" t="s">
        <v>350</v>
      </c>
      <c r="K24" s="16" t="s">
        <v>1743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188595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1743</v>
      </c>
    </row>
    <row r="26" spans="1:11">
      <c r="A26" s="16">
        <v>0</v>
      </c>
      <c r="B26" s="16" t="s">
        <v>38</v>
      </c>
      <c r="C26" s="16">
        <v>118719</v>
      </c>
      <c r="D26" s="16">
        <v>13233</v>
      </c>
      <c r="E26" s="16">
        <v>34398455</v>
      </c>
      <c r="F26" s="16">
        <v>146521</v>
      </c>
      <c r="G26" s="16">
        <v>82259</v>
      </c>
      <c r="H26" s="16">
        <v>11078</v>
      </c>
      <c r="I26" s="16">
        <v>1032</v>
      </c>
      <c r="J26" s="16" t="s">
        <v>351</v>
      </c>
      <c r="K26" s="16" t="s">
        <v>1743</v>
      </c>
    </row>
    <row r="27" spans="1:11">
      <c r="A27" s="16">
        <v>1</v>
      </c>
      <c r="B27" s="16" t="s">
        <v>39</v>
      </c>
      <c r="C27" s="16">
        <v>30</v>
      </c>
      <c r="D27" s="16">
        <v>14233</v>
      </c>
      <c r="E27" s="16">
        <v>10020</v>
      </c>
      <c r="F27" s="16">
        <v>75852</v>
      </c>
      <c r="G27" s="16">
        <v>0</v>
      </c>
      <c r="H27" s="16">
        <v>723</v>
      </c>
      <c r="I27" s="16">
        <v>9</v>
      </c>
      <c r="J27" s="16" t="s">
        <v>351</v>
      </c>
      <c r="K27" s="16" t="s">
        <v>1743</v>
      </c>
    </row>
    <row r="28" spans="1:11">
      <c r="A28" s="16">
        <v>2</v>
      </c>
      <c r="B28" s="16" t="s">
        <v>40</v>
      </c>
      <c r="C28" s="16">
        <v>0</v>
      </c>
      <c r="D28" s="16">
        <v>0</v>
      </c>
      <c r="E28" s="16">
        <v>0</v>
      </c>
      <c r="F28" s="16">
        <v>717</v>
      </c>
      <c r="G28" s="16">
        <v>0</v>
      </c>
      <c r="H28" s="16">
        <v>0</v>
      </c>
      <c r="I28" s="16">
        <v>0</v>
      </c>
      <c r="J28" s="16" t="s">
        <v>351</v>
      </c>
      <c r="K28" s="16" t="s">
        <v>1743</v>
      </c>
    </row>
    <row r="29" spans="1:11">
      <c r="A29" s="16">
        <v>3</v>
      </c>
      <c r="B29" s="16" t="s">
        <v>41</v>
      </c>
      <c r="C29" s="16">
        <v>421</v>
      </c>
      <c r="D29" s="16">
        <v>0</v>
      </c>
      <c r="E29" s="16">
        <v>0</v>
      </c>
      <c r="F29" s="16">
        <v>20</v>
      </c>
      <c r="G29" s="16">
        <v>0</v>
      </c>
      <c r="H29" s="16">
        <v>0</v>
      </c>
      <c r="I29" s="16">
        <v>0</v>
      </c>
      <c r="J29" s="16" t="s">
        <v>351</v>
      </c>
      <c r="K29" s="16" t="s">
        <v>1743</v>
      </c>
    </row>
    <row r="30" spans="1:11">
      <c r="A30" s="16">
        <v>4</v>
      </c>
      <c r="B30" s="16" t="s">
        <v>42</v>
      </c>
      <c r="C30" s="16">
        <v>0</v>
      </c>
      <c r="D30" s="16">
        <v>0</v>
      </c>
      <c r="E30" s="16">
        <v>705565</v>
      </c>
      <c r="F30" s="16">
        <v>166386</v>
      </c>
      <c r="G30" s="16">
        <v>0</v>
      </c>
      <c r="H30" s="16">
        <v>0</v>
      </c>
      <c r="I30" s="16">
        <v>0</v>
      </c>
      <c r="J30" s="16" t="s">
        <v>351</v>
      </c>
      <c r="K30" s="16" t="s">
        <v>1743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947004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1743</v>
      </c>
    </row>
    <row r="32" spans="1:11">
      <c r="A32" s="16">
        <v>0</v>
      </c>
      <c r="B32" s="16" t="s">
        <v>38</v>
      </c>
      <c r="C32" s="16">
        <v>13702</v>
      </c>
      <c r="D32" s="16">
        <v>1527</v>
      </c>
      <c r="E32" s="16">
        <v>3970033</v>
      </c>
      <c r="F32" s="16">
        <v>16910</v>
      </c>
      <c r="G32" s="16">
        <v>9494</v>
      </c>
      <c r="H32" s="16">
        <v>1279</v>
      </c>
      <c r="I32" s="16">
        <v>119</v>
      </c>
      <c r="J32" s="16" t="s">
        <v>352</v>
      </c>
      <c r="K32" s="16" t="s">
        <v>1743</v>
      </c>
    </row>
    <row r="33" spans="1:11">
      <c r="A33" s="16">
        <v>1</v>
      </c>
      <c r="B33" s="16" t="s">
        <v>39</v>
      </c>
      <c r="C33" s="16">
        <v>4</v>
      </c>
      <c r="D33" s="16">
        <v>1937</v>
      </c>
      <c r="E33" s="16">
        <v>1363</v>
      </c>
      <c r="F33" s="16">
        <v>10321</v>
      </c>
      <c r="G33" s="16">
        <v>0</v>
      </c>
      <c r="H33" s="16">
        <v>98</v>
      </c>
      <c r="I33" s="16">
        <v>1</v>
      </c>
      <c r="J33" s="16" t="s">
        <v>352</v>
      </c>
      <c r="K33" s="16" t="s">
        <v>1743</v>
      </c>
    </row>
    <row r="34" spans="1:11">
      <c r="A34" s="16">
        <v>2</v>
      </c>
      <c r="B34" s="16" t="s">
        <v>40</v>
      </c>
      <c r="C34" s="16">
        <v>0</v>
      </c>
      <c r="D34" s="16">
        <v>0</v>
      </c>
      <c r="E34" s="16">
        <v>0</v>
      </c>
      <c r="F34" s="16">
        <v>212</v>
      </c>
      <c r="G34" s="16">
        <v>0</v>
      </c>
      <c r="H34" s="16">
        <v>0</v>
      </c>
      <c r="I34" s="16">
        <v>0</v>
      </c>
      <c r="J34" s="16" t="s">
        <v>352</v>
      </c>
      <c r="K34" s="16" t="s">
        <v>1743</v>
      </c>
    </row>
    <row r="35" spans="1:11">
      <c r="A35" s="16">
        <v>3</v>
      </c>
      <c r="B35" s="16" t="s">
        <v>41</v>
      </c>
      <c r="C35" s="16">
        <v>56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 t="s">
        <v>352</v>
      </c>
      <c r="K35" s="16" t="s">
        <v>1743</v>
      </c>
    </row>
    <row r="36" spans="1:11">
      <c r="A36" s="16">
        <v>4</v>
      </c>
      <c r="B36" s="16" t="s">
        <v>42</v>
      </c>
      <c r="C36" s="16">
        <v>0</v>
      </c>
      <c r="D36" s="16">
        <v>0</v>
      </c>
      <c r="E36" s="16">
        <v>73078</v>
      </c>
      <c r="F36" s="16">
        <v>17233</v>
      </c>
      <c r="G36" s="16">
        <v>0</v>
      </c>
      <c r="H36" s="16">
        <v>0</v>
      </c>
      <c r="I36" s="16">
        <v>0</v>
      </c>
      <c r="J36" s="16" t="s">
        <v>352</v>
      </c>
      <c r="K36" s="16" t="s">
        <v>1743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166692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1743</v>
      </c>
    </row>
    <row r="38" spans="1:11">
      <c r="A38" s="16">
        <v>0</v>
      </c>
      <c r="B38" s="16" t="s">
        <v>38</v>
      </c>
      <c r="C38" s="16">
        <v>10125</v>
      </c>
      <c r="D38" s="16">
        <v>1129</v>
      </c>
      <c r="E38" s="16">
        <v>2933683</v>
      </c>
      <c r="F38" s="16">
        <v>12496</v>
      </c>
      <c r="G38" s="16">
        <v>7015</v>
      </c>
      <c r="H38" s="16">
        <v>945</v>
      </c>
      <c r="I38" s="16">
        <v>88</v>
      </c>
      <c r="J38" s="16" t="s">
        <v>353</v>
      </c>
      <c r="K38" s="16" t="s">
        <v>1743</v>
      </c>
    </row>
    <row r="39" spans="1:11">
      <c r="A39" s="16">
        <v>1</v>
      </c>
      <c r="B39" s="16" t="s">
        <v>39</v>
      </c>
      <c r="C39" s="16">
        <v>3</v>
      </c>
      <c r="D39" s="16">
        <v>1662</v>
      </c>
      <c r="E39" s="16">
        <v>1170</v>
      </c>
      <c r="F39" s="16">
        <v>8857</v>
      </c>
      <c r="G39" s="16">
        <v>0</v>
      </c>
      <c r="H39" s="16">
        <v>84</v>
      </c>
      <c r="I39" s="16">
        <v>1</v>
      </c>
      <c r="J39" s="16" t="s">
        <v>353</v>
      </c>
      <c r="K39" s="16" t="s">
        <v>1743</v>
      </c>
    </row>
    <row r="40" spans="1:11">
      <c r="A40" s="16">
        <v>2</v>
      </c>
      <c r="B40" s="16" t="s">
        <v>40</v>
      </c>
      <c r="C40" s="16">
        <v>0</v>
      </c>
      <c r="D40" s="16">
        <v>0</v>
      </c>
      <c r="E40" s="16">
        <v>0</v>
      </c>
      <c r="F40" s="16">
        <v>20</v>
      </c>
      <c r="G40" s="16">
        <v>0</v>
      </c>
      <c r="H40" s="16">
        <v>0</v>
      </c>
      <c r="I40" s="16">
        <v>0</v>
      </c>
      <c r="J40" s="16" t="s">
        <v>353</v>
      </c>
      <c r="K40" s="16" t="s">
        <v>1743</v>
      </c>
    </row>
    <row r="41" spans="1:11">
      <c r="A41" s="16">
        <v>3</v>
      </c>
      <c r="B41" s="16" t="s">
        <v>41</v>
      </c>
      <c r="C41" s="16">
        <v>0</v>
      </c>
      <c r="D41" s="16">
        <v>0</v>
      </c>
      <c r="E41" s="16">
        <v>0</v>
      </c>
      <c r="F41" s="16">
        <v>5</v>
      </c>
      <c r="G41" s="16">
        <v>0</v>
      </c>
      <c r="H41" s="16">
        <v>0</v>
      </c>
      <c r="I41" s="16">
        <v>0</v>
      </c>
      <c r="J41" s="16" t="s">
        <v>353</v>
      </c>
      <c r="K41" s="16" t="s">
        <v>1743</v>
      </c>
    </row>
    <row r="42" spans="1:11">
      <c r="A42" s="16">
        <v>4</v>
      </c>
      <c r="B42" s="16" t="s">
        <v>42</v>
      </c>
      <c r="C42" s="16">
        <v>0</v>
      </c>
      <c r="D42" s="16">
        <v>0</v>
      </c>
      <c r="E42" s="16">
        <v>94183</v>
      </c>
      <c r="F42" s="16">
        <v>22210</v>
      </c>
      <c r="G42" s="16">
        <v>0</v>
      </c>
      <c r="H42" s="16">
        <v>0</v>
      </c>
      <c r="I42" s="16">
        <v>0</v>
      </c>
      <c r="J42" s="16" t="s">
        <v>353</v>
      </c>
      <c r="K42" s="16" t="s">
        <v>1743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89334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1743</v>
      </c>
    </row>
    <row r="44" spans="1:11">
      <c r="A44" s="16">
        <v>0</v>
      </c>
      <c r="B44" s="16" t="s">
        <v>38</v>
      </c>
      <c r="C44" s="16">
        <v>3477</v>
      </c>
      <c r="D44" s="16">
        <v>388</v>
      </c>
      <c r="E44" s="16">
        <v>1007424</v>
      </c>
      <c r="F44" s="16">
        <v>4291</v>
      </c>
      <c r="G44" s="16">
        <v>2409</v>
      </c>
      <c r="H44" s="16">
        <v>324</v>
      </c>
      <c r="I44" s="16">
        <v>30</v>
      </c>
      <c r="J44" s="16" t="s">
        <v>355</v>
      </c>
      <c r="K44" s="16" t="s">
        <v>1743</v>
      </c>
    </row>
    <row r="45" spans="1:11">
      <c r="A45" s="16">
        <v>1</v>
      </c>
      <c r="B45" s="16" t="s">
        <v>39</v>
      </c>
      <c r="C45" s="16">
        <v>1</v>
      </c>
      <c r="D45" s="16">
        <v>545</v>
      </c>
      <c r="E45" s="16">
        <v>384</v>
      </c>
      <c r="F45" s="16">
        <v>2903</v>
      </c>
      <c r="G45" s="16">
        <v>0</v>
      </c>
      <c r="H45" s="16">
        <v>28</v>
      </c>
      <c r="I45" s="16">
        <v>0</v>
      </c>
      <c r="J45" s="16" t="s">
        <v>355</v>
      </c>
      <c r="K45" s="16" t="s">
        <v>1743</v>
      </c>
    </row>
    <row r="46" spans="1:11">
      <c r="A46" s="16">
        <v>2</v>
      </c>
      <c r="B46" s="16" t="s">
        <v>40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 t="s">
        <v>355</v>
      </c>
      <c r="K46" s="16" t="s">
        <v>1743</v>
      </c>
    </row>
    <row r="47" spans="1:11">
      <c r="A47" s="16">
        <v>3</v>
      </c>
      <c r="B47" s="16" t="s">
        <v>41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 t="s">
        <v>355</v>
      </c>
      <c r="K47" s="16" t="s">
        <v>1743</v>
      </c>
    </row>
    <row r="48" spans="1:11">
      <c r="A48" s="16">
        <v>4</v>
      </c>
      <c r="B48" s="16" t="s">
        <v>42</v>
      </c>
      <c r="C48" s="16">
        <v>0</v>
      </c>
      <c r="D48" s="16">
        <v>0</v>
      </c>
      <c r="E48" s="16">
        <v>52913</v>
      </c>
      <c r="F48" s="16">
        <v>12478</v>
      </c>
      <c r="G48" s="16">
        <v>0</v>
      </c>
      <c r="H48" s="16">
        <v>0</v>
      </c>
      <c r="I48" s="16">
        <v>0</v>
      </c>
      <c r="J48" s="16" t="s">
        <v>355</v>
      </c>
      <c r="K48" s="16" t="s">
        <v>1743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31945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1743</v>
      </c>
    </row>
    <row r="50" spans="1:11">
      <c r="A50" s="16">
        <v>0</v>
      </c>
      <c r="B50" s="16" t="s">
        <v>38</v>
      </c>
      <c r="C50" s="16">
        <v>65553</v>
      </c>
      <c r="D50" s="16">
        <v>7307</v>
      </c>
      <c r="E50" s="16">
        <v>18993712</v>
      </c>
      <c r="F50" s="16">
        <v>80904</v>
      </c>
      <c r="G50" s="16">
        <v>45421</v>
      </c>
      <c r="H50" s="16">
        <v>6117</v>
      </c>
      <c r="I50" s="16">
        <v>570</v>
      </c>
      <c r="J50" s="16" t="s">
        <v>356</v>
      </c>
      <c r="K50" s="16" t="s">
        <v>1743</v>
      </c>
    </row>
    <row r="51" spans="1:11">
      <c r="A51" s="16">
        <v>1</v>
      </c>
      <c r="B51" s="16" t="s">
        <v>39</v>
      </c>
      <c r="C51" s="16">
        <v>18</v>
      </c>
      <c r="D51" s="16">
        <v>8494</v>
      </c>
      <c r="E51" s="16">
        <v>5980</v>
      </c>
      <c r="F51" s="16">
        <v>45267</v>
      </c>
      <c r="G51" s="16">
        <v>0</v>
      </c>
      <c r="H51" s="16">
        <v>431</v>
      </c>
      <c r="I51" s="16">
        <v>5</v>
      </c>
      <c r="J51" s="16" t="s">
        <v>356</v>
      </c>
      <c r="K51" s="16" t="s">
        <v>1743</v>
      </c>
    </row>
    <row r="52" spans="1:11">
      <c r="A52" s="16">
        <v>2</v>
      </c>
      <c r="B52" s="16" t="s">
        <v>40</v>
      </c>
      <c r="C52" s="16">
        <v>0</v>
      </c>
      <c r="D52" s="16">
        <v>0</v>
      </c>
      <c r="E52" s="16">
        <v>0</v>
      </c>
      <c r="F52" s="16">
        <v>569</v>
      </c>
      <c r="G52" s="16">
        <v>0</v>
      </c>
      <c r="H52" s="16">
        <v>0</v>
      </c>
      <c r="I52" s="16">
        <v>0</v>
      </c>
      <c r="J52" s="16" t="s">
        <v>356</v>
      </c>
      <c r="K52" s="16" t="s">
        <v>1743</v>
      </c>
    </row>
    <row r="53" spans="1:11">
      <c r="A53" s="16">
        <v>3</v>
      </c>
      <c r="B53" s="16" t="s">
        <v>41</v>
      </c>
      <c r="C53" s="16">
        <v>9</v>
      </c>
      <c r="D53" s="16">
        <v>0</v>
      </c>
      <c r="E53" s="16">
        <v>0</v>
      </c>
      <c r="F53" s="16">
        <v>26</v>
      </c>
      <c r="G53" s="16">
        <v>0</v>
      </c>
      <c r="H53" s="16">
        <v>0</v>
      </c>
      <c r="I53" s="16">
        <v>0</v>
      </c>
      <c r="J53" s="16" t="s">
        <v>356</v>
      </c>
      <c r="K53" s="16" t="s">
        <v>1743</v>
      </c>
    </row>
    <row r="54" spans="1:11">
      <c r="A54" s="16">
        <v>4</v>
      </c>
      <c r="B54" s="16" t="s">
        <v>42</v>
      </c>
      <c r="C54" s="16">
        <v>0</v>
      </c>
      <c r="D54" s="16">
        <v>0</v>
      </c>
      <c r="E54" s="16">
        <v>763903</v>
      </c>
      <c r="F54" s="16">
        <v>180143</v>
      </c>
      <c r="G54" s="16">
        <v>0</v>
      </c>
      <c r="H54" s="16">
        <v>0</v>
      </c>
      <c r="I54" s="16">
        <v>0</v>
      </c>
      <c r="J54" s="16" t="s">
        <v>356</v>
      </c>
      <c r="K54" s="16" t="s">
        <v>1743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575229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1743</v>
      </c>
    </row>
    <row r="56" spans="1:11">
      <c r="A56" s="16">
        <v>0</v>
      </c>
      <c r="B56" s="16" t="s">
        <v>38</v>
      </c>
      <c r="C56" s="16">
        <v>29221</v>
      </c>
      <c r="D56" s="16">
        <v>3257</v>
      </c>
      <c r="E56" s="16">
        <v>8466565</v>
      </c>
      <c r="F56" s="16">
        <v>36064</v>
      </c>
      <c r="G56" s="16">
        <v>20247</v>
      </c>
      <c r="H56" s="16">
        <v>2727</v>
      </c>
      <c r="I56" s="16">
        <v>254</v>
      </c>
      <c r="J56" s="16" t="s">
        <v>357</v>
      </c>
      <c r="K56" s="16" t="s">
        <v>1743</v>
      </c>
    </row>
    <row r="57" spans="1:11">
      <c r="A57" s="16">
        <v>1</v>
      </c>
      <c r="B57" s="16" t="s">
        <v>39</v>
      </c>
      <c r="C57" s="16">
        <v>11</v>
      </c>
      <c r="D57" s="16">
        <v>5209</v>
      </c>
      <c r="E57" s="16">
        <v>3667</v>
      </c>
      <c r="F57" s="16">
        <v>27761</v>
      </c>
      <c r="G57" s="16">
        <v>0</v>
      </c>
      <c r="H57" s="16">
        <v>265</v>
      </c>
      <c r="I57" s="16">
        <v>3</v>
      </c>
      <c r="J57" s="16" t="s">
        <v>357</v>
      </c>
      <c r="K57" s="16" t="s">
        <v>1743</v>
      </c>
    </row>
    <row r="58" spans="1:11">
      <c r="A58" s="16">
        <v>2</v>
      </c>
      <c r="B58" s="16" t="s">
        <v>40</v>
      </c>
      <c r="C58" s="16">
        <v>0</v>
      </c>
      <c r="D58" s="16">
        <v>0</v>
      </c>
      <c r="E58" s="16">
        <v>0</v>
      </c>
      <c r="F58" s="16">
        <v>330</v>
      </c>
      <c r="G58" s="16">
        <v>0</v>
      </c>
      <c r="H58" s="16">
        <v>0</v>
      </c>
      <c r="I58" s="16">
        <v>0</v>
      </c>
      <c r="J58" s="16" t="s">
        <v>357</v>
      </c>
      <c r="K58" s="16" t="s">
        <v>1743</v>
      </c>
    </row>
    <row r="59" spans="1:11">
      <c r="A59" s="16">
        <v>3</v>
      </c>
      <c r="B59" s="16" t="s">
        <v>41</v>
      </c>
      <c r="C59" s="16">
        <v>39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 t="s">
        <v>357</v>
      </c>
      <c r="K59" s="16" t="s">
        <v>1743</v>
      </c>
    </row>
    <row r="60" spans="1:11">
      <c r="A60" s="16">
        <v>4</v>
      </c>
      <c r="B60" s="16" t="s">
        <v>42</v>
      </c>
      <c r="C60" s="16">
        <v>0</v>
      </c>
      <c r="D60" s="16">
        <v>0</v>
      </c>
      <c r="E60" s="16">
        <v>283941</v>
      </c>
      <c r="F60" s="16">
        <v>66959</v>
      </c>
      <c r="G60" s="16">
        <v>0</v>
      </c>
      <c r="H60" s="16">
        <v>0</v>
      </c>
      <c r="I60" s="16">
        <v>0</v>
      </c>
      <c r="J60" s="16" t="s">
        <v>357</v>
      </c>
      <c r="K60" s="16" t="s">
        <v>1743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275071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1743</v>
      </c>
    </row>
    <row r="62" spans="1:11">
      <c r="A62" s="16">
        <v>0</v>
      </c>
      <c r="B62" s="16" t="s">
        <v>38</v>
      </c>
      <c r="C62" s="16">
        <v>3971</v>
      </c>
      <c r="D62" s="16">
        <v>443</v>
      </c>
      <c r="E62" s="16">
        <v>1150488</v>
      </c>
      <c r="F62" s="16">
        <v>4901</v>
      </c>
      <c r="G62" s="16">
        <v>2751</v>
      </c>
      <c r="H62" s="16">
        <v>371</v>
      </c>
      <c r="I62" s="16">
        <v>35</v>
      </c>
      <c r="J62" s="16" t="s">
        <v>358</v>
      </c>
      <c r="K62" s="16" t="s">
        <v>1743</v>
      </c>
    </row>
    <row r="63" spans="1:11">
      <c r="A63" s="16">
        <v>1</v>
      </c>
      <c r="B63" s="16" t="s">
        <v>39</v>
      </c>
      <c r="C63" s="16">
        <v>1</v>
      </c>
      <c r="D63" s="16">
        <v>407</v>
      </c>
      <c r="E63" s="16">
        <v>287</v>
      </c>
      <c r="F63" s="16">
        <v>2170</v>
      </c>
      <c r="G63" s="16">
        <v>0</v>
      </c>
      <c r="H63" s="16">
        <v>21</v>
      </c>
      <c r="I63" s="16">
        <v>0</v>
      </c>
      <c r="J63" s="16" t="s">
        <v>358</v>
      </c>
      <c r="K63" s="16" t="s">
        <v>1743</v>
      </c>
    </row>
    <row r="64" spans="1:11">
      <c r="A64" s="16">
        <v>2</v>
      </c>
      <c r="B64" s="16" t="s">
        <v>40</v>
      </c>
      <c r="C64" s="16">
        <v>0</v>
      </c>
      <c r="D64" s="16">
        <v>0</v>
      </c>
      <c r="E64" s="16">
        <v>0</v>
      </c>
      <c r="F64" s="16">
        <v>107</v>
      </c>
      <c r="G64" s="16">
        <v>0</v>
      </c>
      <c r="H64" s="16">
        <v>0</v>
      </c>
      <c r="I64" s="16">
        <v>0</v>
      </c>
      <c r="J64" s="16" t="s">
        <v>358</v>
      </c>
      <c r="K64" s="16" t="s">
        <v>1743</v>
      </c>
    </row>
    <row r="65" spans="1:11">
      <c r="A65" s="16">
        <v>3</v>
      </c>
      <c r="B65" s="16" t="s">
        <v>41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 t="s">
        <v>358</v>
      </c>
      <c r="K65" s="16" t="s">
        <v>1743</v>
      </c>
    </row>
    <row r="66" spans="1:11">
      <c r="A66" s="16">
        <v>4</v>
      </c>
      <c r="B66" s="16" t="s">
        <v>42</v>
      </c>
      <c r="C66" s="16">
        <v>0</v>
      </c>
      <c r="D66" s="16">
        <v>0</v>
      </c>
      <c r="E66" s="16">
        <v>11822</v>
      </c>
      <c r="F66" s="16">
        <v>2788</v>
      </c>
      <c r="G66" s="16">
        <v>0</v>
      </c>
      <c r="H66" s="16">
        <v>0</v>
      </c>
      <c r="I66" s="16">
        <v>0</v>
      </c>
      <c r="J66" s="16" t="s">
        <v>358</v>
      </c>
      <c r="K66" s="16" t="s">
        <v>1743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38784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1743</v>
      </c>
    </row>
    <row r="68" spans="1:11">
      <c r="A68" s="16">
        <v>0</v>
      </c>
      <c r="B68" s="16" t="s">
        <v>38</v>
      </c>
      <c r="C68" s="16">
        <v>9729</v>
      </c>
      <c r="D68" s="16">
        <v>1084</v>
      </c>
      <c r="E68" s="16">
        <v>2818823</v>
      </c>
      <c r="F68" s="16">
        <v>12007</v>
      </c>
      <c r="G68" s="16">
        <v>6741</v>
      </c>
      <c r="H68" s="16">
        <v>908</v>
      </c>
      <c r="I68" s="16">
        <v>85</v>
      </c>
      <c r="J68" s="16" t="s">
        <v>359</v>
      </c>
      <c r="K68" s="16" t="s">
        <v>1743</v>
      </c>
    </row>
    <row r="69" spans="1:11">
      <c r="A69" s="16">
        <v>1</v>
      </c>
      <c r="B69" s="16" t="s">
        <v>39</v>
      </c>
      <c r="C69" s="16">
        <v>3</v>
      </c>
      <c r="D69" s="16">
        <v>1295</v>
      </c>
      <c r="E69" s="16">
        <v>912</v>
      </c>
      <c r="F69" s="16">
        <v>6901</v>
      </c>
      <c r="G69" s="16">
        <v>0</v>
      </c>
      <c r="H69" s="16">
        <v>66</v>
      </c>
      <c r="I69" s="16">
        <v>1</v>
      </c>
      <c r="J69" s="16" t="s">
        <v>359</v>
      </c>
      <c r="K69" s="16" t="s">
        <v>1743</v>
      </c>
    </row>
    <row r="70" spans="1:11">
      <c r="A70" s="16">
        <v>2</v>
      </c>
      <c r="B70" s="16" t="s">
        <v>40</v>
      </c>
      <c r="C70" s="16">
        <v>0</v>
      </c>
      <c r="D70" s="16">
        <v>0</v>
      </c>
      <c r="E70" s="16">
        <v>0</v>
      </c>
      <c r="F70" s="16">
        <v>13</v>
      </c>
      <c r="G70" s="16">
        <v>0</v>
      </c>
      <c r="H70" s="16">
        <v>0</v>
      </c>
      <c r="I70" s="16">
        <v>0</v>
      </c>
      <c r="J70" s="16" t="s">
        <v>359</v>
      </c>
      <c r="K70" s="16" t="s">
        <v>1743</v>
      </c>
    </row>
    <row r="71" spans="1:11">
      <c r="A71" s="16">
        <v>3</v>
      </c>
      <c r="B71" s="16" t="s">
        <v>41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 t="s">
        <v>359</v>
      </c>
      <c r="K71" s="16" t="s">
        <v>1743</v>
      </c>
    </row>
    <row r="72" spans="1:11">
      <c r="A72" s="16">
        <v>4</v>
      </c>
      <c r="B72" s="16" t="s">
        <v>42</v>
      </c>
      <c r="C72" s="16">
        <v>0</v>
      </c>
      <c r="D72" s="16">
        <v>0</v>
      </c>
      <c r="E72" s="16">
        <v>152451</v>
      </c>
      <c r="F72" s="16">
        <v>35951</v>
      </c>
      <c r="G72" s="16">
        <v>0</v>
      </c>
      <c r="H72" s="16">
        <v>0</v>
      </c>
      <c r="I72" s="16">
        <v>0</v>
      </c>
      <c r="J72" s="16" t="s">
        <v>359</v>
      </c>
      <c r="K72" s="16" t="s">
        <v>1743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117984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1743</v>
      </c>
    </row>
    <row r="74" spans="1:11">
      <c r="A74" s="16">
        <v>0</v>
      </c>
      <c r="B74" s="16" t="s">
        <v>38</v>
      </c>
      <c r="C74" s="16">
        <v>4919</v>
      </c>
      <c r="D74" s="16">
        <v>548</v>
      </c>
      <c r="E74" s="16">
        <v>1425123</v>
      </c>
      <c r="F74" s="16">
        <v>6070</v>
      </c>
      <c r="G74" s="16">
        <v>3408</v>
      </c>
      <c r="H74" s="16">
        <v>459</v>
      </c>
      <c r="I74" s="16">
        <v>43</v>
      </c>
      <c r="J74" s="16" t="s">
        <v>360</v>
      </c>
      <c r="K74" s="16" t="s">
        <v>1743</v>
      </c>
    </row>
    <row r="75" spans="1:11">
      <c r="A75" s="16">
        <v>1</v>
      </c>
      <c r="B75" s="16" t="s">
        <v>39</v>
      </c>
      <c r="C75" s="16">
        <v>1</v>
      </c>
      <c r="D75" s="16">
        <v>556</v>
      </c>
      <c r="E75" s="16">
        <v>391</v>
      </c>
      <c r="F75" s="16">
        <v>2963</v>
      </c>
      <c r="G75" s="16">
        <v>0</v>
      </c>
      <c r="H75" s="16">
        <v>28</v>
      </c>
      <c r="I75" s="16">
        <v>0</v>
      </c>
      <c r="J75" s="16" t="s">
        <v>360</v>
      </c>
      <c r="K75" s="16" t="s">
        <v>1743</v>
      </c>
    </row>
    <row r="76" spans="1:11">
      <c r="A76" s="16">
        <v>2</v>
      </c>
      <c r="B76" s="16" t="s">
        <v>40</v>
      </c>
      <c r="C76" s="16">
        <v>0</v>
      </c>
      <c r="D76" s="16">
        <v>0</v>
      </c>
      <c r="E76" s="16">
        <v>0</v>
      </c>
      <c r="F76" s="16">
        <v>15</v>
      </c>
      <c r="G76" s="16">
        <v>0</v>
      </c>
      <c r="H76" s="16">
        <v>0</v>
      </c>
      <c r="I76" s="16">
        <v>0</v>
      </c>
      <c r="J76" s="16" t="s">
        <v>360</v>
      </c>
      <c r="K76" s="16" t="s">
        <v>1743</v>
      </c>
    </row>
    <row r="77" spans="1:11">
      <c r="A77" s="16">
        <v>3</v>
      </c>
      <c r="B77" s="16" t="s">
        <v>41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 t="s">
        <v>360</v>
      </c>
      <c r="K77" s="16" t="s">
        <v>1743</v>
      </c>
    </row>
    <row r="78" spans="1:11">
      <c r="A78" s="16">
        <v>4</v>
      </c>
      <c r="B78" s="16" t="s">
        <v>42</v>
      </c>
      <c r="C78" s="16">
        <v>0</v>
      </c>
      <c r="D78" s="16">
        <v>0</v>
      </c>
      <c r="E78" s="16">
        <v>76900</v>
      </c>
      <c r="F78" s="16">
        <v>18135</v>
      </c>
      <c r="G78" s="16">
        <v>0</v>
      </c>
      <c r="H78" s="16">
        <v>0</v>
      </c>
      <c r="I78" s="16">
        <v>0</v>
      </c>
      <c r="J78" s="16" t="s">
        <v>360</v>
      </c>
      <c r="K78" s="16" t="s">
        <v>1743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59746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1743</v>
      </c>
    </row>
    <row r="80" spans="1:11">
      <c r="A80" s="16">
        <v>0</v>
      </c>
      <c r="B80" s="16" t="s">
        <v>38</v>
      </c>
      <c r="C80" s="16">
        <v>34790</v>
      </c>
      <c r="D80" s="16">
        <v>3878</v>
      </c>
      <c r="E80" s="16">
        <v>10080309</v>
      </c>
      <c r="F80" s="16">
        <v>42937</v>
      </c>
      <c r="G80" s="16">
        <v>24106</v>
      </c>
      <c r="H80" s="16">
        <v>3246</v>
      </c>
      <c r="I80" s="16">
        <v>302</v>
      </c>
      <c r="J80" s="16" t="s">
        <v>361</v>
      </c>
      <c r="K80" s="16" t="s">
        <v>1743</v>
      </c>
    </row>
    <row r="81" spans="1:11">
      <c r="A81" s="16">
        <v>1</v>
      </c>
      <c r="B81" s="16" t="s">
        <v>39</v>
      </c>
      <c r="C81" s="16">
        <v>10</v>
      </c>
      <c r="D81" s="16">
        <v>4845</v>
      </c>
      <c r="E81" s="16">
        <v>3411</v>
      </c>
      <c r="F81" s="16">
        <v>25821</v>
      </c>
      <c r="G81" s="16">
        <v>0</v>
      </c>
      <c r="H81" s="16">
        <v>246</v>
      </c>
      <c r="I81" s="16">
        <v>3</v>
      </c>
      <c r="J81" s="16" t="s">
        <v>361</v>
      </c>
      <c r="K81" s="16" t="s">
        <v>1743</v>
      </c>
    </row>
    <row r="82" spans="1:11">
      <c r="A82" s="16">
        <v>2</v>
      </c>
      <c r="B82" s="16" t="s">
        <v>40</v>
      </c>
      <c r="C82" s="16">
        <v>0</v>
      </c>
      <c r="D82" s="16">
        <v>0</v>
      </c>
      <c r="E82" s="16">
        <v>0</v>
      </c>
      <c r="F82" s="16">
        <v>311</v>
      </c>
      <c r="G82" s="16">
        <v>0</v>
      </c>
      <c r="H82" s="16">
        <v>0</v>
      </c>
      <c r="I82" s="16">
        <v>0</v>
      </c>
      <c r="J82" s="16" t="s">
        <v>361</v>
      </c>
      <c r="K82" s="16" t="s">
        <v>1743</v>
      </c>
    </row>
    <row r="83" spans="1:11">
      <c r="A83" s="16">
        <v>3</v>
      </c>
      <c r="B83" s="16" t="s">
        <v>41</v>
      </c>
      <c r="C83" s="16">
        <v>233</v>
      </c>
      <c r="D83" s="16">
        <v>0</v>
      </c>
      <c r="E83" s="16">
        <v>0</v>
      </c>
      <c r="F83" s="16">
        <v>18</v>
      </c>
      <c r="G83" s="16">
        <v>0</v>
      </c>
      <c r="H83" s="16">
        <v>0</v>
      </c>
      <c r="I83" s="16">
        <v>0</v>
      </c>
      <c r="J83" s="16" t="s">
        <v>361</v>
      </c>
      <c r="K83" s="16" t="s">
        <v>1743</v>
      </c>
    </row>
    <row r="84" spans="1:11">
      <c r="A84" s="16">
        <v>4</v>
      </c>
      <c r="B84" s="16" t="s">
        <v>42</v>
      </c>
      <c r="C84" s="16">
        <v>0</v>
      </c>
      <c r="D84" s="16">
        <v>0</v>
      </c>
      <c r="E84" s="16">
        <v>230083</v>
      </c>
      <c r="F84" s="16">
        <v>54258</v>
      </c>
      <c r="G84" s="16">
        <v>0</v>
      </c>
      <c r="H84" s="16">
        <v>0</v>
      </c>
      <c r="I84" s="16">
        <v>0</v>
      </c>
      <c r="J84" s="16" t="s">
        <v>361</v>
      </c>
      <c r="K84" s="16" t="s">
        <v>1743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329889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1743</v>
      </c>
    </row>
    <row r="86" spans="1:11">
      <c r="A86" s="16">
        <v>0</v>
      </c>
      <c r="B86" s="16" t="s">
        <v>38</v>
      </c>
      <c r="C86" s="16">
        <v>17754</v>
      </c>
      <c r="D86" s="16">
        <v>1979</v>
      </c>
      <c r="E86" s="16">
        <v>5144116</v>
      </c>
      <c r="F86" s="16">
        <v>21912</v>
      </c>
      <c r="G86" s="16">
        <v>12301</v>
      </c>
      <c r="H86" s="16">
        <v>1657</v>
      </c>
      <c r="I86" s="16">
        <v>154</v>
      </c>
      <c r="J86" s="16" t="s">
        <v>362</v>
      </c>
      <c r="K86" s="16" t="s">
        <v>1743</v>
      </c>
    </row>
    <row r="87" spans="1:11">
      <c r="A87" s="16">
        <v>1</v>
      </c>
      <c r="B87" s="16" t="s">
        <v>39</v>
      </c>
      <c r="C87" s="16">
        <v>6</v>
      </c>
      <c r="D87" s="16">
        <v>2946</v>
      </c>
      <c r="E87" s="16">
        <v>2074</v>
      </c>
      <c r="F87" s="16">
        <v>15700</v>
      </c>
      <c r="G87" s="16">
        <v>0</v>
      </c>
      <c r="H87" s="16">
        <v>150</v>
      </c>
      <c r="I87" s="16">
        <v>2</v>
      </c>
      <c r="J87" s="16" t="s">
        <v>362</v>
      </c>
      <c r="K87" s="16" t="s">
        <v>1743</v>
      </c>
    </row>
    <row r="88" spans="1:11">
      <c r="A88" s="16">
        <v>2</v>
      </c>
      <c r="B88" s="16" t="s">
        <v>40</v>
      </c>
      <c r="C88" s="16">
        <v>0</v>
      </c>
      <c r="D88" s="16">
        <v>0</v>
      </c>
      <c r="E88" s="16">
        <v>0</v>
      </c>
      <c r="F88" s="16">
        <v>34</v>
      </c>
      <c r="G88" s="16">
        <v>0</v>
      </c>
      <c r="H88" s="16">
        <v>0</v>
      </c>
      <c r="I88" s="16">
        <v>0</v>
      </c>
      <c r="J88" s="16" t="s">
        <v>362</v>
      </c>
      <c r="K88" s="16" t="s">
        <v>1743</v>
      </c>
    </row>
    <row r="89" spans="1:11">
      <c r="A89" s="16">
        <v>3</v>
      </c>
      <c r="B89" s="16" t="s">
        <v>41</v>
      </c>
      <c r="C89" s="16">
        <v>17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 t="s">
        <v>362</v>
      </c>
      <c r="K89" s="16" t="s">
        <v>1743</v>
      </c>
    </row>
    <row r="90" spans="1:11">
      <c r="A90" s="16">
        <v>4</v>
      </c>
      <c r="B90" s="16" t="s">
        <v>42</v>
      </c>
      <c r="C90" s="16">
        <v>0</v>
      </c>
      <c r="D90" s="16">
        <v>0</v>
      </c>
      <c r="E90" s="16">
        <v>198201</v>
      </c>
      <c r="F90" s="16">
        <v>46740</v>
      </c>
      <c r="G90" s="16">
        <v>0</v>
      </c>
      <c r="H90" s="16">
        <v>0</v>
      </c>
      <c r="I90" s="16">
        <v>0</v>
      </c>
      <c r="J90" s="16" t="s">
        <v>362</v>
      </c>
      <c r="K90" s="16" t="s">
        <v>1743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193147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1743</v>
      </c>
    </row>
    <row r="92" spans="1:11">
      <c r="A92" s="16">
        <v>0</v>
      </c>
      <c r="B92" s="16" t="s">
        <v>38</v>
      </c>
      <c r="C92" s="16">
        <v>7432</v>
      </c>
      <c r="D92" s="16">
        <v>828</v>
      </c>
      <c r="E92" s="16">
        <v>2153526</v>
      </c>
      <c r="F92" s="16">
        <v>9173</v>
      </c>
      <c r="G92" s="16">
        <v>5150</v>
      </c>
      <c r="H92" s="16">
        <v>694</v>
      </c>
      <c r="I92" s="16">
        <v>65</v>
      </c>
      <c r="J92" s="16" t="s">
        <v>363</v>
      </c>
      <c r="K92" s="16" t="s">
        <v>1743</v>
      </c>
    </row>
    <row r="93" spans="1:11">
      <c r="A93" s="16">
        <v>1</v>
      </c>
      <c r="B93" s="16" t="s">
        <v>39</v>
      </c>
      <c r="C93" s="16">
        <v>2</v>
      </c>
      <c r="D93" s="16">
        <v>932</v>
      </c>
      <c r="E93" s="16">
        <v>656</v>
      </c>
      <c r="F93" s="16">
        <v>4966</v>
      </c>
      <c r="G93" s="16">
        <v>0</v>
      </c>
      <c r="H93" s="16">
        <v>47</v>
      </c>
      <c r="I93" s="16">
        <v>1</v>
      </c>
      <c r="J93" s="16" t="s">
        <v>363</v>
      </c>
      <c r="K93" s="16" t="s">
        <v>1743</v>
      </c>
    </row>
    <row r="94" spans="1:11">
      <c r="A94" s="16">
        <v>2</v>
      </c>
      <c r="B94" s="16" t="s">
        <v>40</v>
      </c>
      <c r="C94" s="16">
        <v>0</v>
      </c>
      <c r="D94" s="16">
        <v>0</v>
      </c>
      <c r="E94" s="16">
        <v>0</v>
      </c>
      <c r="F94" s="16">
        <v>6</v>
      </c>
      <c r="G94" s="16">
        <v>0</v>
      </c>
      <c r="H94" s="16">
        <v>0</v>
      </c>
      <c r="I94" s="16">
        <v>0</v>
      </c>
      <c r="J94" s="16" t="s">
        <v>363</v>
      </c>
      <c r="K94" s="16" t="s">
        <v>1743</v>
      </c>
    </row>
    <row r="95" spans="1:11">
      <c r="A95" s="16">
        <v>3</v>
      </c>
      <c r="B95" s="16" t="s">
        <v>41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 t="s">
        <v>363</v>
      </c>
      <c r="K95" s="16" t="s">
        <v>1743</v>
      </c>
    </row>
    <row r="96" spans="1:11">
      <c r="A96" s="16">
        <v>4</v>
      </c>
      <c r="B96" s="16" t="s">
        <v>42</v>
      </c>
      <c r="C96" s="16">
        <v>0</v>
      </c>
      <c r="D96" s="16">
        <v>0</v>
      </c>
      <c r="E96" s="16">
        <v>74107</v>
      </c>
      <c r="F96" s="16">
        <v>17476</v>
      </c>
      <c r="G96" s="16">
        <v>0</v>
      </c>
      <c r="H96" s="16">
        <v>0</v>
      </c>
      <c r="I96" s="16">
        <v>0</v>
      </c>
      <c r="J96" s="16" t="s">
        <v>363</v>
      </c>
      <c r="K96" s="16" t="s">
        <v>1743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81109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1743</v>
      </c>
    </row>
    <row r="98" spans="1:11">
      <c r="A98" s="16">
        <v>0</v>
      </c>
      <c r="B98" s="16" t="s">
        <v>38</v>
      </c>
      <c r="C98" s="16">
        <v>13747</v>
      </c>
      <c r="D98" s="16">
        <v>1532</v>
      </c>
      <c r="E98" s="16">
        <v>3983280</v>
      </c>
      <c r="F98" s="16">
        <v>16967</v>
      </c>
      <c r="G98" s="16">
        <v>9525</v>
      </c>
      <c r="H98" s="16">
        <v>1283</v>
      </c>
      <c r="I98" s="16">
        <v>119</v>
      </c>
      <c r="J98" s="16" t="s">
        <v>364</v>
      </c>
      <c r="K98" s="16" t="s">
        <v>1743</v>
      </c>
    </row>
    <row r="99" spans="1:11">
      <c r="A99" s="16">
        <v>1</v>
      </c>
      <c r="B99" s="16" t="s">
        <v>39</v>
      </c>
      <c r="C99" s="16">
        <v>3</v>
      </c>
      <c r="D99" s="16">
        <v>1551</v>
      </c>
      <c r="E99" s="16">
        <v>1092</v>
      </c>
      <c r="F99" s="16">
        <v>8266</v>
      </c>
      <c r="G99" s="16">
        <v>0</v>
      </c>
      <c r="H99" s="16">
        <v>79</v>
      </c>
      <c r="I99" s="16">
        <v>1</v>
      </c>
      <c r="J99" s="16" t="s">
        <v>364</v>
      </c>
      <c r="K99" s="16" t="s">
        <v>1743</v>
      </c>
    </row>
    <row r="100" spans="1:11">
      <c r="A100" s="16">
        <v>2</v>
      </c>
      <c r="B100" s="16" t="s">
        <v>40</v>
      </c>
      <c r="C100" s="16">
        <v>0</v>
      </c>
      <c r="D100" s="16">
        <v>0</v>
      </c>
      <c r="E100" s="16">
        <v>0</v>
      </c>
      <c r="F100" s="16">
        <v>43</v>
      </c>
      <c r="G100" s="16">
        <v>0</v>
      </c>
      <c r="H100" s="16">
        <v>0</v>
      </c>
      <c r="I100" s="16">
        <v>0</v>
      </c>
      <c r="J100" s="16" t="s">
        <v>364</v>
      </c>
      <c r="K100" s="16" t="s">
        <v>1743</v>
      </c>
    </row>
    <row r="101" spans="1:11">
      <c r="A101" s="16">
        <v>3</v>
      </c>
      <c r="B101" s="16" t="s">
        <v>41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 t="s">
        <v>364</v>
      </c>
      <c r="K101" s="16" t="s">
        <v>1743</v>
      </c>
    </row>
    <row r="102" spans="1:11">
      <c r="A102" s="16">
        <v>4</v>
      </c>
      <c r="B102" s="16" t="s">
        <v>42</v>
      </c>
      <c r="C102" s="16">
        <v>0</v>
      </c>
      <c r="D102" s="16">
        <v>0</v>
      </c>
      <c r="E102" s="16">
        <v>148819</v>
      </c>
      <c r="F102" s="16">
        <v>35094</v>
      </c>
      <c r="G102" s="16">
        <v>0</v>
      </c>
      <c r="H102" s="16">
        <v>0</v>
      </c>
      <c r="I102" s="16">
        <v>0</v>
      </c>
      <c r="J102" s="16" t="s">
        <v>364</v>
      </c>
      <c r="K102" s="16" t="s">
        <v>1743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138934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1743</v>
      </c>
    </row>
    <row r="104" spans="1:11">
      <c r="A104" s="16">
        <v>0</v>
      </c>
      <c r="B104" s="16" t="s">
        <v>38</v>
      </c>
      <c r="C104" s="16">
        <v>10999</v>
      </c>
      <c r="D104" s="16">
        <v>1226</v>
      </c>
      <c r="E104" s="16">
        <v>3186850</v>
      </c>
      <c r="F104" s="16">
        <v>13574</v>
      </c>
      <c r="G104" s="16">
        <v>7621</v>
      </c>
      <c r="H104" s="16">
        <v>1026</v>
      </c>
      <c r="I104" s="16">
        <v>96</v>
      </c>
      <c r="J104" s="16" t="s">
        <v>365</v>
      </c>
      <c r="K104" s="16" t="s">
        <v>1743</v>
      </c>
    </row>
    <row r="105" spans="1:11">
      <c r="A105" s="16">
        <v>1</v>
      </c>
      <c r="B105" s="16" t="s">
        <v>39</v>
      </c>
      <c r="C105" s="16">
        <v>9</v>
      </c>
      <c r="D105" s="16">
        <v>4247</v>
      </c>
      <c r="E105" s="16">
        <v>2990</v>
      </c>
      <c r="F105" s="16">
        <v>22631</v>
      </c>
      <c r="G105" s="16">
        <v>0</v>
      </c>
      <c r="H105" s="16">
        <v>216</v>
      </c>
      <c r="I105" s="16">
        <v>3</v>
      </c>
      <c r="J105" s="16" t="s">
        <v>365</v>
      </c>
      <c r="K105" s="16" t="s">
        <v>1743</v>
      </c>
    </row>
    <row r="106" spans="1:11">
      <c r="A106" s="16">
        <v>2</v>
      </c>
      <c r="B106" s="16" t="s">
        <v>40</v>
      </c>
      <c r="C106" s="16">
        <v>0</v>
      </c>
      <c r="D106" s="16">
        <v>0</v>
      </c>
      <c r="E106" s="16">
        <v>0</v>
      </c>
      <c r="F106" s="16">
        <v>49</v>
      </c>
      <c r="G106" s="16">
        <v>0</v>
      </c>
      <c r="H106" s="16">
        <v>0</v>
      </c>
      <c r="I106" s="16">
        <v>0</v>
      </c>
      <c r="J106" s="16" t="s">
        <v>365</v>
      </c>
      <c r="K106" s="16" t="s">
        <v>1743</v>
      </c>
    </row>
    <row r="107" spans="1:11">
      <c r="A107" s="16">
        <v>3</v>
      </c>
      <c r="B107" s="16" t="s">
        <v>41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 t="s">
        <v>365</v>
      </c>
      <c r="K107" s="16" t="s">
        <v>1743</v>
      </c>
    </row>
    <row r="108" spans="1:11">
      <c r="A108" s="16">
        <v>4</v>
      </c>
      <c r="B108" s="16" t="s">
        <v>42</v>
      </c>
      <c r="C108" s="16">
        <v>0</v>
      </c>
      <c r="D108" s="16">
        <v>0</v>
      </c>
      <c r="E108" s="16">
        <v>285415</v>
      </c>
      <c r="F108" s="16">
        <v>67306</v>
      </c>
      <c r="G108" s="16">
        <v>0</v>
      </c>
      <c r="H108" s="16">
        <v>0</v>
      </c>
      <c r="I108" s="16">
        <v>0</v>
      </c>
      <c r="J108" s="16" t="s">
        <v>365</v>
      </c>
      <c r="K108" s="16" t="s">
        <v>1743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120289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1743</v>
      </c>
    </row>
    <row r="110" spans="1:11">
      <c r="A110" s="16">
        <v>0</v>
      </c>
      <c r="B110" s="16" t="s">
        <v>38</v>
      </c>
      <c r="C110" s="16">
        <v>16748</v>
      </c>
      <c r="D110" s="16">
        <v>1867</v>
      </c>
      <c r="E110" s="16">
        <v>4852545</v>
      </c>
      <c r="F110" s="16">
        <v>20670</v>
      </c>
      <c r="G110" s="16">
        <v>11604</v>
      </c>
      <c r="H110" s="16">
        <v>1563</v>
      </c>
      <c r="I110" s="16">
        <v>146</v>
      </c>
      <c r="J110" s="16" t="s">
        <v>366</v>
      </c>
      <c r="K110" s="16" t="s">
        <v>1743</v>
      </c>
    </row>
    <row r="111" spans="1:11">
      <c r="A111" s="16">
        <v>1</v>
      </c>
      <c r="B111" s="16" t="s">
        <v>39</v>
      </c>
      <c r="C111" s="16">
        <v>4</v>
      </c>
      <c r="D111" s="16">
        <v>1941</v>
      </c>
      <c r="E111" s="16">
        <v>1367</v>
      </c>
      <c r="F111" s="16">
        <v>10345</v>
      </c>
      <c r="G111" s="16">
        <v>0</v>
      </c>
      <c r="H111" s="16">
        <v>99</v>
      </c>
      <c r="I111" s="16">
        <v>1</v>
      </c>
      <c r="J111" s="16" t="s">
        <v>366</v>
      </c>
      <c r="K111" s="16" t="s">
        <v>1743</v>
      </c>
    </row>
    <row r="112" spans="1:11">
      <c r="A112" s="16">
        <v>2</v>
      </c>
      <c r="B112" s="16" t="s">
        <v>40</v>
      </c>
      <c r="C112" s="16">
        <v>0</v>
      </c>
      <c r="D112" s="16">
        <v>0</v>
      </c>
      <c r="E112" s="16">
        <v>0</v>
      </c>
      <c r="F112" s="16">
        <v>125</v>
      </c>
      <c r="G112" s="16">
        <v>0</v>
      </c>
      <c r="H112" s="16">
        <v>0</v>
      </c>
      <c r="I112" s="16">
        <v>0</v>
      </c>
      <c r="J112" s="16" t="s">
        <v>366</v>
      </c>
      <c r="K112" s="16" t="s">
        <v>1743</v>
      </c>
    </row>
    <row r="113" spans="1:11">
      <c r="A113" s="16">
        <v>3</v>
      </c>
      <c r="B113" s="16" t="s">
        <v>41</v>
      </c>
      <c r="C113" s="16">
        <v>181</v>
      </c>
      <c r="D113" s="16">
        <v>0</v>
      </c>
      <c r="E113" s="16">
        <v>0</v>
      </c>
      <c r="F113" s="16">
        <v>28</v>
      </c>
      <c r="G113" s="16">
        <v>0</v>
      </c>
      <c r="H113" s="16">
        <v>0</v>
      </c>
      <c r="I113" s="16">
        <v>0</v>
      </c>
      <c r="J113" s="16" t="s">
        <v>366</v>
      </c>
      <c r="K113" s="16" t="s">
        <v>1743</v>
      </c>
    </row>
    <row r="114" spans="1:11">
      <c r="A114" s="16">
        <v>4</v>
      </c>
      <c r="B114" s="16" t="s">
        <v>42</v>
      </c>
      <c r="C114" s="16">
        <v>0</v>
      </c>
      <c r="D114" s="16">
        <v>0</v>
      </c>
      <c r="E114" s="16">
        <v>117483</v>
      </c>
      <c r="F114" s="16">
        <v>27705</v>
      </c>
      <c r="G114" s="16">
        <v>0</v>
      </c>
      <c r="H114" s="16">
        <v>0</v>
      </c>
      <c r="I114" s="16">
        <v>0</v>
      </c>
      <c r="J114" s="16" t="s">
        <v>366</v>
      </c>
      <c r="K114" s="16" t="s">
        <v>1743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156909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1743</v>
      </c>
    </row>
    <row r="116" spans="1:11">
      <c r="A116" s="16">
        <v>0</v>
      </c>
      <c r="B116" s="16" t="s">
        <v>38</v>
      </c>
      <c r="C116" s="16">
        <v>15244</v>
      </c>
      <c r="D116" s="16">
        <v>1699</v>
      </c>
      <c r="E116" s="16">
        <v>4416987</v>
      </c>
      <c r="F116" s="16">
        <v>18814</v>
      </c>
      <c r="G116" s="16">
        <v>10563</v>
      </c>
      <c r="H116" s="16">
        <v>1423</v>
      </c>
      <c r="I116" s="16">
        <v>132</v>
      </c>
      <c r="J116" s="16" t="s">
        <v>367</v>
      </c>
      <c r="K116" s="16" t="s">
        <v>1743</v>
      </c>
    </row>
    <row r="117" spans="1:11">
      <c r="A117" s="16">
        <v>1</v>
      </c>
      <c r="B117" s="16" t="s">
        <v>39</v>
      </c>
      <c r="C117" s="16">
        <v>7</v>
      </c>
      <c r="D117" s="16">
        <v>3304</v>
      </c>
      <c r="E117" s="16">
        <v>2326</v>
      </c>
      <c r="F117" s="16">
        <v>17609</v>
      </c>
      <c r="G117" s="16">
        <v>0</v>
      </c>
      <c r="H117" s="16">
        <v>168</v>
      </c>
      <c r="I117" s="16">
        <v>2</v>
      </c>
      <c r="J117" s="16" t="s">
        <v>367</v>
      </c>
      <c r="K117" s="16" t="s">
        <v>1743</v>
      </c>
    </row>
    <row r="118" spans="1:11">
      <c r="A118" s="16">
        <v>2</v>
      </c>
      <c r="B118" s="16" t="s">
        <v>40</v>
      </c>
      <c r="C118" s="16">
        <v>0</v>
      </c>
      <c r="D118" s="16">
        <v>0</v>
      </c>
      <c r="E118" s="16">
        <v>0</v>
      </c>
      <c r="F118" s="16">
        <v>79</v>
      </c>
      <c r="G118" s="16">
        <v>0</v>
      </c>
      <c r="H118" s="16">
        <v>0</v>
      </c>
      <c r="I118" s="16">
        <v>0</v>
      </c>
      <c r="J118" s="16" t="s">
        <v>367</v>
      </c>
      <c r="K118" s="16" t="s">
        <v>1743</v>
      </c>
    </row>
    <row r="119" spans="1:11">
      <c r="A119" s="16">
        <v>3</v>
      </c>
      <c r="B119" s="16" t="s">
        <v>41</v>
      </c>
      <c r="C119" s="16">
        <v>43</v>
      </c>
      <c r="D119" s="16">
        <v>0</v>
      </c>
      <c r="E119" s="16">
        <v>0</v>
      </c>
      <c r="F119" s="16">
        <v>12</v>
      </c>
      <c r="G119" s="16">
        <v>0</v>
      </c>
      <c r="H119" s="16">
        <v>0</v>
      </c>
      <c r="I119" s="16">
        <v>0</v>
      </c>
      <c r="J119" s="16" t="s">
        <v>367</v>
      </c>
      <c r="K119" s="16" t="s">
        <v>1743</v>
      </c>
    </row>
    <row r="120" spans="1:11">
      <c r="A120" s="16">
        <v>4</v>
      </c>
      <c r="B120" s="16" t="s">
        <v>42</v>
      </c>
      <c r="C120" s="16">
        <v>0</v>
      </c>
      <c r="D120" s="16">
        <v>0</v>
      </c>
      <c r="E120" s="16">
        <v>162231</v>
      </c>
      <c r="F120" s="16">
        <v>38257</v>
      </c>
      <c r="G120" s="16">
        <v>0</v>
      </c>
      <c r="H120" s="16">
        <v>0</v>
      </c>
      <c r="I120" s="16">
        <v>0</v>
      </c>
      <c r="J120" s="16" t="s">
        <v>367</v>
      </c>
      <c r="K120" s="16" t="s">
        <v>1743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131225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1743</v>
      </c>
    </row>
    <row r="122" spans="1:11">
      <c r="A122" s="16">
        <v>0</v>
      </c>
      <c r="B122" s="16" t="s">
        <v>38</v>
      </c>
      <c r="C122" s="16">
        <v>2977</v>
      </c>
      <c r="D122" s="16">
        <v>332</v>
      </c>
      <c r="E122" s="16">
        <v>862490</v>
      </c>
      <c r="F122" s="16">
        <v>3674</v>
      </c>
      <c r="G122" s="16">
        <v>2063</v>
      </c>
      <c r="H122" s="16">
        <v>278</v>
      </c>
      <c r="I122" s="16">
        <v>26</v>
      </c>
      <c r="J122" s="16" t="s">
        <v>368</v>
      </c>
      <c r="K122" s="16" t="s">
        <v>1743</v>
      </c>
    </row>
    <row r="123" spans="1:11">
      <c r="A123" s="16">
        <v>1</v>
      </c>
      <c r="B123" s="16" t="s">
        <v>39</v>
      </c>
      <c r="C123" s="16">
        <v>1</v>
      </c>
      <c r="D123" s="16">
        <v>653</v>
      </c>
      <c r="E123" s="16">
        <v>459</v>
      </c>
      <c r="F123" s="16">
        <v>3478</v>
      </c>
      <c r="G123" s="16">
        <v>0</v>
      </c>
      <c r="H123" s="16">
        <v>33</v>
      </c>
      <c r="I123" s="16">
        <v>0</v>
      </c>
      <c r="J123" s="16" t="s">
        <v>368</v>
      </c>
      <c r="K123" s="16" t="s">
        <v>1743</v>
      </c>
    </row>
    <row r="124" spans="1:11">
      <c r="A124" s="16">
        <v>2</v>
      </c>
      <c r="B124" s="16" t="s">
        <v>40</v>
      </c>
      <c r="C124" s="16">
        <v>0</v>
      </c>
      <c r="D124" s="16">
        <v>0</v>
      </c>
      <c r="E124" s="16">
        <v>0</v>
      </c>
      <c r="F124" s="16">
        <v>9</v>
      </c>
      <c r="G124" s="16">
        <v>0</v>
      </c>
      <c r="H124" s="16">
        <v>0</v>
      </c>
      <c r="I124" s="16">
        <v>0</v>
      </c>
      <c r="J124" s="16" t="s">
        <v>368</v>
      </c>
      <c r="K124" s="16" t="s">
        <v>1743</v>
      </c>
    </row>
    <row r="125" spans="1:11">
      <c r="A125" s="16">
        <v>3</v>
      </c>
      <c r="B125" s="16" t="s">
        <v>41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 t="s">
        <v>368</v>
      </c>
      <c r="K125" s="16" t="s">
        <v>1743</v>
      </c>
    </row>
    <row r="126" spans="1:11">
      <c r="A126" s="16">
        <v>4</v>
      </c>
      <c r="B126" s="16" t="s">
        <v>42</v>
      </c>
      <c r="C126" s="16">
        <v>0</v>
      </c>
      <c r="D126" s="16">
        <v>0</v>
      </c>
      <c r="E126" s="16">
        <v>98810</v>
      </c>
      <c r="F126" s="16">
        <v>23301</v>
      </c>
      <c r="G126" s="16">
        <v>0</v>
      </c>
      <c r="H126" s="16">
        <v>0</v>
      </c>
      <c r="I126" s="16">
        <v>0</v>
      </c>
      <c r="J126" s="16" t="s">
        <v>368</v>
      </c>
      <c r="K126" s="16" t="s">
        <v>1743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34926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1743</v>
      </c>
    </row>
    <row r="128" spans="1:11">
      <c r="A128" s="16">
        <v>0</v>
      </c>
      <c r="B128" s="16" t="s">
        <v>38</v>
      </c>
      <c r="C128" s="16">
        <v>22502</v>
      </c>
      <c r="D128" s="16">
        <v>2508</v>
      </c>
      <c r="E128" s="16">
        <v>6519812</v>
      </c>
      <c r="F128" s="16">
        <v>27771</v>
      </c>
      <c r="G128" s="16">
        <v>15591</v>
      </c>
      <c r="H128" s="16">
        <v>2100</v>
      </c>
      <c r="I128" s="16">
        <v>196</v>
      </c>
      <c r="J128" s="16" t="s">
        <v>369</v>
      </c>
      <c r="K128" s="16" t="s">
        <v>1743</v>
      </c>
    </row>
    <row r="129" spans="1:11">
      <c r="A129" s="16">
        <v>1</v>
      </c>
      <c r="B129" s="16" t="s">
        <v>39</v>
      </c>
      <c r="C129" s="16">
        <v>3</v>
      </c>
      <c r="D129" s="16">
        <v>1262</v>
      </c>
      <c r="E129" s="16">
        <v>889</v>
      </c>
      <c r="F129" s="16">
        <v>6727</v>
      </c>
      <c r="G129" s="16">
        <v>0</v>
      </c>
      <c r="H129" s="16">
        <v>64</v>
      </c>
      <c r="I129" s="16">
        <v>1</v>
      </c>
      <c r="J129" s="16" t="s">
        <v>369</v>
      </c>
      <c r="K129" s="16" t="s">
        <v>1743</v>
      </c>
    </row>
    <row r="130" spans="1:11">
      <c r="A130" s="16">
        <v>2</v>
      </c>
      <c r="B130" s="16" t="s">
        <v>40</v>
      </c>
      <c r="C130" s="16">
        <v>0</v>
      </c>
      <c r="D130" s="16">
        <v>0</v>
      </c>
      <c r="E130" s="16">
        <v>0</v>
      </c>
      <c r="F130" s="16">
        <v>126</v>
      </c>
      <c r="G130" s="16">
        <v>0</v>
      </c>
      <c r="H130" s="16">
        <v>0</v>
      </c>
      <c r="I130" s="16">
        <v>0</v>
      </c>
      <c r="J130" s="16" t="s">
        <v>369</v>
      </c>
      <c r="K130" s="16" t="s">
        <v>1743</v>
      </c>
    </row>
    <row r="131" spans="1:11">
      <c r="A131" s="16">
        <v>3</v>
      </c>
      <c r="B131" s="16" t="s">
        <v>41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 t="s">
        <v>369</v>
      </c>
      <c r="K131" s="16" t="s">
        <v>1743</v>
      </c>
    </row>
    <row r="132" spans="1:11">
      <c r="A132" s="16">
        <v>4</v>
      </c>
      <c r="B132" s="16" t="s">
        <v>42</v>
      </c>
      <c r="C132" s="16">
        <v>0</v>
      </c>
      <c r="D132" s="16">
        <v>0</v>
      </c>
      <c r="E132" s="16">
        <v>690515</v>
      </c>
      <c r="F132" s="16">
        <v>162837</v>
      </c>
      <c r="G132" s="16">
        <v>0</v>
      </c>
      <c r="H132" s="16">
        <v>0</v>
      </c>
      <c r="I132" s="16">
        <v>0</v>
      </c>
      <c r="J132" s="16" t="s">
        <v>369</v>
      </c>
      <c r="K132" s="16" t="s">
        <v>1743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263346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1743</v>
      </c>
    </row>
    <row r="134" spans="1:11">
      <c r="A134" s="16">
        <v>0</v>
      </c>
      <c r="B134" s="16" t="s">
        <v>38</v>
      </c>
      <c r="C134" s="16">
        <v>15396</v>
      </c>
      <c r="D134" s="16">
        <v>1716</v>
      </c>
      <c r="E134" s="16">
        <v>4460919</v>
      </c>
      <c r="F134" s="16">
        <v>19001</v>
      </c>
      <c r="G134" s="16">
        <v>10668</v>
      </c>
      <c r="H134" s="16">
        <v>1437</v>
      </c>
      <c r="I134" s="16">
        <v>134</v>
      </c>
      <c r="J134" s="16" t="s">
        <v>370</v>
      </c>
      <c r="K134" s="16" t="s">
        <v>1743</v>
      </c>
    </row>
    <row r="135" spans="1:11">
      <c r="A135" s="16">
        <v>1</v>
      </c>
      <c r="B135" s="16" t="s">
        <v>39</v>
      </c>
      <c r="C135" s="16">
        <v>6</v>
      </c>
      <c r="D135" s="16">
        <v>2709</v>
      </c>
      <c r="E135" s="16">
        <v>1907</v>
      </c>
      <c r="F135" s="16">
        <v>14438</v>
      </c>
      <c r="G135" s="16">
        <v>0</v>
      </c>
      <c r="H135" s="16">
        <v>138</v>
      </c>
      <c r="I135" s="16">
        <v>2</v>
      </c>
      <c r="J135" s="16" t="s">
        <v>370</v>
      </c>
      <c r="K135" s="16" t="s">
        <v>1743</v>
      </c>
    </row>
    <row r="136" spans="1:11">
      <c r="A136" s="16">
        <v>2</v>
      </c>
      <c r="B136" s="16" t="s">
        <v>40</v>
      </c>
      <c r="C136" s="16">
        <v>0</v>
      </c>
      <c r="D136" s="16">
        <v>0</v>
      </c>
      <c r="E136" s="16">
        <v>0</v>
      </c>
      <c r="F136" s="16">
        <v>117</v>
      </c>
      <c r="G136" s="16">
        <v>0</v>
      </c>
      <c r="H136" s="16">
        <v>0</v>
      </c>
      <c r="I136" s="16">
        <v>0</v>
      </c>
      <c r="J136" s="16" t="s">
        <v>370</v>
      </c>
      <c r="K136" s="16" t="s">
        <v>1743</v>
      </c>
    </row>
    <row r="137" spans="1:11">
      <c r="A137" s="16">
        <v>3</v>
      </c>
      <c r="B137" s="16" t="s">
        <v>41</v>
      </c>
      <c r="C137" s="16">
        <v>27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 t="s">
        <v>370</v>
      </c>
      <c r="K137" s="16" t="s">
        <v>1743</v>
      </c>
    </row>
    <row r="138" spans="1:11">
      <c r="A138" s="16">
        <v>4</v>
      </c>
      <c r="B138" s="16" t="s">
        <v>42</v>
      </c>
      <c r="C138" s="16">
        <v>0</v>
      </c>
      <c r="D138" s="16">
        <v>0</v>
      </c>
      <c r="E138" s="16">
        <v>546431</v>
      </c>
      <c r="F138" s="16">
        <v>128859</v>
      </c>
      <c r="G138" s="16">
        <v>0</v>
      </c>
      <c r="H138" s="16">
        <v>0</v>
      </c>
      <c r="I138" s="16">
        <v>0</v>
      </c>
      <c r="J138" s="16" t="s">
        <v>370</v>
      </c>
      <c r="K138" s="16" t="s">
        <v>1743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177285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1743</v>
      </c>
    </row>
    <row r="140" spans="1:11">
      <c r="A140" s="16">
        <v>0</v>
      </c>
      <c r="B140" s="16" t="s">
        <v>38</v>
      </c>
      <c r="C140" s="16">
        <v>16647</v>
      </c>
      <c r="D140" s="16">
        <v>1856</v>
      </c>
      <c r="E140" s="16">
        <v>4823486</v>
      </c>
      <c r="F140" s="16">
        <v>20546</v>
      </c>
      <c r="G140" s="16">
        <v>11535</v>
      </c>
      <c r="H140" s="16">
        <v>1553</v>
      </c>
      <c r="I140" s="16">
        <v>145</v>
      </c>
      <c r="J140" s="16" t="s">
        <v>371</v>
      </c>
      <c r="K140" s="16" t="s">
        <v>1743</v>
      </c>
    </row>
    <row r="141" spans="1:11">
      <c r="A141" s="16">
        <v>1</v>
      </c>
      <c r="B141" s="16" t="s">
        <v>39</v>
      </c>
      <c r="C141" s="16">
        <v>10</v>
      </c>
      <c r="D141" s="16">
        <v>4764</v>
      </c>
      <c r="E141" s="16">
        <v>3354</v>
      </c>
      <c r="F141" s="16">
        <v>25390</v>
      </c>
      <c r="G141" s="16">
        <v>0</v>
      </c>
      <c r="H141" s="16">
        <v>242</v>
      </c>
      <c r="I141" s="16">
        <v>3</v>
      </c>
      <c r="J141" s="16" t="s">
        <v>371</v>
      </c>
      <c r="K141" s="16" t="s">
        <v>1743</v>
      </c>
    </row>
    <row r="142" spans="1:11">
      <c r="A142" s="16">
        <v>2</v>
      </c>
      <c r="B142" s="16" t="s">
        <v>40</v>
      </c>
      <c r="C142" s="16">
        <v>0</v>
      </c>
      <c r="D142" s="16">
        <v>0</v>
      </c>
      <c r="E142" s="16">
        <v>0</v>
      </c>
      <c r="F142" s="16">
        <v>85</v>
      </c>
      <c r="G142" s="16">
        <v>0</v>
      </c>
      <c r="H142" s="16">
        <v>0</v>
      </c>
      <c r="I142" s="16">
        <v>0</v>
      </c>
      <c r="J142" s="16" t="s">
        <v>371</v>
      </c>
      <c r="K142" s="16" t="s">
        <v>1743</v>
      </c>
    </row>
    <row r="143" spans="1:11">
      <c r="A143" s="16">
        <v>3</v>
      </c>
      <c r="B143" s="16" t="s">
        <v>41</v>
      </c>
      <c r="C143" s="16">
        <v>25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 t="s">
        <v>371</v>
      </c>
      <c r="K143" s="16" t="s">
        <v>1743</v>
      </c>
    </row>
    <row r="144" spans="1:11">
      <c r="A144" s="16">
        <v>4</v>
      </c>
      <c r="B144" s="16" t="s">
        <v>42</v>
      </c>
      <c r="C144" s="16">
        <v>0</v>
      </c>
      <c r="D144" s="16">
        <v>0</v>
      </c>
      <c r="E144" s="16">
        <v>274289</v>
      </c>
      <c r="F144" s="16">
        <v>64683</v>
      </c>
      <c r="G144" s="16">
        <v>0</v>
      </c>
      <c r="H144" s="16">
        <v>0</v>
      </c>
      <c r="I144" s="16">
        <v>0</v>
      </c>
      <c r="J144" s="16" t="s">
        <v>371</v>
      </c>
      <c r="K144" s="16" t="s">
        <v>1743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174054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1743</v>
      </c>
    </row>
    <row r="146" spans="1:11">
      <c r="A146" s="16">
        <v>0</v>
      </c>
      <c r="B146" s="16" t="s">
        <v>38</v>
      </c>
      <c r="C146" s="16">
        <v>6591</v>
      </c>
      <c r="D146" s="16">
        <v>735</v>
      </c>
      <c r="E146" s="16">
        <v>1909713</v>
      </c>
      <c r="F146" s="16">
        <v>8134</v>
      </c>
      <c r="G146" s="16">
        <v>4567</v>
      </c>
      <c r="H146" s="16">
        <v>615</v>
      </c>
      <c r="I146" s="16">
        <v>57</v>
      </c>
      <c r="J146" s="16" t="s">
        <v>372</v>
      </c>
      <c r="K146" s="16" t="s">
        <v>1743</v>
      </c>
    </row>
    <row r="147" spans="1:11">
      <c r="A147" s="16">
        <v>1</v>
      </c>
      <c r="B147" s="16" t="s">
        <v>39</v>
      </c>
      <c r="C147" s="16">
        <v>2</v>
      </c>
      <c r="D147" s="16">
        <v>1043</v>
      </c>
      <c r="E147" s="16">
        <v>734</v>
      </c>
      <c r="F147" s="16">
        <v>5556</v>
      </c>
      <c r="G147" s="16">
        <v>0</v>
      </c>
      <c r="H147" s="16">
        <v>53</v>
      </c>
      <c r="I147" s="16">
        <v>1</v>
      </c>
      <c r="J147" s="16" t="s">
        <v>372</v>
      </c>
      <c r="K147" s="16" t="s">
        <v>1743</v>
      </c>
    </row>
    <row r="148" spans="1:11">
      <c r="A148" s="16">
        <v>2</v>
      </c>
      <c r="B148" s="16" t="s">
        <v>40</v>
      </c>
      <c r="C148" s="16">
        <v>0</v>
      </c>
      <c r="D148" s="16">
        <v>0</v>
      </c>
      <c r="E148" s="16">
        <v>0</v>
      </c>
      <c r="F148" s="16">
        <v>6</v>
      </c>
      <c r="G148" s="16">
        <v>0</v>
      </c>
      <c r="H148" s="16">
        <v>0</v>
      </c>
      <c r="I148" s="16">
        <v>0</v>
      </c>
      <c r="J148" s="16" t="s">
        <v>372</v>
      </c>
      <c r="K148" s="16" t="s">
        <v>1743</v>
      </c>
    </row>
    <row r="149" spans="1:11">
      <c r="A149" s="16">
        <v>3</v>
      </c>
      <c r="B149" s="16" t="s">
        <v>41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 t="s">
        <v>372</v>
      </c>
      <c r="K149" s="16" t="s">
        <v>1743</v>
      </c>
    </row>
    <row r="150" spans="1:11">
      <c r="A150" s="16">
        <v>4</v>
      </c>
      <c r="B150" s="16" t="s">
        <v>42</v>
      </c>
      <c r="C150" s="16">
        <v>0</v>
      </c>
      <c r="D150" s="16">
        <v>0</v>
      </c>
      <c r="E150" s="16">
        <v>121027</v>
      </c>
      <c r="F150" s="16">
        <v>28541</v>
      </c>
      <c r="G150" s="16">
        <v>0</v>
      </c>
      <c r="H150" s="16">
        <v>0</v>
      </c>
      <c r="I150" s="16">
        <v>0</v>
      </c>
      <c r="J150" s="16" t="s">
        <v>372</v>
      </c>
      <c r="K150" s="16" t="s">
        <v>1743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64144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1743</v>
      </c>
    </row>
    <row r="152" spans="1:11">
      <c r="A152" s="16">
        <v>0</v>
      </c>
      <c r="B152" s="16" t="s">
        <v>38</v>
      </c>
      <c r="C152" s="16">
        <v>3838</v>
      </c>
      <c r="D152" s="16">
        <v>428</v>
      </c>
      <c r="E152" s="16">
        <v>1111980</v>
      </c>
      <c r="F152" s="16">
        <v>4737</v>
      </c>
      <c r="G152" s="16">
        <v>2659</v>
      </c>
      <c r="H152" s="16">
        <v>358</v>
      </c>
      <c r="I152" s="16">
        <v>33</v>
      </c>
      <c r="J152" s="16" t="s">
        <v>373</v>
      </c>
      <c r="K152" s="16" t="s">
        <v>1743</v>
      </c>
    </row>
    <row r="153" spans="1:11">
      <c r="A153" s="16">
        <v>1</v>
      </c>
      <c r="B153" s="16" t="s">
        <v>39</v>
      </c>
      <c r="C153" s="16">
        <v>2</v>
      </c>
      <c r="D153" s="16">
        <v>733</v>
      </c>
      <c r="E153" s="16">
        <v>516</v>
      </c>
      <c r="F153" s="16">
        <v>3908</v>
      </c>
      <c r="G153" s="16">
        <v>0</v>
      </c>
      <c r="H153" s="16">
        <v>37</v>
      </c>
      <c r="I153" s="16">
        <v>0</v>
      </c>
      <c r="J153" s="16" t="s">
        <v>373</v>
      </c>
      <c r="K153" s="16" t="s">
        <v>1743</v>
      </c>
    </row>
    <row r="154" spans="1:11">
      <c r="A154" s="16">
        <v>2</v>
      </c>
      <c r="B154" s="16" t="s">
        <v>40</v>
      </c>
      <c r="C154" s="16">
        <v>0</v>
      </c>
      <c r="D154" s="16">
        <v>0</v>
      </c>
      <c r="E154" s="16">
        <v>0</v>
      </c>
      <c r="F154" s="16">
        <v>14</v>
      </c>
      <c r="G154" s="16">
        <v>0</v>
      </c>
      <c r="H154" s="16">
        <v>0</v>
      </c>
      <c r="I154" s="16">
        <v>0</v>
      </c>
      <c r="J154" s="16" t="s">
        <v>373</v>
      </c>
      <c r="K154" s="16" t="s">
        <v>1743</v>
      </c>
    </row>
    <row r="155" spans="1:11">
      <c r="A155" s="16">
        <v>3</v>
      </c>
      <c r="B155" s="16" t="s">
        <v>41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 t="s">
        <v>373</v>
      </c>
      <c r="K155" s="16" t="s">
        <v>1743</v>
      </c>
    </row>
    <row r="156" spans="1:11">
      <c r="A156" s="16">
        <v>4</v>
      </c>
      <c r="B156" s="16" t="s">
        <v>42</v>
      </c>
      <c r="C156" s="16">
        <v>0</v>
      </c>
      <c r="D156" s="16">
        <v>0</v>
      </c>
      <c r="E156" s="16">
        <v>58037</v>
      </c>
      <c r="F156" s="16">
        <v>13686</v>
      </c>
      <c r="G156" s="16">
        <v>0</v>
      </c>
      <c r="H156" s="16">
        <v>0</v>
      </c>
      <c r="I156" s="16">
        <v>0</v>
      </c>
      <c r="J156" s="16" t="s">
        <v>373</v>
      </c>
      <c r="K156" s="16" t="s">
        <v>1743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60828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1743</v>
      </c>
    </row>
    <row r="158" spans="1:11">
      <c r="A158" s="16">
        <v>0</v>
      </c>
      <c r="B158" s="16" t="s">
        <v>38</v>
      </c>
      <c r="C158" s="16">
        <v>28410</v>
      </c>
      <c r="D158" s="16">
        <v>3167</v>
      </c>
      <c r="E158" s="16">
        <v>8231732</v>
      </c>
      <c r="F158" s="16">
        <v>35063</v>
      </c>
      <c r="G158" s="16">
        <v>19685</v>
      </c>
      <c r="H158" s="16">
        <v>2651</v>
      </c>
      <c r="I158" s="16">
        <v>247</v>
      </c>
      <c r="J158" s="16" t="s">
        <v>374</v>
      </c>
      <c r="K158" s="16" t="s">
        <v>1743</v>
      </c>
    </row>
    <row r="159" spans="1:11">
      <c r="A159" s="16">
        <v>1</v>
      </c>
      <c r="B159" s="16" t="s">
        <v>39</v>
      </c>
      <c r="C159" s="16">
        <v>10</v>
      </c>
      <c r="D159" s="16">
        <v>4705</v>
      </c>
      <c r="E159" s="16">
        <v>3313</v>
      </c>
      <c r="F159" s="16">
        <v>25075</v>
      </c>
      <c r="G159" s="16">
        <v>0</v>
      </c>
      <c r="H159" s="16">
        <v>239</v>
      </c>
      <c r="I159" s="16">
        <v>3</v>
      </c>
      <c r="J159" s="16" t="s">
        <v>374</v>
      </c>
      <c r="K159" s="16" t="s">
        <v>1743</v>
      </c>
    </row>
    <row r="160" spans="1:11">
      <c r="A160" s="16">
        <v>2</v>
      </c>
      <c r="B160" s="16" t="s">
        <v>40</v>
      </c>
      <c r="C160" s="16">
        <v>0</v>
      </c>
      <c r="D160" s="16">
        <v>0</v>
      </c>
      <c r="E160" s="16">
        <v>0</v>
      </c>
      <c r="F160" s="16">
        <v>204</v>
      </c>
      <c r="G160" s="16">
        <v>0</v>
      </c>
      <c r="H160" s="16">
        <v>0</v>
      </c>
      <c r="I160" s="16">
        <v>0</v>
      </c>
      <c r="J160" s="16" t="s">
        <v>374</v>
      </c>
      <c r="K160" s="16" t="s">
        <v>1743</v>
      </c>
    </row>
    <row r="161" spans="1:11">
      <c r="A161" s="16">
        <v>3</v>
      </c>
      <c r="B161" s="16" t="s">
        <v>41</v>
      </c>
      <c r="C161" s="16">
        <v>16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 t="s">
        <v>374</v>
      </c>
      <c r="K161" s="16" t="s">
        <v>1743</v>
      </c>
    </row>
    <row r="162" spans="1:11">
      <c r="A162" s="16">
        <v>4</v>
      </c>
      <c r="B162" s="16" t="s">
        <v>42</v>
      </c>
      <c r="C162" s="16">
        <v>0</v>
      </c>
      <c r="D162" s="16">
        <v>0</v>
      </c>
      <c r="E162" s="16">
        <v>353925</v>
      </c>
      <c r="F162" s="16">
        <v>83462</v>
      </c>
      <c r="G162" s="16">
        <v>0</v>
      </c>
      <c r="H162" s="16">
        <v>0</v>
      </c>
      <c r="I162" s="16">
        <v>0</v>
      </c>
      <c r="J162" s="16" t="s">
        <v>374</v>
      </c>
      <c r="K162" s="16" t="s">
        <v>1743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272257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1743</v>
      </c>
    </row>
    <row r="164" spans="1:11">
      <c r="A164" s="16">
        <v>0</v>
      </c>
      <c r="B164" s="16" t="s">
        <v>38</v>
      </c>
      <c r="C164" s="16">
        <v>1803</v>
      </c>
      <c r="D164" s="16">
        <v>201</v>
      </c>
      <c r="E164" s="16">
        <v>522354</v>
      </c>
      <c r="F164" s="16">
        <v>2225</v>
      </c>
      <c r="G164" s="16">
        <v>1249</v>
      </c>
      <c r="H164" s="16">
        <v>168</v>
      </c>
      <c r="I164" s="16">
        <v>16</v>
      </c>
      <c r="J164" s="16" t="s">
        <v>375</v>
      </c>
      <c r="K164" s="16" t="s">
        <v>1743</v>
      </c>
    </row>
    <row r="165" spans="1:11">
      <c r="A165" s="16">
        <v>1</v>
      </c>
      <c r="B165" s="16" t="s">
        <v>39</v>
      </c>
      <c r="C165" s="16">
        <v>1</v>
      </c>
      <c r="D165" s="16">
        <v>517</v>
      </c>
      <c r="E165" s="16">
        <v>364</v>
      </c>
      <c r="F165" s="16">
        <v>2756</v>
      </c>
      <c r="G165" s="16">
        <v>0</v>
      </c>
      <c r="H165" s="16">
        <v>26</v>
      </c>
      <c r="I165" s="16">
        <v>0</v>
      </c>
      <c r="J165" s="16" t="s">
        <v>375</v>
      </c>
      <c r="K165" s="16" t="s">
        <v>1743</v>
      </c>
    </row>
    <row r="166" spans="1:11">
      <c r="A166" s="16">
        <v>2</v>
      </c>
      <c r="B166" s="16" t="s">
        <v>40</v>
      </c>
      <c r="C166" s="16">
        <v>0</v>
      </c>
      <c r="D166" s="16">
        <v>0</v>
      </c>
      <c r="E166" s="16">
        <v>0</v>
      </c>
      <c r="F166" s="16">
        <v>7</v>
      </c>
      <c r="G166" s="16">
        <v>0</v>
      </c>
      <c r="H166" s="16">
        <v>0</v>
      </c>
      <c r="I166" s="16">
        <v>0</v>
      </c>
      <c r="J166" s="16" t="s">
        <v>375</v>
      </c>
      <c r="K166" s="16" t="s">
        <v>1743</v>
      </c>
    </row>
    <row r="167" spans="1:11">
      <c r="A167" s="16">
        <v>3</v>
      </c>
      <c r="B167" s="16" t="s">
        <v>41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 t="s">
        <v>375</v>
      </c>
      <c r="K167" s="16" t="s">
        <v>1743</v>
      </c>
    </row>
    <row r="168" spans="1:11">
      <c r="A168" s="16">
        <v>4</v>
      </c>
      <c r="B168" s="16" t="s">
        <v>42</v>
      </c>
      <c r="C168" s="16">
        <v>0</v>
      </c>
      <c r="D168" s="16">
        <v>0</v>
      </c>
      <c r="E168" s="16">
        <v>63259</v>
      </c>
      <c r="F168" s="16">
        <v>14918</v>
      </c>
      <c r="G168" s="16">
        <v>0</v>
      </c>
      <c r="H168" s="16">
        <v>0</v>
      </c>
      <c r="I168" s="16">
        <v>0</v>
      </c>
      <c r="J168" s="16" t="s">
        <v>375</v>
      </c>
      <c r="K168" s="16" t="s">
        <v>1743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28009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1743</v>
      </c>
    </row>
    <row r="170" spans="1:11">
      <c r="A170" s="16">
        <v>0</v>
      </c>
      <c r="B170" s="16" t="s">
        <v>38</v>
      </c>
      <c r="C170" s="16">
        <v>5224</v>
      </c>
      <c r="D170" s="16">
        <v>582</v>
      </c>
      <c r="E170" s="16">
        <v>1513642</v>
      </c>
      <c r="F170" s="16">
        <v>6447</v>
      </c>
      <c r="G170" s="16">
        <v>3620</v>
      </c>
      <c r="H170" s="16">
        <v>487</v>
      </c>
      <c r="I170" s="16">
        <v>45</v>
      </c>
      <c r="J170" s="16" t="s">
        <v>376</v>
      </c>
      <c r="K170" s="16" t="s">
        <v>1743</v>
      </c>
    </row>
    <row r="171" spans="1:11">
      <c r="A171" s="16">
        <v>1</v>
      </c>
      <c r="B171" s="16" t="s">
        <v>39</v>
      </c>
      <c r="C171" s="16">
        <v>5</v>
      </c>
      <c r="D171" s="16">
        <v>2441</v>
      </c>
      <c r="E171" s="16">
        <v>1718</v>
      </c>
      <c r="F171" s="16">
        <v>13006</v>
      </c>
      <c r="G171" s="16">
        <v>0</v>
      </c>
      <c r="H171" s="16">
        <v>124</v>
      </c>
      <c r="I171" s="16">
        <v>1</v>
      </c>
      <c r="J171" s="16" t="s">
        <v>376</v>
      </c>
      <c r="K171" s="16" t="s">
        <v>1743</v>
      </c>
    </row>
    <row r="172" spans="1:11">
      <c r="A172" s="16">
        <v>2</v>
      </c>
      <c r="B172" s="16" t="s">
        <v>40</v>
      </c>
      <c r="C172" s="16">
        <v>0</v>
      </c>
      <c r="D172" s="16">
        <v>0</v>
      </c>
      <c r="E172" s="16">
        <v>0</v>
      </c>
      <c r="F172" s="16">
        <v>16</v>
      </c>
      <c r="G172" s="16">
        <v>0</v>
      </c>
      <c r="H172" s="16">
        <v>0</v>
      </c>
      <c r="I172" s="16">
        <v>0</v>
      </c>
      <c r="J172" s="16" t="s">
        <v>376</v>
      </c>
      <c r="K172" s="16" t="s">
        <v>1743</v>
      </c>
    </row>
    <row r="173" spans="1:11">
      <c r="A173" s="16">
        <v>3</v>
      </c>
      <c r="B173" s="16" t="s">
        <v>41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 t="s">
        <v>376</v>
      </c>
      <c r="K173" s="16" t="s">
        <v>1743</v>
      </c>
    </row>
    <row r="174" spans="1:11">
      <c r="A174" s="16">
        <v>4</v>
      </c>
      <c r="B174" s="16" t="s">
        <v>42</v>
      </c>
      <c r="C174" s="16">
        <v>0</v>
      </c>
      <c r="D174" s="16">
        <v>0</v>
      </c>
      <c r="E174" s="16">
        <v>77141</v>
      </c>
      <c r="F174" s="16">
        <v>18191</v>
      </c>
      <c r="G174" s="16">
        <v>0</v>
      </c>
      <c r="H174" s="16">
        <v>0</v>
      </c>
      <c r="I174" s="16">
        <v>0</v>
      </c>
      <c r="J174" s="16" t="s">
        <v>376</v>
      </c>
      <c r="K174" s="16" t="s">
        <v>1743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60293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1743</v>
      </c>
    </row>
    <row r="176" spans="1:11">
      <c r="A176" s="16">
        <v>0</v>
      </c>
      <c r="B176" s="16" t="s">
        <v>38</v>
      </c>
      <c r="C176" s="16">
        <v>3852</v>
      </c>
      <c r="D176" s="16">
        <v>429</v>
      </c>
      <c r="E176" s="16">
        <v>1116205</v>
      </c>
      <c r="F176" s="16">
        <v>4755</v>
      </c>
      <c r="G176" s="16">
        <v>2669</v>
      </c>
      <c r="H176" s="16">
        <v>359</v>
      </c>
      <c r="I176" s="16">
        <v>33</v>
      </c>
      <c r="J176" s="16" t="s">
        <v>377</v>
      </c>
      <c r="K176" s="16" t="s">
        <v>1743</v>
      </c>
    </row>
    <row r="177" spans="1:11">
      <c r="A177" s="16">
        <v>1</v>
      </c>
      <c r="B177" s="16" t="s">
        <v>39</v>
      </c>
      <c r="C177" s="16">
        <v>1</v>
      </c>
      <c r="D177" s="16">
        <v>435</v>
      </c>
      <c r="E177" s="16">
        <v>306</v>
      </c>
      <c r="F177" s="16">
        <v>2317</v>
      </c>
      <c r="G177" s="16">
        <v>0</v>
      </c>
      <c r="H177" s="16">
        <v>22</v>
      </c>
      <c r="I177" s="16">
        <v>0</v>
      </c>
      <c r="J177" s="16" t="s">
        <v>377</v>
      </c>
      <c r="K177" s="16" t="s">
        <v>1743</v>
      </c>
    </row>
    <row r="178" spans="1:11">
      <c r="A178" s="16">
        <v>2</v>
      </c>
      <c r="B178" s="16" t="s">
        <v>40</v>
      </c>
      <c r="C178" s="16">
        <v>0</v>
      </c>
      <c r="D178" s="16">
        <v>0</v>
      </c>
      <c r="E178" s="16">
        <v>0</v>
      </c>
      <c r="F178" s="16">
        <v>6</v>
      </c>
      <c r="G178" s="16">
        <v>0</v>
      </c>
      <c r="H178" s="16">
        <v>0</v>
      </c>
      <c r="I178" s="16">
        <v>0</v>
      </c>
      <c r="J178" s="16" t="s">
        <v>377</v>
      </c>
      <c r="K178" s="16" t="s">
        <v>1743</v>
      </c>
    </row>
    <row r="179" spans="1:11">
      <c r="A179" s="16">
        <v>3</v>
      </c>
      <c r="B179" s="16" t="s">
        <v>41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 t="s">
        <v>377</v>
      </c>
      <c r="K179" s="16" t="s">
        <v>1743</v>
      </c>
    </row>
    <row r="180" spans="1:11">
      <c r="A180" s="16">
        <v>4</v>
      </c>
      <c r="B180" s="16" t="s">
        <v>42</v>
      </c>
      <c r="C180" s="16">
        <v>0</v>
      </c>
      <c r="D180" s="16">
        <v>0</v>
      </c>
      <c r="E180" s="16">
        <v>82231</v>
      </c>
      <c r="F180" s="16">
        <v>19392</v>
      </c>
      <c r="G180" s="16">
        <v>0</v>
      </c>
      <c r="H180" s="16">
        <v>0</v>
      </c>
      <c r="I180" s="16">
        <v>0</v>
      </c>
      <c r="J180" s="16" t="s">
        <v>377</v>
      </c>
      <c r="K180" s="16" t="s">
        <v>1743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42292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1743</v>
      </c>
    </row>
    <row r="182" spans="1:11">
      <c r="A182" s="16">
        <v>0</v>
      </c>
      <c r="B182" s="16" t="s">
        <v>38</v>
      </c>
      <c r="C182" s="16">
        <v>21243</v>
      </c>
      <c r="D182" s="16">
        <v>2368</v>
      </c>
      <c r="E182" s="16">
        <v>6155081</v>
      </c>
      <c r="F182" s="16">
        <v>26218</v>
      </c>
      <c r="G182" s="16">
        <v>14719</v>
      </c>
      <c r="H182" s="16">
        <v>1982</v>
      </c>
      <c r="I182" s="16">
        <v>185</v>
      </c>
      <c r="J182" s="16" t="s">
        <v>378</v>
      </c>
      <c r="K182" s="16" t="s">
        <v>1743</v>
      </c>
    </row>
    <row r="183" spans="1:11">
      <c r="A183" s="16">
        <v>1</v>
      </c>
      <c r="B183" s="16" t="s">
        <v>39</v>
      </c>
      <c r="C183" s="16">
        <v>8</v>
      </c>
      <c r="D183" s="16">
        <v>3664</v>
      </c>
      <c r="E183" s="16">
        <v>2580</v>
      </c>
      <c r="F183" s="16">
        <v>19528</v>
      </c>
      <c r="G183" s="16">
        <v>0</v>
      </c>
      <c r="H183" s="16">
        <v>186</v>
      </c>
      <c r="I183" s="16">
        <v>2</v>
      </c>
      <c r="J183" s="16" t="s">
        <v>378</v>
      </c>
      <c r="K183" s="16" t="s">
        <v>1743</v>
      </c>
    </row>
    <row r="184" spans="1:11">
      <c r="A184" s="16">
        <v>2</v>
      </c>
      <c r="B184" s="16" t="s">
        <v>40</v>
      </c>
      <c r="C184" s="16">
        <v>0</v>
      </c>
      <c r="D184" s="16">
        <v>0</v>
      </c>
      <c r="E184" s="16">
        <v>0</v>
      </c>
      <c r="F184" s="16">
        <v>144</v>
      </c>
      <c r="G184" s="16">
        <v>0</v>
      </c>
      <c r="H184" s="16">
        <v>0</v>
      </c>
      <c r="I184" s="16">
        <v>0</v>
      </c>
      <c r="J184" s="16" t="s">
        <v>378</v>
      </c>
      <c r="K184" s="16" t="s">
        <v>1743</v>
      </c>
    </row>
    <row r="185" spans="1:11">
      <c r="A185" s="16">
        <v>3</v>
      </c>
      <c r="B185" s="16" t="s">
        <v>41</v>
      </c>
      <c r="C185" s="16">
        <v>169</v>
      </c>
      <c r="D185" s="16">
        <v>0</v>
      </c>
      <c r="E185" s="16">
        <v>0</v>
      </c>
      <c r="F185" s="16">
        <v>15</v>
      </c>
      <c r="G185" s="16">
        <v>0</v>
      </c>
      <c r="H185" s="16">
        <v>0</v>
      </c>
      <c r="I185" s="16">
        <v>0</v>
      </c>
      <c r="J185" s="16" t="s">
        <v>378</v>
      </c>
      <c r="K185" s="16" t="s">
        <v>1743</v>
      </c>
    </row>
    <row r="186" spans="1:11">
      <c r="A186" s="16">
        <v>4</v>
      </c>
      <c r="B186" s="16" t="s">
        <v>42</v>
      </c>
      <c r="C186" s="16">
        <v>0</v>
      </c>
      <c r="D186" s="16">
        <v>0</v>
      </c>
      <c r="E186" s="16">
        <v>139844</v>
      </c>
      <c r="F186" s="16">
        <v>32978</v>
      </c>
      <c r="G186" s="16">
        <v>0</v>
      </c>
      <c r="H186" s="16">
        <v>0</v>
      </c>
      <c r="I186" s="16">
        <v>0</v>
      </c>
      <c r="J186" s="16" t="s">
        <v>378</v>
      </c>
      <c r="K186" s="16" t="s">
        <v>1743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187114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1743</v>
      </c>
    </row>
    <row r="188" spans="1:11">
      <c r="A188" s="16">
        <v>0</v>
      </c>
      <c r="B188" s="16" t="s">
        <v>38</v>
      </c>
      <c r="C188" s="16">
        <v>5216</v>
      </c>
      <c r="D188" s="16">
        <v>581</v>
      </c>
      <c r="E188" s="16">
        <v>1511336</v>
      </c>
      <c r="F188" s="16">
        <v>6438</v>
      </c>
      <c r="G188" s="16">
        <v>3614</v>
      </c>
      <c r="H188" s="16">
        <v>487</v>
      </c>
      <c r="I188" s="16">
        <v>45</v>
      </c>
      <c r="J188" s="16" t="s">
        <v>379</v>
      </c>
      <c r="K188" s="16" t="s">
        <v>1743</v>
      </c>
    </row>
    <row r="189" spans="1:11">
      <c r="A189" s="16">
        <v>1</v>
      </c>
      <c r="B189" s="16" t="s">
        <v>39</v>
      </c>
      <c r="C189" s="16">
        <v>3</v>
      </c>
      <c r="D189" s="16">
        <v>1382</v>
      </c>
      <c r="E189" s="16">
        <v>973</v>
      </c>
      <c r="F189" s="16">
        <v>7366</v>
      </c>
      <c r="G189" s="16">
        <v>0</v>
      </c>
      <c r="H189" s="16">
        <v>70</v>
      </c>
      <c r="I189" s="16">
        <v>1</v>
      </c>
      <c r="J189" s="16" t="s">
        <v>379</v>
      </c>
      <c r="K189" s="16" t="s">
        <v>1743</v>
      </c>
    </row>
    <row r="190" spans="1:11">
      <c r="A190" s="16">
        <v>2</v>
      </c>
      <c r="B190" s="16" t="s">
        <v>40</v>
      </c>
      <c r="C190" s="16">
        <v>0</v>
      </c>
      <c r="D190" s="16">
        <v>0</v>
      </c>
      <c r="E190" s="16">
        <v>0</v>
      </c>
      <c r="F190" s="16">
        <v>17</v>
      </c>
      <c r="G190" s="16">
        <v>0</v>
      </c>
      <c r="H190" s="16">
        <v>0</v>
      </c>
      <c r="I190" s="16">
        <v>0</v>
      </c>
      <c r="J190" s="16" t="s">
        <v>379</v>
      </c>
      <c r="K190" s="16" t="s">
        <v>1743</v>
      </c>
    </row>
    <row r="191" spans="1:11">
      <c r="A191" s="16">
        <v>3</v>
      </c>
      <c r="B191" s="16" t="s">
        <v>41</v>
      </c>
      <c r="C191" s="16">
        <v>0</v>
      </c>
      <c r="D191" s="16">
        <v>0</v>
      </c>
      <c r="E191" s="16">
        <v>0</v>
      </c>
      <c r="F191" s="16">
        <v>7</v>
      </c>
      <c r="G191" s="16">
        <v>0</v>
      </c>
      <c r="H191" s="16">
        <v>0</v>
      </c>
      <c r="I191" s="16">
        <v>0</v>
      </c>
      <c r="J191" s="16" t="s">
        <v>379</v>
      </c>
      <c r="K191" s="16" t="s">
        <v>1743</v>
      </c>
    </row>
    <row r="192" spans="1:11">
      <c r="A192" s="16">
        <v>4</v>
      </c>
      <c r="B192" s="16" t="s">
        <v>42</v>
      </c>
      <c r="C192" s="16">
        <v>0</v>
      </c>
      <c r="D192" s="16">
        <v>0</v>
      </c>
      <c r="E192" s="16">
        <v>31408</v>
      </c>
      <c r="F192" s="16">
        <v>7407</v>
      </c>
      <c r="G192" s="16">
        <v>0</v>
      </c>
      <c r="H192" s="16">
        <v>0</v>
      </c>
      <c r="I192" s="16">
        <v>0</v>
      </c>
      <c r="J192" s="16" t="s">
        <v>379</v>
      </c>
      <c r="K192" s="16" t="s">
        <v>1743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55551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1743</v>
      </c>
    </row>
    <row r="194" spans="1:11">
      <c r="A194" s="16">
        <v>0</v>
      </c>
      <c r="B194" s="16" t="s">
        <v>38</v>
      </c>
      <c r="C194" s="16">
        <v>8590</v>
      </c>
      <c r="D194" s="16">
        <v>957</v>
      </c>
      <c r="E194" s="16">
        <v>2488805</v>
      </c>
      <c r="F194" s="16">
        <v>10601</v>
      </c>
      <c r="G194" s="16">
        <v>5952</v>
      </c>
      <c r="H194" s="16">
        <v>802</v>
      </c>
      <c r="I194" s="16">
        <v>75</v>
      </c>
      <c r="J194" s="16" t="s">
        <v>380</v>
      </c>
      <c r="K194" s="16" t="s">
        <v>1743</v>
      </c>
    </row>
    <row r="195" spans="1:11">
      <c r="A195" s="16">
        <v>1</v>
      </c>
      <c r="B195" s="16" t="s">
        <v>39</v>
      </c>
      <c r="C195" s="16">
        <v>1</v>
      </c>
      <c r="D195" s="16">
        <v>602</v>
      </c>
      <c r="E195" s="16">
        <v>424</v>
      </c>
      <c r="F195" s="16">
        <v>3209</v>
      </c>
      <c r="G195" s="16">
        <v>0</v>
      </c>
      <c r="H195" s="16">
        <v>31</v>
      </c>
      <c r="I195" s="16">
        <v>0</v>
      </c>
      <c r="J195" s="16" t="s">
        <v>380</v>
      </c>
      <c r="K195" s="16" t="s">
        <v>1743</v>
      </c>
    </row>
    <row r="196" spans="1:11">
      <c r="A196" s="16">
        <v>2</v>
      </c>
      <c r="B196" s="16" t="s">
        <v>40</v>
      </c>
      <c r="C196" s="16">
        <v>0</v>
      </c>
      <c r="D196" s="16">
        <v>0</v>
      </c>
      <c r="E196" s="16">
        <v>0</v>
      </c>
      <c r="F196" s="16">
        <v>161</v>
      </c>
      <c r="G196" s="16">
        <v>0</v>
      </c>
      <c r="H196" s="16">
        <v>0</v>
      </c>
      <c r="I196" s="16">
        <v>0</v>
      </c>
      <c r="J196" s="16" t="s">
        <v>380</v>
      </c>
      <c r="K196" s="16" t="s">
        <v>1743</v>
      </c>
    </row>
    <row r="197" spans="1:11">
      <c r="A197" s="16">
        <v>3</v>
      </c>
      <c r="B197" s="16" t="s">
        <v>41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 t="s">
        <v>380</v>
      </c>
      <c r="K197" s="16" t="s">
        <v>1743</v>
      </c>
    </row>
    <row r="198" spans="1:11">
      <c r="A198" s="16">
        <v>4</v>
      </c>
      <c r="B198" s="16" t="s">
        <v>42</v>
      </c>
      <c r="C198" s="16">
        <v>0</v>
      </c>
      <c r="D198" s="16">
        <v>0</v>
      </c>
      <c r="E198" s="16">
        <v>41569</v>
      </c>
      <c r="F198" s="16">
        <v>9803</v>
      </c>
      <c r="G198" s="16">
        <v>0</v>
      </c>
      <c r="H198" s="16">
        <v>0</v>
      </c>
      <c r="I198" s="16">
        <v>0</v>
      </c>
      <c r="J198" s="16" t="s">
        <v>380</v>
      </c>
      <c r="K198" s="16" t="s">
        <v>1743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79454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1743</v>
      </c>
    </row>
    <row r="200" spans="1:11">
      <c r="A200" s="16">
        <v>0</v>
      </c>
      <c r="B200" s="16" t="s">
        <v>38</v>
      </c>
      <c r="C200" s="16">
        <v>35384</v>
      </c>
      <c r="D200" s="16">
        <v>3944</v>
      </c>
      <c r="E200" s="16">
        <v>10252510</v>
      </c>
      <c r="F200" s="16">
        <v>43671</v>
      </c>
      <c r="G200" s="16">
        <v>24517</v>
      </c>
      <c r="H200" s="16">
        <v>3302</v>
      </c>
      <c r="I200" s="16">
        <v>308</v>
      </c>
      <c r="J200" s="16" t="s">
        <v>381</v>
      </c>
      <c r="K200" s="16" t="s">
        <v>1743</v>
      </c>
    </row>
    <row r="201" spans="1:11">
      <c r="A201" s="16">
        <v>1</v>
      </c>
      <c r="B201" s="16" t="s">
        <v>39</v>
      </c>
      <c r="C201" s="16">
        <v>24</v>
      </c>
      <c r="D201" s="16">
        <v>11531</v>
      </c>
      <c r="E201" s="16">
        <v>8117</v>
      </c>
      <c r="F201" s="16">
        <v>61448</v>
      </c>
      <c r="G201" s="16">
        <v>0</v>
      </c>
      <c r="H201" s="16">
        <v>586</v>
      </c>
      <c r="I201" s="16">
        <v>7</v>
      </c>
      <c r="J201" s="16" t="s">
        <v>381</v>
      </c>
      <c r="K201" s="16" t="s">
        <v>1743</v>
      </c>
    </row>
    <row r="202" spans="1:11">
      <c r="A202" s="16">
        <v>2</v>
      </c>
      <c r="B202" s="16" t="s">
        <v>40</v>
      </c>
      <c r="C202" s="16">
        <v>0</v>
      </c>
      <c r="D202" s="16">
        <v>0</v>
      </c>
      <c r="E202" s="16">
        <v>0</v>
      </c>
      <c r="F202" s="16">
        <v>329</v>
      </c>
      <c r="G202" s="16">
        <v>0</v>
      </c>
      <c r="H202" s="16">
        <v>0</v>
      </c>
      <c r="I202" s="16">
        <v>0</v>
      </c>
      <c r="J202" s="16" t="s">
        <v>381</v>
      </c>
      <c r="K202" s="16" t="s">
        <v>1743</v>
      </c>
    </row>
    <row r="203" spans="1:11">
      <c r="A203" s="16">
        <v>3</v>
      </c>
      <c r="B203" s="16" t="s">
        <v>41</v>
      </c>
      <c r="C203" s="16">
        <v>786</v>
      </c>
      <c r="D203" s="16">
        <v>0</v>
      </c>
      <c r="E203" s="16">
        <v>0</v>
      </c>
      <c r="F203" s="16">
        <v>1</v>
      </c>
      <c r="G203" s="16">
        <v>0</v>
      </c>
      <c r="H203" s="16">
        <v>0</v>
      </c>
      <c r="I203" s="16">
        <v>0</v>
      </c>
      <c r="J203" s="16" t="s">
        <v>381</v>
      </c>
      <c r="K203" s="16" t="s">
        <v>1743</v>
      </c>
    </row>
    <row r="204" spans="1:11">
      <c r="A204" s="16">
        <v>4</v>
      </c>
      <c r="B204" s="16" t="s">
        <v>42</v>
      </c>
      <c r="C204" s="16">
        <v>0</v>
      </c>
      <c r="D204" s="16">
        <v>0</v>
      </c>
      <c r="E204" s="16">
        <v>424132</v>
      </c>
      <c r="F204" s="16">
        <v>100019</v>
      </c>
      <c r="G204" s="16">
        <v>0</v>
      </c>
      <c r="H204" s="16">
        <v>0</v>
      </c>
      <c r="I204" s="16">
        <v>0</v>
      </c>
      <c r="J204" s="16" t="s">
        <v>381</v>
      </c>
      <c r="K204" s="16" t="s">
        <v>1743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352803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1743</v>
      </c>
    </row>
    <row r="206" spans="1:11">
      <c r="A206" s="16">
        <v>0</v>
      </c>
      <c r="B206" s="16" t="s">
        <v>38</v>
      </c>
      <c r="C206" s="16">
        <v>35511</v>
      </c>
      <c r="D206" s="16">
        <v>3958</v>
      </c>
      <c r="E206" s="16">
        <v>10289073</v>
      </c>
      <c r="F206" s="16">
        <v>43827</v>
      </c>
      <c r="G206" s="16">
        <v>24605</v>
      </c>
      <c r="H206" s="16">
        <v>3314</v>
      </c>
      <c r="I206" s="16">
        <v>309</v>
      </c>
      <c r="J206" s="16" t="s">
        <v>382</v>
      </c>
      <c r="K206" s="16" t="s">
        <v>1743</v>
      </c>
    </row>
    <row r="207" spans="1:11">
      <c r="A207" s="16">
        <v>1</v>
      </c>
      <c r="B207" s="16" t="s">
        <v>39</v>
      </c>
      <c r="C207" s="16">
        <v>12</v>
      </c>
      <c r="D207" s="16">
        <v>5856</v>
      </c>
      <c r="E207" s="16">
        <v>4122</v>
      </c>
      <c r="F207" s="16">
        <v>31206</v>
      </c>
      <c r="G207" s="16">
        <v>0</v>
      </c>
      <c r="H207" s="16">
        <v>297</v>
      </c>
      <c r="I207" s="16">
        <v>4</v>
      </c>
      <c r="J207" s="16" t="s">
        <v>382</v>
      </c>
      <c r="K207" s="16" t="s">
        <v>1743</v>
      </c>
    </row>
    <row r="208" spans="1:11">
      <c r="A208" s="16">
        <v>2</v>
      </c>
      <c r="B208" s="16" t="s">
        <v>40</v>
      </c>
      <c r="C208" s="16">
        <v>0</v>
      </c>
      <c r="D208" s="16">
        <v>0</v>
      </c>
      <c r="E208" s="16">
        <v>0</v>
      </c>
      <c r="F208" s="16">
        <v>63</v>
      </c>
      <c r="G208" s="16">
        <v>0</v>
      </c>
      <c r="H208" s="16">
        <v>0</v>
      </c>
      <c r="I208" s="16">
        <v>0</v>
      </c>
      <c r="J208" s="16" t="s">
        <v>382</v>
      </c>
      <c r="K208" s="16" t="s">
        <v>1743</v>
      </c>
    </row>
    <row r="209" spans="1:11">
      <c r="A209" s="16">
        <v>3</v>
      </c>
      <c r="B209" s="16" t="s">
        <v>41</v>
      </c>
      <c r="C209" s="16">
        <v>14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 t="s">
        <v>382</v>
      </c>
      <c r="K209" s="16" t="s">
        <v>1743</v>
      </c>
    </row>
    <row r="210" spans="1:11">
      <c r="A210" s="16">
        <v>4</v>
      </c>
      <c r="B210" s="16" t="s">
        <v>42</v>
      </c>
      <c r="C210" s="16">
        <v>0</v>
      </c>
      <c r="D210" s="16">
        <v>0</v>
      </c>
      <c r="E210" s="16">
        <v>283652</v>
      </c>
      <c r="F210" s="16">
        <v>66891</v>
      </c>
      <c r="G210" s="16">
        <v>0</v>
      </c>
      <c r="H210" s="16">
        <v>0</v>
      </c>
      <c r="I210" s="16">
        <v>0</v>
      </c>
      <c r="J210" s="16" t="s">
        <v>382</v>
      </c>
      <c r="K210" s="16" t="s">
        <v>1743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329985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1743</v>
      </c>
    </row>
    <row r="212" spans="1:11">
      <c r="A212" s="16">
        <v>0</v>
      </c>
      <c r="B212" s="16" t="s">
        <v>38</v>
      </c>
      <c r="C212" s="16">
        <v>10231</v>
      </c>
      <c r="D212" s="16">
        <v>1140</v>
      </c>
      <c r="E212" s="16">
        <v>2964389</v>
      </c>
      <c r="F212" s="16">
        <v>12627</v>
      </c>
      <c r="G212" s="16">
        <v>7089</v>
      </c>
      <c r="H212" s="16">
        <v>955</v>
      </c>
      <c r="I212" s="16">
        <v>89</v>
      </c>
      <c r="J212" s="16" t="s">
        <v>383</v>
      </c>
      <c r="K212" s="16" t="s">
        <v>1743</v>
      </c>
    </row>
    <row r="213" spans="1:11">
      <c r="A213" s="16">
        <v>1</v>
      </c>
      <c r="B213" s="16" t="s">
        <v>39</v>
      </c>
      <c r="C213" s="16">
        <v>1</v>
      </c>
      <c r="D213" s="16">
        <v>401</v>
      </c>
      <c r="E213" s="16">
        <v>282</v>
      </c>
      <c r="F213" s="16">
        <v>2137</v>
      </c>
      <c r="G213" s="16">
        <v>0</v>
      </c>
      <c r="H213" s="16">
        <v>20</v>
      </c>
      <c r="I213" s="16">
        <v>0</v>
      </c>
      <c r="J213" s="16" t="s">
        <v>383</v>
      </c>
      <c r="K213" s="16" t="s">
        <v>1743</v>
      </c>
    </row>
    <row r="214" spans="1:11">
      <c r="A214" s="16">
        <v>2</v>
      </c>
      <c r="B214" s="16" t="s">
        <v>40</v>
      </c>
      <c r="C214" s="16">
        <v>0</v>
      </c>
      <c r="D214" s="16">
        <v>0</v>
      </c>
      <c r="E214" s="16">
        <v>0</v>
      </c>
      <c r="F214" s="16">
        <v>22</v>
      </c>
      <c r="G214" s="16">
        <v>0</v>
      </c>
      <c r="H214" s="16">
        <v>0</v>
      </c>
      <c r="I214" s="16">
        <v>0</v>
      </c>
      <c r="J214" s="16" t="s">
        <v>383</v>
      </c>
      <c r="K214" s="16" t="s">
        <v>1743</v>
      </c>
    </row>
    <row r="215" spans="1:11">
      <c r="A215" s="16">
        <v>3</v>
      </c>
      <c r="B215" s="16" t="s">
        <v>41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 t="s">
        <v>383</v>
      </c>
      <c r="K215" s="16" t="s">
        <v>1743</v>
      </c>
    </row>
    <row r="216" spans="1:11">
      <c r="A216" s="16">
        <v>4</v>
      </c>
      <c r="B216" s="16" t="s">
        <v>42</v>
      </c>
      <c r="C216" s="16">
        <v>0</v>
      </c>
      <c r="D216" s="16">
        <v>0</v>
      </c>
      <c r="E216" s="16">
        <v>180831</v>
      </c>
      <c r="F216" s="16">
        <v>42643</v>
      </c>
      <c r="G216" s="16">
        <v>0</v>
      </c>
      <c r="H216" s="16">
        <v>0</v>
      </c>
      <c r="I216" s="16">
        <v>0</v>
      </c>
      <c r="J216" s="16" t="s">
        <v>383</v>
      </c>
      <c r="K216" s="16" t="s">
        <v>1743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116209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1743</v>
      </c>
    </row>
    <row r="218" spans="1:11">
      <c r="A218" s="16">
        <v>0</v>
      </c>
      <c r="B218" s="16" t="s">
        <v>38</v>
      </c>
      <c r="C218" s="16">
        <v>12045</v>
      </c>
      <c r="D218" s="16">
        <v>1343</v>
      </c>
      <c r="E218" s="16">
        <v>3490004</v>
      </c>
      <c r="F218" s="16">
        <v>14866</v>
      </c>
      <c r="G218" s="16">
        <v>8346</v>
      </c>
      <c r="H218" s="16">
        <v>1124</v>
      </c>
      <c r="I218" s="16">
        <v>105</v>
      </c>
      <c r="J218" s="16" t="s">
        <v>384</v>
      </c>
      <c r="K218" s="16" t="s">
        <v>1743</v>
      </c>
    </row>
    <row r="219" spans="1:11">
      <c r="A219" s="16">
        <v>1</v>
      </c>
      <c r="B219" s="16" t="s">
        <v>39</v>
      </c>
      <c r="C219" s="16">
        <v>5</v>
      </c>
      <c r="D219" s="16">
        <v>2519</v>
      </c>
      <c r="E219" s="16">
        <v>1773</v>
      </c>
      <c r="F219" s="16">
        <v>13422</v>
      </c>
      <c r="G219" s="16">
        <v>0</v>
      </c>
      <c r="H219" s="16">
        <v>128</v>
      </c>
      <c r="I219" s="16">
        <v>2</v>
      </c>
      <c r="J219" s="16" t="s">
        <v>384</v>
      </c>
      <c r="K219" s="16" t="s">
        <v>1743</v>
      </c>
    </row>
    <row r="220" spans="1:11">
      <c r="A220" s="16">
        <v>2</v>
      </c>
      <c r="B220" s="16" t="s">
        <v>40</v>
      </c>
      <c r="C220" s="16">
        <v>0</v>
      </c>
      <c r="D220" s="16">
        <v>0</v>
      </c>
      <c r="E220" s="16">
        <v>0</v>
      </c>
      <c r="F220" s="16">
        <v>68</v>
      </c>
      <c r="G220" s="16">
        <v>0</v>
      </c>
      <c r="H220" s="16">
        <v>0</v>
      </c>
      <c r="I220" s="16">
        <v>0</v>
      </c>
      <c r="J220" s="16" t="s">
        <v>384</v>
      </c>
      <c r="K220" s="16" t="s">
        <v>1743</v>
      </c>
    </row>
    <row r="221" spans="1:11">
      <c r="A221" s="16">
        <v>3</v>
      </c>
      <c r="B221" s="16" t="s">
        <v>41</v>
      </c>
      <c r="C221" s="16">
        <v>55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 t="s">
        <v>384</v>
      </c>
      <c r="K221" s="16" t="s">
        <v>1743</v>
      </c>
    </row>
    <row r="222" spans="1:11">
      <c r="A222" s="16">
        <v>4</v>
      </c>
      <c r="B222" s="16" t="s">
        <v>42</v>
      </c>
      <c r="C222" s="16">
        <v>0</v>
      </c>
      <c r="D222" s="16">
        <v>0</v>
      </c>
      <c r="E222" s="16">
        <v>152781</v>
      </c>
      <c r="F222" s="16">
        <v>36029</v>
      </c>
      <c r="G222" s="16">
        <v>0</v>
      </c>
      <c r="H222" s="16">
        <v>0</v>
      </c>
      <c r="I222" s="16">
        <v>0</v>
      </c>
      <c r="J222" s="16" t="s">
        <v>384</v>
      </c>
      <c r="K222" s="16" t="s">
        <v>1743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127586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1743</v>
      </c>
    </row>
    <row r="224" spans="1:11">
      <c r="A224" s="16">
        <v>0</v>
      </c>
      <c r="B224" s="16" t="s">
        <v>38</v>
      </c>
      <c r="C224" s="16">
        <v>33804</v>
      </c>
      <c r="D224" s="16">
        <v>3768</v>
      </c>
      <c r="E224" s="16">
        <v>9794636</v>
      </c>
      <c r="F224" s="16">
        <v>41721</v>
      </c>
      <c r="G224" s="16">
        <v>23422</v>
      </c>
      <c r="H224" s="16">
        <v>3154</v>
      </c>
      <c r="I224" s="16">
        <v>294</v>
      </c>
      <c r="J224" s="16" t="s">
        <v>385</v>
      </c>
      <c r="K224" s="16" t="s">
        <v>1743</v>
      </c>
    </row>
    <row r="225" spans="1:11">
      <c r="A225" s="16">
        <v>1</v>
      </c>
      <c r="B225" s="16" t="s">
        <v>39</v>
      </c>
      <c r="C225" s="16">
        <v>16</v>
      </c>
      <c r="D225" s="16">
        <v>7802</v>
      </c>
      <c r="E225" s="16">
        <v>5492</v>
      </c>
      <c r="F225" s="16">
        <v>41577</v>
      </c>
      <c r="G225" s="16">
        <v>0</v>
      </c>
      <c r="H225" s="16">
        <v>396</v>
      </c>
      <c r="I225" s="16">
        <v>5</v>
      </c>
      <c r="J225" s="16" t="s">
        <v>385</v>
      </c>
      <c r="K225" s="16" t="s">
        <v>1743</v>
      </c>
    </row>
    <row r="226" spans="1:11">
      <c r="A226" s="16">
        <v>2</v>
      </c>
      <c r="B226" s="16" t="s">
        <v>40</v>
      </c>
      <c r="C226" s="16">
        <v>0</v>
      </c>
      <c r="D226" s="16">
        <v>0</v>
      </c>
      <c r="E226" s="16">
        <v>0</v>
      </c>
      <c r="F226" s="16">
        <v>135</v>
      </c>
      <c r="G226" s="16">
        <v>0</v>
      </c>
      <c r="H226" s="16">
        <v>0</v>
      </c>
      <c r="I226" s="16">
        <v>0</v>
      </c>
      <c r="J226" s="16" t="s">
        <v>385</v>
      </c>
      <c r="K226" s="16" t="s">
        <v>1743</v>
      </c>
    </row>
    <row r="227" spans="1:11">
      <c r="A227" s="16">
        <v>3</v>
      </c>
      <c r="B227" s="16" t="s">
        <v>41</v>
      </c>
      <c r="C227" s="16">
        <v>176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 t="s">
        <v>385</v>
      </c>
      <c r="K227" s="16" t="s">
        <v>1743</v>
      </c>
    </row>
    <row r="228" spans="1:11">
      <c r="A228" s="16">
        <v>4</v>
      </c>
      <c r="B228" s="16" t="s">
        <v>42</v>
      </c>
      <c r="C228" s="16">
        <v>0</v>
      </c>
      <c r="D228" s="16">
        <v>0</v>
      </c>
      <c r="E228" s="16">
        <v>269406</v>
      </c>
      <c r="F228" s="16">
        <v>63531</v>
      </c>
      <c r="G228" s="16">
        <v>0</v>
      </c>
      <c r="H228" s="16">
        <v>0</v>
      </c>
      <c r="I228" s="16">
        <v>0</v>
      </c>
      <c r="J228" s="16" t="s">
        <v>385</v>
      </c>
      <c r="K228" s="16" t="s">
        <v>1743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333034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1743</v>
      </c>
    </row>
    <row r="230" spans="1:11">
      <c r="A230" s="16">
        <v>0</v>
      </c>
      <c r="B230" s="16" t="s">
        <v>38</v>
      </c>
      <c r="C230" s="16">
        <v>3191</v>
      </c>
      <c r="D230" s="16">
        <v>356</v>
      </c>
      <c r="E230" s="16">
        <v>924711</v>
      </c>
      <c r="F230" s="16">
        <v>3939</v>
      </c>
      <c r="G230" s="16">
        <v>2211</v>
      </c>
      <c r="H230" s="16">
        <v>298</v>
      </c>
      <c r="I230" s="16">
        <v>28</v>
      </c>
      <c r="J230" s="16" t="s">
        <v>386</v>
      </c>
      <c r="K230" s="16" t="s">
        <v>1743</v>
      </c>
    </row>
    <row r="231" spans="1:11">
      <c r="A231" s="16">
        <v>1</v>
      </c>
      <c r="B231" s="16" t="s">
        <v>39</v>
      </c>
      <c r="C231" s="16">
        <v>1</v>
      </c>
      <c r="D231" s="16">
        <v>321</v>
      </c>
      <c r="E231" s="16">
        <v>226</v>
      </c>
      <c r="F231" s="16">
        <v>1713</v>
      </c>
      <c r="G231" s="16">
        <v>0</v>
      </c>
      <c r="H231" s="16">
        <v>16</v>
      </c>
      <c r="I231" s="16">
        <v>0</v>
      </c>
      <c r="J231" s="16" t="s">
        <v>386</v>
      </c>
      <c r="K231" s="16" t="s">
        <v>1743</v>
      </c>
    </row>
    <row r="232" spans="1:11">
      <c r="A232" s="16">
        <v>2</v>
      </c>
      <c r="B232" s="16" t="s">
        <v>40</v>
      </c>
      <c r="C232" s="16">
        <v>0</v>
      </c>
      <c r="D232" s="16">
        <v>0</v>
      </c>
      <c r="E232" s="16">
        <v>0</v>
      </c>
      <c r="F232" s="16">
        <v>12</v>
      </c>
      <c r="G232" s="16">
        <v>0</v>
      </c>
      <c r="H232" s="16">
        <v>0</v>
      </c>
      <c r="I232" s="16">
        <v>0</v>
      </c>
      <c r="J232" s="16" t="s">
        <v>386</v>
      </c>
      <c r="K232" s="16" t="s">
        <v>1743</v>
      </c>
    </row>
    <row r="233" spans="1:11">
      <c r="A233" s="16">
        <v>3</v>
      </c>
      <c r="B233" s="16" t="s">
        <v>41</v>
      </c>
      <c r="C233" s="16">
        <v>0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 t="s">
        <v>386</v>
      </c>
      <c r="K233" s="16" t="s">
        <v>1743</v>
      </c>
    </row>
    <row r="234" spans="1:11">
      <c r="A234" s="16">
        <v>4</v>
      </c>
      <c r="B234" s="16" t="s">
        <v>42</v>
      </c>
      <c r="C234" s="16">
        <v>0</v>
      </c>
      <c r="D234" s="16">
        <v>0</v>
      </c>
      <c r="E234" s="16">
        <v>35172</v>
      </c>
      <c r="F234" s="16">
        <v>8294</v>
      </c>
      <c r="G234" s="16">
        <v>0</v>
      </c>
      <c r="H234" s="16">
        <v>0</v>
      </c>
      <c r="I234" s="16">
        <v>0</v>
      </c>
      <c r="J234" s="16" t="s">
        <v>386</v>
      </c>
      <c r="K234" s="16" t="s">
        <v>1743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26997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1743</v>
      </c>
    </row>
    <row r="236" spans="1:11">
      <c r="A236" s="16">
        <v>0</v>
      </c>
      <c r="B236" s="16" t="s">
        <v>38</v>
      </c>
      <c r="C236" s="16">
        <v>14774</v>
      </c>
      <c r="D236" s="16">
        <v>1647</v>
      </c>
      <c r="E236" s="16">
        <v>4280848</v>
      </c>
      <c r="F236" s="16">
        <v>18234</v>
      </c>
      <c r="G236" s="16">
        <v>10237</v>
      </c>
      <c r="H236" s="16">
        <v>1379</v>
      </c>
      <c r="I236" s="16">
        <v>128</v>
      </c>
      <c r="J236" s="16" t="s">
        <v>387</v>
      </c>
      <c r="K236" s="16" t="s">
        <v>1743</v>
      </c>
    </row>
    <row r="237" spans="1:11">
      <c r="A237" s="16">
        <v>1</v>
      </c>
      <c r="B237" s="16" t="s">
        <v>39</v>
      </c>
      <c r="C237" s="16">
        <v>5</v>
      </c>
      <c r="D237" s="16">
        <v>2324</v>
      </c>
      <c r="E237" s="16">
        <v>1636</v>
      </c>
      <c r="F237" s="16">
        <v>12387</v>
      </c>
      <c r="G237" s="16">
        <v>0</v>
      </c>
      <c r="H237" s="16">
        <v>118</v>
      </c>
      <c r="I237" s="16">
        <v>1</v>
      </c>
      <c r="J237" s="16" t="s">
        <v>387</v>
      </c>
      <c r="K237" s="16" t="s">
        <v>1743</v>
      </c>
    </row>
    <row r="238" spans="1:11">
      <c r="A238" s="16">
        <v>2</v>
      </c>
      <c r="B238" s="16" t="s">
        <v>40</v>
      </c>
      <c r="C238" s="16">
        <v>0</v>
      </c>
      <c r="D238" s="16">
        <v>0</v>
      </c>
      <c r="E238" s="16">
        <v>0</v>
      </c>
      <c r="F238" s="16">
        <v>34</v>
      </c>
      <c r="G238" s="16">
        <v>0</v>
      </c>
      <c r="H238" s="16">
        <v>0</v>
      </c>
      <c r="I238" s="16">
        <v>0</v>
      </c>
      <c r="J238" s="16" t="s">
        <v>387</v>
      </c>
      <c r="K238" s="16" t="s">
        <v>1743</v>
      </c>
    </row>
    <row r="239" spans="1:11">
      <c r="A239" s="16">
        <v>3</v>
      </c>
      <c r="B239" s="16" t="s">
        <v>41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 t="s">
        <v>387</v>
      </c>
      <c r="K239" s="16" t="s">
        <v>1743</v>
      </c>
    </row>
    <row r="240" spans="1:11">
      <c r="A240" s="16">
        <v>4</v>
      </c>
      <c r="B240" s="16" t="s">
        <v>42</v>
      </c>
      <c r="C240" s="16">
        <v>0</v>
      </c>
      <c r="D240" s="16">
        <v>0</v>
      </c>
      <c r="E240" s="16">
        <v>409232</v>
      </c>
      <c r="F240" s="16">
        <v>96505</v>
      </c>
      <c r="G240" s="16">
        <v>0</v>
      </c>
      <c r="H240" s="16">
        <v>0</v>
      </c>
      <c r="I240" s="16">
        <v>0</v>
      </c>
      <c r="J240" s="16" t="s">
        <v>387</v>
      </c>
      <c r="K240" s="16" t="s">
        <v>1743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142099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1743</v>
      </c>
    </row>
    <row r="242" spans="1:11">
      <c r="A242" s="16">
        <v>0</v>
      </c>
      <c r="B242" s="16" t="s">
        <v>38</v>
      </c>
      <c r="C242" s="16">
        <v>2717</v>
      </c>
      <c r="D242" s="16">
        <v>303</v>
      </c>
      <c r="E242" s="16">
        <v>787213</v>
      </c>
      <c r="F242" s="16">
        <v>3353</v>
      </c>
      <c r="G242" s="16">
        <v>1883</v>
      </c>
      <c r="H242" s="16">
        <v>254</v>
      </c>
      <c r="I242" s="16">
        <v>24</v>
      </c>
      <c r="J242" s="16" t="s">
        <v>388</v>
      </c>
      <c r="K242" s="16" t="s">
        <v>1743</v>
      </c>
    </row>
    <row r="243" spans="1:11">
      <c r="A243" s="16">
        <v>1</v>
      </c>
      <c r="B243" s="16" t="s">
        <v>39</v>
      </c>
      <c r="C243" s="16">
        <v>1</v>
      </c>
      <c r="D243" s="16">
        <v>377</v>
      </c>
      <c r="E243" s="16">
        <v>265</v>
      </c>
      <c r="F243" s="16">
        <v>2008</v>
      </c>
      <c r="G243" s="16">
        <v>0</v>
      </c>
      <c r="H243" s="16">
        <v>19</v>
      </c>
      <c r="I243" s="16">
        <v>0</v>
      </c>
      <c r="J243" s="16" t="s">
        <v>388</v>
      </c>
      <c r="K243" s="16" t="s">
        <v>1743</v>
      </c>
    </row>
    <row r="244" spans="1:11">
      <c r="A244" s="16">
        <v>2</v>
      </c>
      <c r="B244" s="16" t="s">
        <v>40</v>
      </c>
      <c r="C244" s="16">
        <v>0</v>
      </c>
      <c r="D244" s="16">
        <v>0</v>
      </c>
      <c r="E244" s="16">
        <v>0</v>
      </c>
      <c r="F244" s="16">
        <v>6</v>
      </c>
      <c r="G244" s="16">
        <v>0</v>
      </c>
      <c r="H244" s="16">
        <v>0</v>
      </c>
      <c r="I244" s="16">
        <v>0</v>
      </c>
      <c r="J244" s="16" t="s">
        <v>388</v>
      </c>
      <c r="K244" s="16" t="s">
        <v>1743</v>
      </c>
    </row>
    <row r="245" spans="1:11">
      <c r="A245" s="16">
        <v>3</v>
      </c>
      <c r="B245" s="16" t="s">
        <v>41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 t="s">
        <v>388</v>
      </c>
      <c r="K245" s="16" t="s">
        <v>1743</v>
      </c>
    </row>
    <row r="246" spans="1:11">
      <c r="A246" s="16">
        <v>4</v>
      </c>
      <c r="B246" s="16" t="s">
        <v>42</v>
      </c>
      <c r="C246" s="16">
        <v>0</v>
      </c>
      <c r="D246" s="16">
        <v>0</v>
      </c>
      <c r="E246" s="16">
        <v>49201</v>
      </c>
      <c r="F246" s="16">
        <v>11603</v>
      </c>
      <c r="G246" s="16">
        <v>0</v>
      </c>
      <c r="H246" s="16">
        <v>0</v>
      </c>
      <c r="I246" s="16">
        <v>0</v>
      </c>
      <c r="J246" s="16" t="s">
        <v>388</v>
      </c>
      <c r="K246" s="16" t="s">
        <v>1743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40321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1743</v>
      </c>
    </row>
    <row r="248" spans="1:11">
      <c r="A248" s="16">
        <v>0</v>
      </c>
      <c r="B248" s="16" t="s">
        <v>38</v>
      </c>
      <c r="C248" s="16">
        <v>17686</v>
      </c>
      <c r="D248" s="16">
        <v>1971</v>
      </c>
      <c r="E248" s="16">
        <v>5124458</v>
      </c>
      <c r="F248" s="16">
        <v>21828</v>
      </c>
      <c r="G248" s="16">
        <v>12254</v>
      </c>
      <c r="H248" s="16">
        <v>1650</v>
      </c>
      <c r="I248" s="16">
        <v>154</v>
      </c>
      <c r="J248" s="16" t="s">
        <v>389</v>
      </c>
      <c r="K248" s="16" t="s">
        <v>1743</v>
      </c>
    </row>
    <row r="249" spans="1:11">
      <c r="A249" s="16">
        <v>1</v>
      </c>
      <c r="B249" s="16" t="s">
        <v>39</v>
      </c>
      <c r="C249" s="16">
        <v>9</v>
      </c>
      <c r="D249" s="16">
        <v>4173</v>
      </c>
      <c r="E249" s="16">
        <v>2938</v>
      </c>
      <c r="F249" s="16">
        <v>22238</v>
      </c>
      <c r="G249" s="16">
        <v>0</v>
      </c>
      <c r="H249" s="16">
        <v>212</v>
      </c>
      <c r="I249" s="16">
        <v>3</v>
      </c>
      <c r="J249" s="16" t="s">
        <v>389</v>
      </c>
      <c r="K249" s="16" t="s">
        <v>1743</v>
      </c>
    </row>
    <row r="250" spans="1:11">
      <c r="A250" s="16">
        <v>2</v>
      </c>
      <c r="B250" s="16" t="s">
        <v>40</v>
      </c>
      <c r="C250" s="16">
        <v>0</v>
      </c>
      <c r="D250" s="16">
        <v>0</v>
      </c>
      <c r="E250" s="16">
        <v>0</v>
      </c>
      <c r="F250" s="16">
        <v>79</v>
      </c>
      <c r="G250" s="16">
        <v>0</v>
      </c>
      <c r="H250" s="16">
        <v>0</v>
      </c>
      <c r="I250" s="16">
        <v>0</v>
      </c>
      <c r="J250" s="16" t="s">
        <v>389</v>
      </c>
      <c r="K250" s="16" t="s">
        <v>1743</v>
      </c>
    </row>
    <row r="251" spans="1:11">
      <c r="A251" s="16">
        <v>3</v>
      </c>
      <c r="B251" s="16" t="s">
        <v>41</v>
      </c>
      <c r="C251" s="16">
        <v>0</v>
      </c>
      <c r="D251" s="16">
        <v>0</v>
      </c>
      <c r="E251" s="16">
        <v>0</v>
      </c>
      <c r="F251" s="16">
        <v>2</v>
      </c>
      <c r="G251" s="16">
        <v>0</v>
      </c>
      <c r="H251" s="16">
        <v>0</v>
      </c>
      <c r="I251" s="16">
        <v>0</v>
      </c>
      <c r="J251" s="16" t="s">
        <v>389</v>
      </c>
      <c r="K251" s="16" t="s">
        <v>1743</v>
      </c>
    </row>
    <row r="252" spans="1:11">
      <c r="A252" s="16">
        <v>4</v>
      </c>
      <c r="B252" s="16" t="s">
        <v>42</v>
      </c>
      <c r="C252" s="16">
        <v>0</v>
      </c>
      <c r="D252" s="16">
        <v>0</v>
      </c>
      <c r="E252" s="16">
        <v>238465</v>
      </c>
      <c r="F252" s="16">
        <v>56235</v>
      </c>
      <c r="G252" s="16">
        <v>0</v>
      </c>
      <c r="H252" s="16">
        <v>0</v>
      </c>
      <c r="I252" s="16">
        <v>0</v>
      </c>
      <c r="J252" s="16" t="s">
        <v>389</v>
      </c>
      <c r="K252" s="16" t="s">
        <v>1743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182414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1743</v>
      </c>
    </row>
    <row r="254" spans="1:11">
      <c r="A254" s="16">
        <v>0</v>
      </c>
      <c r="B254" s="16" t="s">
        <v>38</v>
      </c>
      <c r="C254" s="16">
        <v>67614</v>
      </c>
      <c r="D254" s="16">
        <v>7537</v>
      </c>
      <c r="E254" s="16">
        <v>19590794</v>
      </c>
      <c r="F254" s="16">
        <v>83448</v>
      </c>
      <c r="G254" s="16">
        <v>46848</v>
      </c>
      <c r="H254" s="16">
        <v>6309</v>
      </c>
      <c r="I254" s="16">
        <v>588</v>
      </c>
      <c r="J254" s="16" t="s">
        <v>390</v>
      </c>
      <c r="K254" s="16" t="s">
        <v>1743</v>
      </c>
    </row>
    <row r="255" spans="1:11">
      <c r="A255" s="16">
        <v>1</v>
      </c>
      <c r="B255" s="16" t="s">
        <v>39</v>
      </c>
      <c r="C255" s="16">
        <v>21</v>
      </c>
      <c r="D255" s="16">
        <v>10013</v>
      </c>
      <c r="E255" s="16">
        <v>7049</v>
      </c>
      <c r="F255" s="16">
        <v>53361</v>
      </c>
      <c r="G255" s="16">
        <v>0</v>
      </c>
      <c r="H255" s="16">
        <v>508</v>
      </c>
      <c r="I255" s="16">
        <v>6</v>
      </c>
      <c r="J255" s="16" t="s">
        <v>390</v>
      </c>
      <c r="K255" s="16" t="s">
        <v>1743</v>
      </c>
    </row>
    <row r="256" spans="1:11">
      <c r="A256" s="16">
        <v>2</v>
      </c>
      <c r="B256" s="16" t="s">
        <v>40</v>
      </c>
      <c r="C256" s="16">
        <v>0</v>
      </c>
      <c r="D256" s="16">
        <v>0</v>
      </c>
      <c r="E256" s="16">
        <v>0</v>
      </c>
      <c r="F256" s="16">
        <v>544</v>
      </c>
      <c r="G256" s="16">
        <v>0</v>
      </c>
      <c r="H256" s="16">
        <v>0</v>
      </c>
      <c r="I256" s="16">
        <v>0</v>
      </c>
      <c r="J256" s="16" t="s">
        <v>390</v>
      </c>
      <c r="K256" s="16" t="s">
        <v>1743</v>
      </c>
    </row>
    <row r="257" spans="1:11">
      <c r="A257" s="16">
        <v>3</v>
      </c>
      <c r="B257" s="16" t="s">
        <v>41</v>
      </c>
      <c r="C257" s="16">
        <v>67</v>
      </c>
      <c r="D257" s="16">
        <v>0</v>
      </c>
      <c r="E257" s="16">
        <v>0</v>
      </c>
      <c r="F257" s="16">
        <v>14</v>
      </c>
      <c r="G257" s="16">
        <v>0</v>
      </c>
      <c r="H257" s="16">
        <v>0</v>
      </c>
      <c r="I257" s="16">
        <v>0</v>
      </c>
      <c r="J257" s="16" t="s">
        <v>390</v>
      </c>
      <c r="K257" s="16" t="s">
        <v>1743</v>
      </c>
    </row>
    <row r="258" spans="1:11">
      <c r="A258" s="16">
        <v>4</v>
      </c>
      <c r="B258" s="16" t="s">
        <v>42</v>
      </c>
      <c r="C258" s="16">
        <v>0</v>
      </c>
      <c r="D258" s="16">
        <v>0</v>
      </c>
      <c r="E258" s="16">
        <v>524737</v>
      </c>
      <c r="F258" s="16">
        <v>123743</v>
      </c>
      <c r="G258" s="16">
        <v>0</v>
      </c>
      <c r="H258" s="16">
        <v>0</v>
      </c>
      <c r="I258" s="16">
        <v>0</v>
      </c>
      <c r="J258" s="16" t="s">
        <v>390</v>
      </c>
      <c r="K258" s="16" t="s">
        <v>1743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698440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1743</v>
      </c>
    </row>
    <row r="260" spans="1:11">
      <c r="A260" s="16">
        <v>0</v>
      </c>
      <c r="B260" s="16" t="s">
        <v>38</v>
      </c>
      <c r="C260" s="16">
        <v>7546</v>
      </c>
      <c r="D260" s="16">
        <v>841</v>
      </c>
      <c r="E260" s="16">
        <v>2186564</v>
      </c>
      <c r="F260" s="16">
        <v>9314</v>
      </c>
      <c r="G260" s="16">
        <v>5229</v>
      </c>
      <c r="H260" s="16">
        <v>704</v>
      </c>
      <c r="I260" s="16">
        <v>66</v>
      </c>
      <c r="J260" s="16" t="s">
        <v>395</v>
      </c>
      <c r="K260" s="16" t="s">
        <v>1743</v>
      </c>
    </row>
    <row r="261" spans="1:11">
      <c r="A261" s="16">
        <v>1</v>
      </c>
      <c r="B261" s="16" t="s">
        <v>39</v>
      </c>
      <c r="C261" s="16">
        <v>2</v>
      </c>
      <c r="D261" s="16">
        <v>906</v>
      </c>
      <c r="E261" s="16">
        <v>638</v>
      </c>
      <c r="F261" s="16">
        <v>4830</v>
      </c>
      <c r="G261" s="16">
        <v>0</v>
      </c>
      <c r="H261" s="16">
        <v>46</v>
      </c>
      <c r="I261" s="16">
        <v>1</v>
      </c>
      <c r="J261" s="16" t="s">
        <v>395</v>
      </c>
      <c r="K261" s="16" t="s">
        <v>1743</v>
      </c>
    </row>
    <row r="262" spans="1:11">
      <c r="A262" s="16">
        <v>2</v>
      </c>
      <c r="B262" s="16" t="s">
        <v>40</v>
      </c>
      <c r="C262" s="16">
        <v>0</v>
      </c>
      <c r="D262" s="16">
        <v>0</v>
      </c>
      <c r="E262" s="16">
        <v>0</v>
      </c>
      <c r="F262" s="16">
        <v>78</v>
      </c>
      <c r="G262" s="16">
        <v>0</v>
      </c>
      <c r="H262" s="16">
        <v>0</v>
      </c>
      <c r="I262" s="16">
        <v>0</v>
      </c>
      <c r="J262" s="16" t="s">
        <v>395</v>
      </c>
      <c r="K262" s="16" t="s">
        <v>1743</v>
      </c>
    </row>
    <row r="263" spans="1:11">
      <c r="A263" s="16">
        <v>3</v>
      </c>
      <c r="B263" s="16" t="s">
        <v>41</v>
      </c>
      <c r="C263" s="16">
        <v>27</v>
      </c>
      <c r="D263" s="16">
        <v>0</v>
      </c>
      <c r="E263" s="16">
        <v>0</v>
      </c>
      <c r="F263" s="16">
        <v>4</v>
      </c>
      <c r="G263" s="16">
        <v>0</v>
      </c>
      <c r="H263" s="16">
        <v>0</v>
      </c>
      <c r="I263" s="16">
        <v>0</v>
      </c>
      <c r="J263" s="16" t="s">
        <v>395</v>
      </c>
      <c r="K263" s="16" t="s">
        <v>1743</v>
      </c>
    </row>
    <row r="264" spans="1:11">
      <c r="A264" s="16">
        <v>4</v>
      </c>
      <c r="B264" s="16" t="s">
        <v>42</v>
      </c>
      <c r="C264" s="16">
        <v>0</v>
      </c>
      <c r="D264" s="16">
        <v>0</v>
      </c>
      <c r="E264" s="16">
        <v>60457</v>
      </c>
      <c r="F264" s="16">
        <v>14257</v>
      </c>
      <c r="G264" s="16">
        <v>0</v>
      </c>
      <c r="H264" s="16">
        <v>0</v>
      </c>
      <c r="I264" s="16">
        <v>0</v>
      </c>
      <c r="J264" s="16" t="s">
        <v>395</v>
      </c>
      <c r="K264" s="16" t="s">
        <v>1743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77248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1743</v>
      </c>
    </row>
    <row r="266" spans="1:11">
      <c r="A266" s="16">
        <v>0</v>
      </c>
      <c r="B266" s="16" t="s">
        <v>38</v>
      </c>
      <c r="C266" s="16">
        <v>25558</v>
      </c>
      <c r="D266" s="16">
        <v>2849</v>
      </c>
      <c r="E266" s="16">
        <v>7405243</v>
      </c>
      <c r="F266" s="16">
        <v>31543</v>
      </c>
      <c r="G266" s="16">
        <v>17709</v>
      </c>
      <c r="H266" s="16">
        <v>2385</v>
      </c>
      <c r="I266" s="16">
        <v>222</v>
      </c>
      <c r="J266" s="16" t="s">
        <v>396</v>
      </c>
      <c r="K266" s="16" t="s">
        <v>1743</v>
      </c>
    </row>
    <row r="267" spans="1:11">
      <c r="A267" s="16">
        <v>1</v>
      </c>
      <c r="B267" s="16" t="s">
        <v>39</v>
      </c>
      <c r="C267" s="16">
        <v>11</v>
      </c>
      <c r="D267" s="16">
        <v>5006</v>
      </c>
      <c r="E267" s="16">
        <v>3524</v>
      </c>
      <c r="F267" s="16">
        <v>26678</v>
      </c>
      <c r="G267" s="16">
        <v>0</v>
      </c>
      <c r="H267" s="16">
        <v>254</v>
      </c>
      <c r="I267" s="16">
        <v>3</v>
      </c>
      <c r="J267" s="16" t="s">
        <v>396</v>
      </c>
      <c r="K267" s="16" t="s">
        <v>1743</v>
      </c>
    </row>
    <row r="268" spans="1:11">
      <c r="A268" s="16">
        <v>2</v>
      </c>
      <c r="B268" s="16" t="s">
        <v>40</v>
      </c>
      <c r="C268" s="16">
        <v>0</v>
      </c>
      <c r="D268" s="16">
        <v>0</v>
      </c>
      <c r="E268" s="16">
        <v>0</v>
      </c>
      <c r="F268" s="16">
        <v>171</v>
      </c>
      <c r="G268" s="16">
        <v>0</v>
      </c>
      <c r="H268" s="16">
        <v>0</v>
      </c>
      <c r="I268" s="16">
        <v>0</v>
      </c>
      <c r="J268" s="16" t="s">
        <v>396</v>
      </c>
      <c r="K268" s="16" t="s">
        <v>1743</v>
      </c>
    </row>
    <row r="269" spans="1:11">
      <c r="A269" s="16">
        <v>3</v>
      </c>
      <c r="B269" s="16" t="s">
        <v>41</v>
      </c>
      <c r="C269" s="16">
        <v>19</v>
      </c>
      <c r="D269" s="16">
        <v>0</v>
      </c>
      <c r="E269" s="16">
        <v>0</v>
      </c>
      <c r="F269" s="16">
        <v>19</v>
      </c>
      <c r="G269" s="16">
        <v>0</v>
      </c>
      <c r="H269" s="16">
        <v>0</v>
      </c>
      <c r="I269" s="16">
        <v>0</v>
      </c>
      <c r="J269" s="16" t="s">
        <v>396</v>
      </c>
      <c r="K269" s="16" t="s">
        <v>1743</v>
      </c>
    </row>
    <row r="270" spans="1:11">
      <c r="A270" s="16">
        <v>4</v>
      </c>
      <c r="B270" s="16" t="s">
        <v>42</v>
      </c>
      <c r="C270" s="16">
        <v>0</v>
      </c>
      <c r="D270" s="16">
        <v>0</v>
      </c>
      <c r="E270" s="16">
        <v>216250</v>
      </c>
      <c r="F270" s="16">
        <v>50996</v>
      </c>
      <c r="G270" s="16">
        <v>0</v>
      </c>
      <c r="H270" s="16">
        <v>0</v>
      </c>
      <c r="I270" s="16">
        <v>0</v>
      </c>
      <c r="J270" s="16" t="s">
        <v>396</v>
      </c>
      <c r="K270" s="16" t="s">
        <v>1743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236966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1743</v>
      </c>
    </row>
    <row r="272" spans="1:11">
      <c r="A272" s="16">
        <v>0</v>
      </c>
      <c r="B272" s="16" t="s">
        <v>38</v>
      </c>
      <c r="C272" s="16">
        <v>1617</v>
      </c>
      <c r="D272" s="16">
        <v>180</v>
      </c>
      <c r="E272" s="16">
        <v>468468</v>
      </c>
      <c r="F272" s="16">
        <v>1995</v>
      </c>
      <c r="G272" s="16">
        <v>1120</v>
      </c>
      <c r="H272" s="16">
        <v>151</v>
      </c>
      <c r="I272" s="16">
        <v>14</v>
      </c>
      <c r="J272" s="16" t="s">
        <v>397</v>
      </c>
      <c r="K272" s="16" t="s">
        <v>1743</v>
      </c>
    </row>
    <row r="273" spans="1:11">
      <c r="A273" s="16">
        <v>1</v>
      </c>
      <c r="B273" s="16" t="s">
        <v>39</v>
      </c>
      <c r="C273" s="16">
        <v>0</v>
      </c>
      <c r="D273" s="16">
        <v>196</v>
      </c>
      <c r="E273" s="16">
        <v>138</v>
      </c>
      <c r="F273" s="16">
        <v>1043</v>
      </c>
      <c r="G273" s="16">
        <v>0</v>
      </c>
      <c r="H273" s="16">
        <v>10</v>
      </c>
      <c r="I273" s="16">
        <v>0</v>
      </c>
      <c r="J273" s="16" t="s">
        <v>397</v>
      </c>
      <c r="K273" s="16" t="s">
        <v>1743</v>
      </c>
    </row>
    <row r="274" spans="1:11">
      <c r="A274" s="16">
        <v>2</v>
      </c>
      <c r="B274" s="16" t="s">
        <v>40</v>
      </c>
      <c r="C274" s="16">
        <v>0</v>
      </c>
      <c r="D274" s="16">
        <v>0</v>
      </c>
      <c r="E274" s="16">
        <v>0</v>
      </c>
      <c r="F274" s="16">
        <v>4</v>
      </c>
      <c r="G274" s="16">
        <v>0</v>
      </c>
      <c r="H274" s="16">
        <v>0</v>
      </c>
      <c r="I274" s="16">
        <v>0</v>
      </c>
      <c r="J274" s="16" t="s">
        <v>397</v>
      </c>
      <c r="K274" s="16" t="s">
        <v>1743</v>
      </c>
    </row>
    <row r="275" spans="1:11">
      <c r="A275" s="16">
        <v>3</v>
      </c>
      <c r="B275" s="16" t="s">
        <v>41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 t="s">
        <v>397</v>
      </c>
      <c r="K275" s="16" t="s">
        <v>1743</v>
      </c>
    </row>
    <row r="276" spans="1:11">
      <c r="A276" s="16">
        <v>4</v>
      </c>
      <c r="B276" s="16" t="s">
        <v>42</v>
      </c>
      <c r="C276" s="16">
        <v>0</v>
      </c>
      <c r="D276" s="16">
        <v>0</v>
      </c>
      <c r="E276" s="16">
        <v>27856</v>
      </c>
      <c r="F276" s="16">
        <v>6569</v>
      </c>
      <c r="G276" s="16">
        <v>0</v>
      </c>
      <c r="H276" s="16">
        <v>0</v>
      </c>
      <c r="I276" s="16">
        <v>0</v>
      </c>
      <c r="J276" s="16" t="s">
        <v>397</v>
      </c>
      <c r="K276" s="16" t="s">
        <v>1743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18947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1743</v>
      </c>
    </row>
    <row r="278" spans="1:11">
      <c r="A278" s="16">
        <v>0</v>
      </c>
      <c r="B278" s="16" t="s">
        <v>38</v>
      </c>
      <c r="C278" s="16">
        <v>23410</v>
      </c>
      <c r="D278" s="16">
        <v>2609</v>
      </c>
      <c r="E278" s="16">
        <v>6783021</v>
      </c>
      <c r="F278" s="16">
        <v>28892</v>
      </c>
      <c r="G278" s="16">
        <v>16221</v>
      </c>
      <c r="H278" s="16">
        <v>2185</v>
      </c>
      <c r="I278" s="16">
        <v>203</v>
      </c>
      <c r="J278" s="16" t="s">
        <v>398</v>
      </c>
      <c r="K278" s="16" t="s">
        <v>1743</v>
      </c>
    </row>
    <row r="279" spans="1:11">
      <c r="A279" s="16">
        <v>1</v>
      </c>
      <c r="B279" s="16" t="s">
        <v>39</v>
      </c>
      <c r="C279" s="16">
        <v>7</v>
      </c>
      <c r="D279" s="16">
        <v>3412</v>
      </c>
      <c r="E279" s="16">
        <v>2402</v>
      </c>
      <c r="F279" s="16">
        <v>18184</v>
      </c>
      <c r="G279" s="16">
        <v>0</v>
      </c>
      <c r="H279" s="16">
        <v>173</v>
      </c>
      <c r="I279" s="16">
        <v>2</v>
      </c>
      <c r="J279" s="16" t="s">
        <v>398</v>
      </c>
      <c r="K279" s="16" t="s">
        <v>1743</v>
      </c>
    </row>
    <row r="280" spans="1:11">
      <c r="A280" s="16">
        <v>2</v>
      </c>
      <c r="B280" s="16" t="s">
        <v>40</v>
      </c>
      <c r="C280" s="16">
        <v>0</v>
      </c>
      <c r="D280" s="16">
        <v>0</v>
      </c>
      <c r="E280" s="16">
        <v>0</v>
      </c>
      <c r="F280" s="16">
        <v>169</v>
      </c>
      <c r="G280" s="16">
        <v>0</v>
      </c>
      <c r="H280" s="16">
        <v>0</v>
      </c>
      <c r="I280" s="16">
        <v>0</v>
      </c>
      <c r="J280" s="16" t="s">
        <v>398</v>
      </c>
      <c r="K280" s="16" t="s">
        <v>1743</v>
      </c>
    </row>
    <row r="281" spans="1:11">
      <c r="A281" s="16">
        <v>3</v>
      </c>
      <c r="B281" s="16" t="s">
        <v>41</v>
      </c>
      <c r="C281" s="16">
        <v>37</v>
      </c>
      <c r="D281" s="16">
        <v>0</v>
      </c>
      <c r="E281" s="16">
        <v>0</v>
      </c>
      <c r="F281" s="16">
        <v>3</v>
      </c>
      <c r="G281" s="16">
        <v>0</v>
      </c>
      <c r="H281" s="16">
        <v>0</v>
      </c>
      <c r="I281" s="16">
        <v>0</v>
      </c>
      <c r="J281" s="16" t="s">
        <v>398</v>
      </c>
      <c r="K281" s="16" t="s">
        <v>1743</v>
      </c>
    </row>
    <row r="282" spans="1:11">
      <c r="A282" s="16">
        <v>4</v>
      </c>
      <c r="B282" s="16" t="s">
        <v>42</v>
      </c>
      <c r="C282" s="16">
        <v>0</v>
      </c>
      <c r="D282" s="16">
        <v>0</v>
      </c>
      <c r="E282" s="16">
        <v>212952</v>
      </c>
      <c r="F282" s="16">
        <v>50218</v>
      </c>
      <c r="G282" s="16">
        <v>0</v>
      </c>
      <c r="H282" s="16">
        <v>0</v>
      </c>
      <c r="I282" s="16">
        <v>0</v>
      </c>
      <c r="J282" s="16" t="s">
        <v>398</v>
      </c>
      <c r="K282" s="16" t="s">
        <v>1743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226092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1743</v>
      </c>
    </row>
    <row r="284" spans="1:11">
      <c r="A284" s="16">
        <v>0</v>
      </c>
      <c r="B284" s="16" t="s">
        <v>38</v>
      </c>
      <c r="C284" s="16">
        <v>15896</v>
      </c>
      <c r="D284" s="16">
        <v>1772</v>
      </c>
      <c r="E284" s="16">
        <v>4605782</v>
      </c>
      <c r="F284" s="16">
        <v>19618</v>
      </c>
      <c r="G284" s="16">
        <v>11014</v>
      </c>
      <c r="H284" s="16">
        <v>1483</v>
      </c>
      <c r="I284" s="16">
        <v>138</v>
      </c>
      <c r="J284" s="16" t="s">
        <v>399</v>
      </c>
      <c r="K284" s="16" t="s">
        <v>1743</v>
      </c>
    </row>
    <row r="285" spans="1:11">
      <c r="A285" s="16">
        <v>1</v>
      </c>
      <c r="B285" s="16" t="s">
        <v>39</v>
      </c>
      <c r="C285" s="16">
        <v>4</v>
      </c>
      <c r="D285" s="16">
        <v>2109</v>
      </c>
      <c r="E285" s="16">
        <v>1485</v>
      </c>
      <c r="F285" s="16">
        <v>11240</v>
      </c>
      <c r="G285" s="16">
        <v>0</v>
      </c>
      <c r="H285" s="16">
        <v>107</v>
      </c>
      <c r="I285" s="16">
        <v>1</v>
      </c>
      <c r="J285" s="16" t="s">
        <v>399</v>
      </c>
      <c r="K285" s="16" t="s">
        <v>1743</v>
      </c>
    </row>
    <row r="286" spans="1:11">
      <c r="A286" s="16">
        <v>2</v>
      </c>
      <c r="B286" s="16" t="s">
        <v>40</v>
      </c>
      <c r="C286" s="16">
        <v>0</v>
      </c>
      <c r="D286" s="16">
        <v>0</v>
      </c>
      <c r="E286" s="16">
        <v>0</v>
      </c>
      <c r="F286" s="16">
        <v>33</v>
      </c>
      <c r="G286" s="16">
        <v>0</v>
      </c>
      <c r="H286" s="16">
        <v>0</v>
      </c>
      <c r="I286" s="16">
        <v>0</v>
      </c>
      <c r="J286" s="16" t="s">
        <v>399</v>
      </c>
      <c r="K286" s="16" t="s">
        <v>1743</v>
      </c>
    </row>
    <row r="287" spans="1:11">
      <c r="A287" s="16">
        <v>3</v>
      </c>
      <c r="B287" s="16" t="s">
        <v>41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 t="s">
        <v>399</v>
      </c>
      <c r="K287" s="16" t="s">
        <v>1743</v>
      </c>
    </row>
    <row r="288" spans="1:11">
      <c r="A288" s="16">
        <v>4</v>
      </c>
      <c r="B288" s="16" t="s">
        <v>42</v>
      </c>
      <c r="C288" s="16">
        <v>0</v>
      </c>
      <c r="D288" s="16">
        <v>0</v>
      </c>
      <c r="E288" s="16">
        <v>545931</v>
      </c>
      <c r="F288" s="16">
        <v>128741</v>
      </c>
      <c r="G288" s="16">
        <v>0</v>
      </c>
      <c r="H288" s="16">
        <v>0</v>
      </c>
      <c r="I288" s="16">
        <v>0</v>
      </c>
      <c r="J288" s="16" t="s">
        <v>399</v>
      </c>
      <c r="K288" s="16" t="s">
        <v>1743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174965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1743</v>
      </c>
    </row>
    <row r="290" spans="1:11">
      <c r="A290" s="16">
        <v>0</v>
      </c>
      <c r="B290" s="16" t="s">
        <v>38</v>
      </c>
      <c r="C290" s="16">
        <v>4252</v>
      </c>
      <c r="D290" s="16">
        <v>474</v>
      </c>
      <c r="E290" s="16">
        <v>1232077</v>
      </c>
      <c r="F290" s="16">
        <v>5248</v>
      </c>
      <c r="G290" s="16">
        <v>2946</v>
      </c>
      <c r="H290" s="16">
        <v>397</v>
      </c>
      <c r="I290" s="16">
        <v>37</v>
      </c>
      <c r="J290" s="16" t="s">
        <v>400</v>
      </c>
      <c r="K290" s="16" t="s">
        <v>1743</v>
      </c>
    </row>
    <row r="291" spans="1:11">
      <c r="A291" s="16">
        <v>1</v>
      </c>
      <c r="B291" s="16" t="s">
        <v>39</v>
      </c>
      <c r="C291" s="16">
        <v>1</v>
      </c>
      <c r="D291" s="16">
        <v>445</v>
      </c>
      <c r="E291" s="16">
        <v>314</v>
      </c>
      <c r="F291" s="16">
        <v>2373</v>
      </c>
      <c r="G291" s="16">
        <v>0</v>
      </c>
      <c r="H291" s="16">
        <v>23</v>
      </c>
      <c r="I291" s="16">
        <v>0</v>
      </c>
      <c r="J291" s="16" t="s">
        <v>400</v>
      </c>
      <c r="K291" s="16" t="s">
        <v>1743</v>
      </c>
    </row>
    <row r="292" spans="1:11">
      <c r="A292" s="16">
        <v>2</v>
      </c>
      <c r="B292" s="16" t="s">
        <v>40</v>
      </c>
      <c r="C292" s="16">
        <v>0</v>
      </c>
      <c r="D292" s="16">
        <v>0</v>
      </c>
      <c r="E292" s="16">
        <v>0</v>
      </c>
      <c r="F292" s="16">
        <v>2</v>
      </c>
      <c r="G292" s="16">
        <v>0</v>
      </c>
      <c r="H292" s="16">
        <v>0</v>
      </c>
      <c r="I292" s="16">
        <v>0</v>
      </c>
      <c r="J292" s="16" t="s">
        <v>400</v>
      </c>
      <c r="K292" s="16" t="s">
        <v>1743</v>
      </c>
    </row>
    <row r="293" spans="1:11">
      <c r="A293" s="16">
        <v>3</v>
      </c>
      <c r="B293" s="16" t="s">
        <v>41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 t="s">
        <v>400</v>
      </c>
      <c r="K293" s="16" t="s">
        <v>1743</v>
      </c>
    </row>
    <row r="294" spans="1:11">
      <c r="A294" s="16">
        <v>4</v>
      </c>
      <c r="B294" s="16" t="s">
        <v>42</v>
      </c>
      <c r="C294" s="16">
        <v>0</v>
      </c>
      <c r="D294" s="16">
        <v>0</v>
      </c>
      <c r="E294" s="16">
        <v>57518</v>
      </c>
      <c r="F294" s="16">
        <v>13564</v>
      </c>
      <c r="G294" s="16">
        <v>0</v>
      </c>
      <c r="H294" s="16">
        <v>0</v>
      </c>
      <c r="I294" s="16">
        <v>0</v>
      </c>
      <c r="J294" s="16" t="s">
        <v>400</v>
      </c>
      <c r="K294" s="16" t="s">
        <v>1743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51632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1743</v>
      </c>
    </row>
    <row r="296" spans="1:11">
      <c r="A296" s="16">
        <v>0</v>
      </c>
      <c r="B296" s="16" t="s">
        <v>38</v>
      </c>
      <c r="C296" s="16">
        <v>1599</v>
      </c>
      <c r="D296" s="16">
        <v>178</v>
      </c>
      <c r="E296" s="16">
        <v>463442</v>
      </c>
      <c r="F296" s="16">
        <v>1974</v>
      </c>
      <c r="G296" s="16">
        <v>1108</v>
      </c>
      <c r="H296" s="16">
        <v>149</v>
      </c>
      <c r="I296" s="16">
        <v>14</v>
      </c>
      <c r="J296" s="16" t="s">
        <v>401</v>
      </c>
      <c r="K296" s="16" t="s">
        <v>1743</v>
      </c>
    </row>
    <row r="297" spans="1:11">
      <c r="A297" s="16">
        <v>1</v>
      </c>
      <c r="B297" s="16" t="s">
        <v>39</v>
      </c>
      <c r="C297" s="16">
        <v>1</v>
      </c>
      <c r="D297" s="16">
        <v>579</v>
      </c>
      <c r="E297" s="16">
        <v>408</v>
      </c>
      <c r="F297" s="16">
        <v>3085</v>
      </c>
      <c r="G297" s="16">
        <v>0</v>
      </c>
      <c r="H297" s="16">
        <v>29</v>
      </c>
      <c r="I297" s="16">
        <v>0</v>
      </c>
      <c r="J297" s="16" t="s">
        <v>401</v>
      </c>
      <c r="K297" s="16" t="s">
        <v>1743</v>
      </c>
    </row>
    <row r="298" spans="1:11">
      <c r="A298" s="16">
        <v>2</v>
      </c>
      <c r="B298" s="16" t="s">
        <v>40</v>
      </c>
      <c r="C298" s="16">
        <v>0</v>
      </c>
      <c r="D298" s="16">
        <v>0</v>
      </c>
      <c r="E298" s="16">
        <v>0</v>
      </c>
      <c r="F298" s="16">
        <v>4</v>
      </c>
      <c r="G298" s="16">
        <v>0</v>
      </c>
      <c r="H298" s="16">
        <v>0</v>
      </c>
      <c r="I298" s="16">
        <v>0</v>
      </c>
      <c r="J298" s="16" t="s">
        <v>401</v>
      </c>
      <c r="K298" s="16" t="s">
        <v>1743</v>
      </c>
    </row>
    <row r="299" spans="1:11">
      <c r="A299" s="16">
        <v>3</v>
      </c>
      <c r="B299" s="16" t="s">
        <v>41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 t="s">
        <v>401</v>
      </c>
      <c r="K299" s="16" t="s">
        <v>1743</v>
      </c>
    </row>
    <row r="300" spans="1:11">
      <c r="A300" s="16">
        <v>4</v>
      </c>
      <c r="B300" s="16" t="s">
        <v>42</v>
      </c>
      <c r="C300" s="16">
        <v>0</v>
      </c>
      <c r="D300" s="16">
        <v>0</v>
      </c>
      <c r="E300" s="16">
        <v>24588</v>
      </c>
      <c r="F300" s="16">
        <v>5798</v>
      </c>
      <c r="G300" s="16">
        <v>0</v>
      </c>
      <c r="H300" s="16">
        <v>0</v>
      </c>
      <c r="I300" s="16">
        <v>0</v>
      </c>
      <c r="J300" s="16" t="s">
        <v>401</v>
      </c>
      <c r="K300" s="16" t="s">
        <v>1743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26824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workbookViewId="0">
      <selection activeCell="M10" sqref="M10"/>
    </sheetView>
  </sheetViews>
  <sheetFormatPr defaultRowHeight="14.75"/>
  <cols>
    <col min="14" max="14" width="10.5429687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 s="16">
        <v>0</v>
      </c>
      <c r="B2" s="16" t="s">
        <v>38</v>
      </c>
      <c r="C2" s="16">
        <v>5</v>
      </c>
      <c r="D2" s="16">
        <v>55</v>
      </c>
      <c r="E2" s="16">
        <v>45018</v>
      </c>
      <c r="F2" s="16">
        <v>36744</v>
      </c>
      <c r="G2" s="16">
        <v>10</v>
      </c>
      <c r="H2" s="16">
        <v>20</v>
      </c>
      <c r="I2" s="16">
        <v>1</v>
      </c>
      <c r="J2" s="16" t="s">
        <v>132</v>
      </c>
      <c r="K2" s="16" t="s">
        <v>1742</v>
      </c>
    </row>
    <row r="3" spans="1:14">
      <c r="A3" s="16">
        <v>1</v>
      </c>
      <c r="B3" s="16" t="s">
        <v>39</v>
      </c>
      <c r="C3" s="16">
        <v>0</v>
      </c>
      <c r="D3" s="16">
        <v>161</v>
      </c>
      <c r="E3" s="16">
        <v>173</v>
      </c>
      <c r="F3" s="16">
        <v>17894</v>
      </c>
      <c r="G3" s="16">
        <v>2</v>
      </c>
      <c r="H3" s="16">
        <v>14</v>
      </c>
      <c r="I3" s="16">
        <v>1</v>
      </c>
      <c r="J3" s="16" t="s">
        <v>132</v>
      </c>
      <c r="K3" s="16" t="s">
        <v>1742</v>
      </c>
      <c r="N3" s="34"/>
    </row>
    <row r="4" spans="1:14">
      <c r="A4" s="16">
        <v>2</v>
      </c>
      <c r="B4" s="16" t="s">
        <v>40</v>
      </c>
      <c r="C4" s="16">
        <v>0</v>
      </c>
      <c r="D4" s="16">
        <v>0</v>
      </c>
      <c r="E4" s="16">
        <v>0</v>
      </c>
      <c r="F4" s="16">
        <v>117</v>
      </c>
      <c r="G4" s="16">
        <v>0</v>
      </c>
      <c r="H4" s="16">
        <v>0</v>
      </c>
      <c r="I4" s="16">
        <v>0</v>
      </c>
      <c r="J4" s="16" t="s">
        <v>132</v>
      </c>
      <c r="K4" s="16" t="s">
        <v>1742</v>
      </c>
    </row>
    <row r="5" spans="1:14">
      <c r="A5" s="16">
        <v>3</v>
      </c>
      <c r="B5" s="16" t="s">
        <v>41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 t="s">
        <v>132</v>
      </c>
      <c r="K5" s="16" t="s">
        <v>1742</v>
      </c>
    </row>
    <row r="6" spans="1:14">
      <c r="A6" s="16">
        <v>4</v>
      </c>
      <c r="B6" s="16" t="s">
        <v>42</v>
      </c>
      <c r="C6" s="16">
        <v>0</v>
      </c>
      <c r="D6" s="16">
        <v>0</v>
      </c>
      <c r="E6" s="16">
        <v>0</v>
      </c>
      <c r="F6" s="16">
        <v>122</v>
      </c>
      <c r="G6" s="16">
        <v>0</v>
      </c>
      <c r="H6" s="16">
        <v>0</v>
      </c>
      <c r="I6" s="16">
        <v>0</v>
      </c>
      <c r="J6" s="16" t="s">
        <v>132</v>
      </c>
      <c r="K6" s="16" t="s">
        <v>1742</v>
      </c>
    </row>
    <row r="7" spans="1:14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1742</v>
      </c>
    </row>
    <row r="8" spans="1:14">
      <c r="A8" s="16">
        <v>0</v>
      </c>
      <c r="B8" s="16" t="s">
        <v>38</v>
      </c>
      <c r="C8" s="16">
        <v>29</v>
      </c>
      <c r="D8" s="16">
        <v>297</v>
      </c>
      <c r="E8" s="16">
        <v>242985</v>
      </c>
      <c r="F8" s="16">
        <v>198327</v>
      </c>
      <c r="G8" s="16">
        <v>56</v>
      </c>
      <c r="H8" s="16">
        <v>108</v>
      </c>
      <c r="I8" s="16">
        <v>6</v>
      </c>
      <c r="J8" s="16" t="s">
        <v>348</v>
      </c>
      <c r="K8" s="16" t="s">
        <v>1742</v>
      </c>
    </row>
    <row r="9" spans="1:14">
      <c r="A9" s="16">
        <v>1</v>
      </c>
      <c r="B9" s="16" t="s">
        <v>39</v>
      </c>
      <c r="C9" s="16">
        <v>2</v>
      </c>
      <c r="D9" s="16">
        <v>870</v>
      </c>
      <c r="E9" s="16">
        <v>934</v>
      </c>
      <c r="F9" s="16">
        <v>96581</v>
      </c>
      <c r="G9" s="16">
        <v>10</v>
      </c>
      <c r="H9" s="16">
        <v>73</v>
      </c>
      <c r="I9" s="16">
        <v>6</v>
      </c>
      <c r="J9" s="16" t="s">
        <v>348</v>
      </c>
      <c r="K9" s="16" t="s">
        <v>1742</v>
      </c>
    </row>
    <row r="10" spans="1:14">
      <c r="A10" s="16">
        <v>2</v>
      </c>
      <c r="B10" s="16" t="s">
        <v>40</v>
      </c>
      <c r="C10" s="16">
        <v>0</v>
      </c>
      <c r="D10" s="16">
        <v>0</v>
      </c>
      <c r="E10" s="16">
        <v>0</v>
      </c>
      <c r="F10" s="16">
        <v>5</v>
      </c>
      <c r="G10" s="16">
        <v>0</v>
      </c>
      <c r="H10" s="16">
        <v>0</v>
      </c>
      <c r="I10" s="16">
        <v>0</v>
      </c>
      <c r="J10" s="16" t="s">
        <v>348</v>
      </c>
      <c r="K10" s="16" t="s">
        <v>1742</v>
      </c>
    </row>
    <row r="11" spans="1:14">
      <c r="A11" s="16">
        <v>3</v>
      </c>
      <c r="B11" s="16" t="s">
        <v>41</v>
      </c>
      <c r="C11" s="16">
        <v>0</v>
      </c>
      <c r="D11" s="16">
        <v>0</v>
      </c>
      <c r="E11" s="16">
        <v>0</v>
      </c>
      <c r="F11" s="16">
        <v>377</v>
      </c>
      <c r="G11" s="16">
        <v>0</v>
      </c>
      <c r="H11" s="16">
        <v>0</v>
      </c>
      <c r="I11" s="16">
        <v>0</v>
      </c>
      <c r="J11" s="16" t="s">
        <v>348</v>
      </c>
      <c r="K11" s="16" t="s">
        <v>1742</v>
      </c>
    </row>
    <row r="12" spans="1:14">
      <c r="A12" s="16">
        <v>4</v>
      </c>
      <c r="B12" s="16" t="s">
        <v>42</v>
      </c>
      <c r="C12" s="16">
        <v>0</v>
      </c>
      <c r="D12" s="16">
        <v>0</v>
      </c>
      <c r="E12" s="16">
        <v>0</v>
      </c>
      <c r="F12" s="16">
        <v>259</v>
      </c>
      <c r="G12" s="16">
        <v>0</v>
      </c>
      <c r="H12" s="16">
        <v>0</v>
      </c>
      <c r="I12" s="16">
        <v>0</v>
      </c>
      <c r="J12" s="16" t="s">
        <v>348</v>
      </c>
      <c r="K12" s="16" t="s">
        <v>1742</v>
      </c>
    </row>
    <row r="13" spans="1:14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1742</v>
      </c>
    </row>
    <row r="14" spans="1:14">
      <c r="A14" s="16">
        <v>0</v>
      </c>
      <c r="B14" s="16" t="s">
        <v>38</v>
      </c>
      <c r="C14" s="16">
        <v>17</v>
      </c>
      <c r="D14" s="16">
        <v>174</v>
      </c>
      <c r="E14" s="16">
        <v>142752</v>
      </c>
      <c r="F14" s="16">
        <v>116516</v>
      </c>
      <c r="G14" s="16">
        <v>33</v>
      </c>
      <c r="H14" s="16">
        <v>63</v>
      </c>
      <c r="I14" s="16">
        <v>3</v>
      </c>
      <c r="J14" s="16" t="s">
        <v>349</v>
      </c>
      <c r="K14" s="16" t="s">
        <v>1742</v>
      </c>
    </row>
    <row r="15" spans="1:14">
      <c r="A15" s="16">
        <v>1</v>
      </c>
      <c r="B15" s="16" t="s">
        <v>39</v>
      </c>
      <c r="C15" s="16">
        <v>1</v>
      </c>
      <c r="D15" s="16">
        <v>511</v>
      </c>
      <c r="E15" s="16">
        <v>548</v>
      </c>
      <c r="F15" s="16">
        <v>56741</v>
      </c>
      <c r="G15" s="16">
        <v>6</v>
      </c>
      <c r="H15" s="16">
        <v>43</v>
      </c>
      <c r="I15" s="16">
        <v>3</v>
      </c>
      <c r="J15" s="16" t="s">
        <v>349</v>
      </c>
      <c r="K15" s="16" t="s">
        <v>1742</v>
      </c>
    </row>
    <row r="16" spans="1:14">
      <c r="A16" s="16">
        <v>2</v>
      </c>
      <c r="B16" s="16" t="s">
        <v>40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0</v>
      </c>
      <c r="I16" s="16">
        <v>0</v>
      </c>
      <c r="J16" s="16" t="s">
        <v>349</v>
      </c>
      <c r="K16" s="16" t="s">
        <v>1742</v>
      </c>
    </row>
    <row r="17" spans="1:11">
      <c r="A17" s="16">
        <v>3</v>
      </c>
      <c r="B17" s="16" t="s">
        <v>41</v>
      </c>
      <c r="C17" s="16">
        <v>0</v>
      </c>
      <c r="D17" s="16">
        <v>0</v>
      </c>
      <c r="E17" s="16">
        <v>0</v>
      </c>
      <c r="F17" s="16">
        <v>274</v>
      </c>
      <c r="G17" s="16">
        <v>0</v>
      </c>
      <c r="H17" s="16">
        <v>0</v>
      </c>
      <c r="I17" s="16">
        <v>0</v>
      </c>
      <c r="J17" s="16" t="s">
        <v>349</v>
      </c>
      <c r="K17" s="16" t="s">
        <v>1742</v>
      </c>
    </row>
    <row r="18" spans="1:11">
      <c r="A18" s="16">
        <v>4</v>
      </c>
      <c r="B18" s="16" t="s">
        <v>42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 t="s">
        <v>349</v>
      </c>
      <c r="K18" s="16" t="s">
        <v>1742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1742</v>
      </c>
    </row>
    <row r="20" spans="1:11">
      <c r="A20" s="16">
        <v>0</v>
      </c>
      <c r="B20" s="16" t="s">
        <v>38</v>
      </c>
      <c r="C20" s="16">
        <v>33</v>
      </c>
      <c r="D20" s="16">
        <v>330</v>
      </c>
      <c r="E20" s="16">
        <v>269842</v>
      </c>
      <c r="F20" s="16">
        <v>220248</v>
      </c>
      <c r="G20" s="16">
        <v>62</v>
      </c>
      <c r="H20" s="16">
        <v>120</v>
      </c>
      <c r="I20" s="16">
        <v>6</v>
      </c>
      <c r="J20" s="16" t="s">
        <v>350</v>
      </c>
      <c r="K20" s="16" t="s">
        <v>1742</v>
      </c>
    </row>
    <row r="21" spans="1:11">
      <c r="A21" s="16">
        <v>1</v>
      </c>
      <c r="B21" s="16" t="s">
        <v>39</v>
      </c>
      <c r="C21" s="16">
        <v>2</v>
      </c>
      <c r="D21" s="16">
        <v>967</v>
      </c>
      <c r="E21" s="16">
        <v>1037</v>
      </c>
      <c r="F21" s="16">
        <v>107256</v>
      </c>
      <c r="G21" s="16">
        <v>11</v>
      </c>
      <c r="H21" s="16">
        <v>82</v>
      </c>
      <c r="I21" s="16">
        <v>6</v>
      </c>
      <c r="J21" s="16" t="s">
        <v>350</v>
      </c>
      <c r="K21" s="16" t="s">
        <v>1742</v>
      </c>
    </row>
    <row r="22" spans="1:11">
      <c r="A22" s="16">
        <v>2</v>
      </c>
      <c r="B22" s="16" t="s">
        <v>40</v>
      </c>
      <c r="C22" s="16">
        <v>0</v>
      </c>
      <c r="D22" s="16">
        <v>0</v>
      </c>
      <c r="E22" s="16">
        <v>0</v>
      </c>
      <c r="F22" s="16">
        <v>15</v>
      </c>
      <c r="G22" s="16">
        <v>0</v>
      </c>
      <c r="H22" s="16">
        <v>0</v>
      </c>
      <c r="I22" s="16">
        <v>0</v>
      </c>
      <c r="J22" s="16" t="s">
        <v>350</v>
      </c>
      <c r="K22" s="16" t="s">
        <v>1742</v>
      </c>
    </row>
    <row r="23" spans="1:11">
      <c r="A23" s="16">
        <v>3</v>
      </c>
      <c r="B23" s="16" t="s">
        <v>41</v>
      </c>
      <c r="C23" s="16">
        <v>0</v>
      </c>
      <c r="D23" s="16">
        <v>0</v>
      </c>
      <c r="E23" s="16">
        <v>0</v>
      </c>
      <c r="F23" s="16">
        <v>194</v>
      </c>
      <c r="G23" s="16">
        <v>0</v>
      </c>
      <c r="H23" s="16">
        <v>0</v>
      </c>
      <c r="I23" s="16">
        <v>0</v>
      </c>
      <c r="J23" s="16" t="s">
        <v>350</v>
      </c>
      <c r="K23" s="16" t="s">
        <v>1742</v>
      </c>
    </row>
    <row r="24" spans="1:11">
      <c r="A24" s="16">
        <v>4</v>
      </c>
      <c r="B24" s="16" t="s">
        <v>42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 t="s">
        <v>350</v>
      </c>
      <c r="K24" s="16" t="s">
        <v>1742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1742</v>
      </c>
    </row>
    <row r="26" spans="1:11">
      <c r="A26" s="16">
        <v>0</v>
      </c>
      <c r="B26" s="16" t="s">
        <v>38</v>
      </c>
      <c r="C26" s="16">
        <v>142</v>
      </c>
      <c r="D26" s="16">
        <v>1437</v>
      </c>
      <c r="E26" s="16">
        <v>1175641</v>
      </c>
      <c r="F26" s="16">
        <v>959570</v>
      </c>
      <c r="G26" s="16">
        <v>270</v>
      </c>
      <c r="H26" s="16">
        <v>522</v>
      </c>
      <c r="I26" s="16">
        <v>27</v>
      </c>
      <c r="J26" s="16" t="s">
        <v>351</v>
      </c>
      <c r="K26" s="16" t="s">
        <v>1742</v>
      </c>
    </row>
    <row r="27" spans="1:11">
      <c r="A27" s="16">
        <v>1</v>
      </c>
      <c r="B27" s="16" t="s">
        <v>39</v>
      </c>
      <c r="C27" s="16">
        <v>11</v>
      </c>
      <c r="D27" s="16">
        <v>4211</v>
      </c>
      <c r="E27" s="16">
        <v>4517</v>
      </c>
      <c r="F27" s="16">
        <v>467290</v>
      </c>
      <c r="G27" s="16">
        <v>48</v>
      </c>
      <c r="H27" s="16">
        <v>355</v>
      </c>
      <c r="I27" s="16">
        <v>28</v>
      </c>
      <c r="J27" s="16" t="s">
        <v>351</v>
      </c>
      <c r="K27" s="16" t="s">
        <v>1742</v>
      </c>
    </row>
    <row r="28" spans="1:11">
      <c r="A28" s="16">
        <v>2</v>
      </c>
      <c r="B28" s="16" t="s">
        <v>40</v>
      </c>
      <c r="C28" s="16">
        <v>0</v>
      </c>
      <c r="D28" s="16">
        <v>0</v>
      </c>
      <c r="E28" s="16">
        <v>0</v>
      </c>
      <c r="F28" s="16">
        <v>128</v>
      </c>
      <c r="G28" s="16">
        <v>0</v>
      </c>
      <c r="H28" s="16">
        <v>0</v>
      </c>
      <c r="I28" s="16">
        <v>0</v>
      </c>
      <c r="J28" s="16" t="s">
        <v>351</v>
      </c>
      <c r="K28" s="16" t="s">
        <v>1742</v>
      </c>
    </row>
    <row r="29" spans="1:11">
      <c r="A29" s="16">
        <v>3</v>
      </c>
      <c r="B29" s="16" t="s">
        <v>41</v>
      </c>
      <c r="C29" s="16">
        <v>0</v>
      </c>
      <c r="D29" s="16">
        <v>0</v>
      </c>
      <c r="E29" s="16">
        <v>0</v>
      </c>
      <c r="F29" s="16">
        <v>3159</v>
      </c>
      <c r="G29" s="16">
        <v>0</v>
      </c>
      <c r="H29" s="16">
        <v>0</v>
      </c>
      <c r="I29" s="16">
        <v>0</v>
      </c>
      <c r="J29" s="16" t="s">
        <v>351</v>
      </c>
      <c r="K29" s="16" t="s">
        <v>1742</v>
      </c>
    </row>
    <row r="30" spans="1:11">
      <c r="A30" s="16">
        <v>4</v>
      </c>
      <c r="B30" s="16" t="s">
        <v>42</v>
      </c>
      <c r="C30" s="16">
        <v>0</v>
      </c>
      <c r="D30" s="16">
        <v>0</v>
      </c>
      <c r="E30" s="16">
        <v>0</v>
      </c>
      <c r="F30" s="16">
        <v>871</v>
      </c>
      <c r="G30" s="16">
        <v>0</v>
      </c>
      <c r="H30" s="16">
        <v>0</v>
      </c>
      <c r="I30" s="16">
        <v>0</v>
      </c>
      <c r="J30" s="16" t="s">
        <v>351</v>
      </c>
      <c r="K30" s="16" t="s">
        <v>1742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1742</v>
      </c>
    </row>
    <row r="32" spans="1:11">
      <c r="A32" s="16">
        <v>0</v>
      </c>
      <c r="B32" s="16" t="s">
        <v>38</v>
      </c>
      <c r="C32" s="16">
        <v>33</v>
      </c>
      <c r="D32" s="16">
        <v>330</v>
      </c>
      <c r="E32" s="16">
        <v>270200</v>
      </c>
      <c r="F32" s="16">
        <v>220540</v>
      </c>
      <c r="G32" s="16">
        <v>62</v>
      </c>
      <c r="H32" s="16">
        <v>120</v>
      </c>
      <c r="I32" s="16">
        <v>6</v>
      </c>
      <c r="J32" s="16" t="s">
        <v>352</v>
      </c>
      <c r="K32" s="16" t="s">
        <v>1742</v>
      </c>
    </row>
    <row r="33" spans="1:11">
      <c r="A33" s="16">
        <v>1</v>
      </c>
      <c r="B33" s="16" t="s">
        <v>39</v>
      </c>
      <c r="C33" s="16">
        <v>2</v>
      </c>
      <c r="D33" s="16">
        <v>968</v>
      </c>
      <c r="E33" s="16">
        <v>1038</v>
      </c>
      <c r="F33" s="16">
        <v>107398</v>
      </c>
      <c r="G33" s="16">
        <v>11</v>
      </c>
      <c r="H33" s="16">
        <v>82</v>
      </c>
      <c r="I33" s="16">
        <v>6</v>
      </c>
      <c r="J33" s="16" t="s">
        <v>352</v>
      </c>
      <c r="K33" s="16" t="s">
        <v>1742</v>
      </c>
    </row>
    <row r="34" spans="1:11">
      <c r="A34" s="16">
        <v>2</v>
      </c>
      <c r="B34" s="16" t="s">
        <v>40</v>
      </c>
      <c r="C34" s="16">
        <v>0</v>
      </c>
      <c r="D34" s="16">
        <v>0</v>
      </c>
      <c r="E34" s="16">
        <v>0</v>
      </c>
      <c r="F34" s="16">
        <v>11</v>
      </c>
      <c r="G34" s="16">
        <v>0</v>
      </c>
      <c r="H34" s="16">
        <v>0</v>
      </c>
      <c r="I34" s="16">
        <v>0</v>
      </c>
      <c r="J34" s="16" t="s">
        <v>352</v>
      </c>
      <c r="K34" s="16" t="s">
        <v>1742</v>
      </c>
    </row>
    <row r="35" spans="1:11">
      <c r="A35" s="16">
        <v>3</v>
      </c>
      <c r="B35" s="16" t="s">
        <v>41</v>
      </c>
      <c r="C35" s="16">
        <v>0</v>
      </c>
      <c r="D35" s="16">
        <v>0</v>
      </c>
      <c r="E35" s="16">
        <v>0</v>
      </c>
      <c r="F35" s="16">
        <v>294</v>
      </c>
      <c r="G35" s="16">
        <v>0</v>
      </c>
      <c r="H35" s="16">
        <v>0</v>
      </c>
      <c r="I35" s="16">
        <v>0</v>
      </c>
      <c r="J35" s="16" t="s">
        <v>352</v>
      </c>
      <c r="K35" s="16" t="s">
        <v>1742</v>
      </c>
    </row>
    <row r="36" spans="1:11">
      <c r="A36" s="16">
        <v>4</v>
      </c>
      <c r="B36" s="16" t="s">
        <v>42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 t="s">
        <v>352</v>
      </c>
      <c r="K36" s="16" t="s">
        <v>1742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1742</v>
      </c>
    </row>
    <row r="38" spans="1:11">
      <c r="A38" s="16">
        <v>0</v>
      </c>
      <c r="B38" s="16" t="s">
        <v>38</v>
      </c>
      <c r="C38" s="16">
        <v>15</v>
      </c>
      <c r="D38" s="16">
        <v>147</v>
      </c>
      <c r="E38" s="16">
        <v>120067</v>
      </c>
      <c r="F38" s="16">
        <v>98000</v>
      </c>
      <c r="G38" s="16">
        <v>28</v>
      </c>
      <c r="H38" s="16">
        <v>53</v>
      </c>
      <c r="I38" s="16">
        <v>3</v>
      </c>
      <c r="J38" s="16" t="s">
        <v>353</v>
      </c>
      <c r="K38" s="16" t="s">
        <v>1742</v>
      </c>
    </row>
    <row r="39" spans="1:11">
      <c r="A39" s="16">
        <v>1</v>
      </c>
      <c r="B39" s="16" t="s">
        <v>39</v>
      </c>
      <c r="C39" s="16">
        <v>1</v>
      </c>
      <c r="D39" s="16">
        <v>430</v>
      </c>
      <c r="E39" s="16">
        <v>461</v>
      </c>
      <c r="F39" s="16">
        <v>47724</v>
      </c>
      <c r="G39" s="16">
        <v>5</v>
      </c>
      <c r="H39" s="16">
        <v>36</v>
      </c>
      <c r="I39" s="16">
        <v>3</v>
      </c>
      <c r="J39" s="16" t="s">
        <v>353</v>
      </c>
      <c r="K39" s="16" t="s">
        <v>1742</v>
      </c>
    </row>
    <row r="40" spans="1:11">
      <c r="A40" s="16">
        <v>2</v>
      </c>
      <c r="B40" s="16" t="s">
        <v>40</v>
      </c>
      <c r="C40" s="16">
        <v>0</v>
      </c>
      <c r="D40" s="16">
        <v>0</v>
      </c>
      <c r="E40" s="16">
        <v>0</v>
      </c>
      <c r="F40" s="16">
        <v>8</v>
      </c>
      <c r="G40" s="16">
        <v>0</v>
      </c>
      <c r="H40" s="16">
        <v>0</v>
      </c>
      <c r="I40" s="16">
        <v>0</v>
      </c>
      <c r="J40" s="16" t="s">
        <v>353</v>
      </c>
      <c r="K40" s="16" t="s">
        <v>1742</v>
      </c>
    </row>
    <row r="41" spans="1:11">
      <c r="A41" s="16">
        <v>3</v>
      </c>
      <c r="B41" s="16" t="s">
        <v>41</v>
      </c>
      <c r="C41" s="16">
        <v>0</v>
      </c>
      <c r="D41" s="16">
        <v>0</v>
      </c>
      <c r="E41" s="16">
        <v>0</v>
      </c>
      <c r="F41" s="16">
        <v>13</v>
      </c>
      <c r="G41" s="16">
        <v>0</v>
      </c>
      <c r="H41" s="16">
        <v>0</v>
      </c>
      <c r="I41" s="16">
        <v>0</v>
      </c>
      <c r="J41" s="16" t="s">
        <v>353</v>
      </c>
      <c r="K41" s="16" t="s">
        <v>1742</v>
      </c>
    </row>
    <row r="42" spans="1:11">
      <c r="A42" s="16">
        <v>4</v>
      </c>
      <c r="B42" s="16" t="s">
        <v>42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 t="s">
        <v>353</v>
      </c>
      <c r="K42" s="16" t="s">
        <v>1742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1742</v>
      </c>
    </row>
    <row r="44" spans="1:11">
      <c r="A44" s="16">
        <v>0</v>
      </c>
      <c r="B44" s="16" t="s">
        <v>38</v>
      </c>
      <c r="C44" s="16">
        <v>5</v>
      </c>
      <c r="D44" s="16">
        <v>55</v>
      </c>
      <c r="E44" s="16">
        <v>44715</v>
      </c>
      <c r="F44" s="16">
        <v>36497</v>
      </c>
      <c r="G44" s="16">
        <v>10</v>
      </c>
      <c r="H44" s="16">
        <v>20</v>
      </c>
      <c r="I44" s="16">
        <v>1</v>
      </c>
      <c r="J44" s="16" t="s">
        <v>355</v>
      </c>
      <c r="K44" s="16" t="s">
        <v>1742</v>
      </c>
    </row>
    <row r="45" spans="1:11">
      <c r="A45" s="16">
        <v>1</v>
      </c>
      <c r="B45" s="16" t="s">
        <v>39</v>
      </c>
      <c r="C45" s="16">
        <v>0</v>
      </c>
      <c r="D45" s="16">
        <v>160</v>
      </c>
      <c r="E45" s="16">
        <v>172</v>
      </c>
      <c r="F45" s="16">
        <v>17773</v>
      </c>
      <c r="G45" s="16">
        <v>2</v>
      </c>
      <c r="H45" s="16">
        <v>14</v>
      </c>
      <c r="I45" s="16">
        <v>1</v>
      </c>
      <c r="J45" s="16" t="s">
        <v>355</v>
      </c>
      <c r="K45" s="16" t="s">
        <v>1742</v>
      </c>
    </row>
    <row r="46" spans="1:11">
      <c r="A46" s="16">
        <v>2</v>
      </c>
      <c r="B46" s="16" t="s">
        <v>40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 t="s">
        <v>355</v>
      </c>
      <c r="K46" s="16" t="s">
        <v>1742</v>
      </c>
    </row>
    <row r="47" spans="1:11">
      <c r="A47" s="16">
        <v>3</v>
      </c>
      <c r="B47" s="16" t="s">
        <v>41</v>
      </c>
      <c r="C47" s="16">
        <v>0</v>
      </c>
      <c r="D47" s="16">
        <v>0</v>
      </c>
      <c r="E47" s="16">
        <v>0</v>
      </c>
      <c r="F47" s="16">
        <v>20</v>
      </c>
      <c r="G47" s="16">
        <v>0</v>
      </c>
      <c r="H47" s="16">
        <v>0</v>
      </c>
      <c r="I47" s="16">
        <v>0</v>
      </c>
      <c r="J47" s="16" t="s">
        <v>355</v>
      </c>
      <c r="K47" s="16" t="s">
        <v>1742</v>
      </c>
    </row>
    <row r="48" spans="1:11">
      <c r="A48" s="16">
        <v>4</v>
      </c>
      <c r="B48" s="16" t="s">
        <v>42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 t="s">
        <v>355</v>
      </c>
      <c r="K48" s="16" t="s">
        <v>1742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1742</v>
      </c>
    </row>
    <row r="50" spans="1:11">
      <c r="A50" s="16">
        <v>0</v>
      </c>
      <c r="B50" s="16" t="s">
        <v>38</v>
      </c>
      <c r="C50" s="16">
        <v>92</v>
      </c>
      <c r="D50" s="16">
        <v>933</v>
      </c>
      <c r="E50" s="16">
        <v>763461</v>
      </c>
      <c r="F50" s="16">
        <v>623145</v>
      </c>
      <c r="G50" s="16">
        <v>175</v>
      </c>
      <c r="H50" s="16">
        <v>339</v>
      </c>
      <c r="I50" s="16">
        <v>18</v>
      </c>
      <c r="J50" s="16" t="s">
        <v>356</v>
      </c>
      <c r="K50" s="16" t="s">
        <v>1742</v>
      </c>
    </row>
    <row r="51" spans="1:11">
      <c r="A51" s="16">
        <v>1</v>
      </c>
      <c r="B51" s="16" t="s">
        <v>39</v>
      </c>
      <c r="C51" s="16">
        <v>7</v>
      </c>
      <c r="D51" s="16">
        <v>2735</v>
      </c>
      <c r="E51" s="16">
        <v>2933</v>
      </c>
      <c r="F51" s="16">
        <v>303458</v>
      </c>
      <c r="G51" s="16">
        <v>31</v>
      </c>
      <c r="H51" s="16">
        <v>231</v>
      </c>
      <c r="I51" s="16">
        <v>18</v>
      </c>
      <c r="J51" s="16" t="s">
        <v>356</v>
      </c>
      <c r="K51" s="16" t="s">
        <v>1742</v>
      </c>
    </row>
    <row r="52" spans="1:11">
      <c r="A52" s="16">
        <v>2</v>
      </c>
      <c r="B52" s="16" t="s">
        <v>40</v>
      </c>
      <c r="C52" s="16">
        <v>0</v>
      </c>
      <c r="D52" s="16">
        <v>0</v>
      </c>
      <c r="E52" s="16">
        <v>0</v>
      </c>
      <c r="F52" s="16">
        <v>83</v>
      </c>
      <c r="G52" s="16">
        <v>0</v>
      </c>
      <c r="H52" s="16">
        <v>0</v>
      </c>
      <c r="I52" s="16">
        <v>0</v>
      </c>
      <c r="J52" s="16" t="s">
        <v>356</v>
      </c>
      <c r="K52" s="16" t="s">
        <v>1742</v>
      </c>
    </row>
    <row r="53" spans="1:11">
      <c r="A53" s="16">
        <v>3</v>
      </c>
      <c r="B53" s="16" t="s">
        <v>41</v>
      </c>
      <c r="C53" s="16">
        <v>0</v>
      </c>
      <c r="D53" s="16">
        <v>0</v>
      </c>
      <c r="E53" s="16">
        <v>0</v>
      </c>
      <c r="F53" s="16">
        <v>725</v>
      </c>
      <c r="G53" s="16">
        <v>0</v>
      </c>
      <c r="H53" s="16">
        <v>0</v>
      </c>
      <c r="I53" s="16">
        <v>0</v>
      </c>
      <c r="J53" s="16" t="s">
        <v>356</v>
      </c>
      <c r="K53" s="16" t="s">
        <v>1742</v>
      </c>
    </row>
    <row r="54" spans="1:11">
      <c r="A54" s="16">
        <v>4</v>
      </c>
      <c r="B54" s="16" t="s">
        <v>42</v>
      </c>
      <c r="C54" s="16">
        <v>0</v>
      </c>
      <c r="D54" s="16">
        <v>0</v>
      </c>
      <c r="E54" s="16">
        <v>0</v>
      </c>
      <c r="F54" s="16">
        <v>319</v>
      </c>
      <c r="G54" s="16">
        <v>0</v>
      </c>
      <c r="H54" s="16">
        <v>0</v>
      </c>
      <c r="I54" s="16">
        <v>0</v>
      </c>
      <c r="J54" s="16" t="s">
        <v>356</v>
      </c>
      <c r="K54" s="16" t="s">
        <v>1742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1742</v>
      </c>
    </row>
    <row r="56" spans="1:11">
      <c r="A56" s="16">
        <v>0</v>
      </c>
      <c r="B56" s="16" t="s">
        <v>38</v>
      </c>
      <c r="C56" s="16">
        <v>47</v>
      </c>
      <c r="D56" s="16">
        <v>478</v>
      </c>
      <c r="E56" s="16">
        <v>390812</v>
      </c>
      <c r="F56" s="16">
        <v>318984</v>
      </c>
      <c r="G56" s="16">
        <v>90</v>
      </c>
      <c r="H56" s="16">
        <v>174</v>
      </c>
      <c r="I56" s="16">
        <v>9</v>
      </c>
      <c r="J56" s="16" t="s">
        <v>357</v>
      </c>
      <c r="K56" s="16" t="s">
        <v>1742</v>
      </c>
    </row>
    <row r="57" spans="1:11">
      <c r="A57" s="16">
        <v>1</v>
      </c>
      <c r="B57" s="16" t="s">
        <v>39</v>
      </c>
      <c r="C57" s="16">
        <v>4</v>
      </c>
      <c r="D57" s="16">
        <v>1400</v>
      </c>
      <c r="E57" s="16">
        <v>1502</v>
      </c>
      <c r="F57" s="16">
        <v>155339</v>
      </c>
      <c r="G57" s="16">
        <v>16</v>
      </c>
      <c r="H57" s="16">
        <v>118</v>
      </c>
      <c r="I57" s="16">
        <v>9</v>
      </c>
      <c r="J57" s="16" t="s">
        <v>357</v>
      </c>
      <c r="K57" s="16" t="s">
        <v>1742</v>
      </c>
    </row>
    <row r="58" spans="1:11">
      <c r="A58" s="16">
        <v>2</v>
      </c>
      <c r="B58" s="16" t="s">
        <v>40</v>
      </c>
      <c r="C58" s="16">
        <v>0</v>
      </c>
      <c r="D58" s="16">
        <v>0</v>
      </c>
      <c r="E58" s="16">
        <v>0</v>
      </c>
      <c r="F58" s="16">
        <v>21</v>
      </c>
      <c r="G58" s="16">
        <v>0</v>
      </c>
      <c r="H58" s="16">
        <v>0</v>
      </c>
      <c r="I58" s="16">
        <v>0</v>
      </c>
      <c r="J58" s="16" t="s">
        <v>357</v>
      </c>
      <c r="K58" s="16" t="s">
        <v>1742</v>
      </c>
    </row>
    <row r="59" spans="1:11">
      <c r="A59" s="16">
        <v>3</v>
      </c>
      <c r="B59" s="16" t="s">
        <v>41</v>
      </c>
      <c r="C59" s="16">
        <v>0</v>
      </c>
      <c r="D59" s="16">
        <v>0</v>
      </c>
      <c r="E59" s="16">
        <v>0</v>
      </c>
      <c r="F59" s="16">
        <v>1089</v>
      </c>
      <c r="G59" s="16">
        <v>0</v>
      </c>
      <c r="H59" s="16">
        <v>0</v>
      </c>
      <c r="I59" s="16">
        <v>0</v>
      </c>
      <c r="J59" s="16" t="s">
        <v>357</v>
      </c>
      <c r="K59" s="16" t="s">
        <v>1742</v>
      </c>
    </row>
    <row r="60" spans="1:11">
      <c r="A60" s="16">
        <v>4</v>
      </c>
      <c r="B60" s="16" t="s">
        <v>42</v>
      </c>
      <c r="C60" s="16">
        <v>0</v>
      </c>
      <c r="D60" s="16">
        <v>0</v>
      </c>
      <c r="E60" s="16">
        <v>0</v>
      </c>
      <c r="F60" s="16">
        <v>211</v>
      </c>
      <c r="G60" s="16">
        <v>0</v>
      </c>
      <c r="H60" s="16">
        <v>0</v>
      </c>
      <c r="I60" s="16">
        <v>0</v>
      </c>
      <c r="J60" s="16" t="s">
        <v>357</v>
      </c>
      <c r="K60" s="16" t="s">
        <v>1742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1742</v>
      </c>
    </row>
    <row r="62" spans="1:11">
      <c r="A62" s="16">
        <v>0</v>
      </c>
      <c r="B62" s="16" t="s">
        <v>38</v>
      </c>
      <c r="C62" s="16">
        <v>7</v>
      </c>
      <c r="D62" s="16">
        <v>69</v>
      </c>
      <c r="E62" s="16">
        <v>56061</v>
      </c>
      <c r="F62" s="16">
        <v>45757</v>
      </c>
      <c r="G62" s="16">
        <v>13</v>
      </c>
      <c r="H62" s="16">
        <v>25</v>
      </c>
      <c r="I62" s="16">
        <v>1</v>
      </c>
      <c r="J62" s="16" t="s">
        <v>358</v>
      </c>
      <c r="K62" s="16" t="s">
        <v>1742</v>
      </c>
    </row>
    <row r="63" spans="1:11">
      <c r="A63" s="16">
        <v>1</v>
      </c>
      <c r="B63" s="16" t="s">
        <v>39</v>
      </c>
      <c r="C63" s="16">
        <v>1</v>
      </c>
      <c r="D63" s="16">
        <v>201</v>
      </c>
      <c r="E63" s="16">
        <v>215</v>
      </c>
      <c r="F63" s="16">
        <v>22283</v>
      </c>
      <c r="G63" s="16">
        <v>2</v>
      </c>
      <c r="H63" s="16">
        <v>17</v>
      </c>
      <c r="I63" s="16">
        <v>1</v>
      </c>
      <c r="J63" s="16" t="s">
        <v>358</v>
      </c>
      <c r="K63" s="16" t="s">
        <v>1742</v>
      </c>
    </row>
    <row r="64" spans="1:11">
      <c r="A64" s="16">
        <v>2</v>
      </c>
      <c r="B64" s="16" t="s">
        <v>40</v>
      </c>
      <c r="C64" s="16">
        <v>0</v>
      </c>
      <c r="D64" s="16">
        <v>0</v>
      </c>
      <c r="E64" s="16">
        <v>0</v>
      </c>
      <c r="F64" s="16">
        <v>24</v>
      </c>
      <c r="G64" s="16">
        <v>0</v>
      </c>
      <c r="H64" s="16">
        <v>0</v>
      </c>
      <c r="I64" s="16">
        <v>0</v>
      </c>
      <c r="J64" s="16" t="s">
        <v>358</v>
      </c>
      <c r="K64" s="16" t="s">
        <v>1742</v>
      </c>
    </row>
    <row r="65" spans="1:11">
      <c r="A65" s="16">
        <v>3</v>
      </c>
      <c r="B65" s="16" t="s">
        <v>41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 t="s">
        <v>358</v>
      </c>
      <c r="K65" s="16" t="s">
        <v>1742</v>
      </c>
    </row>
    <row r="66" spans="1:11">
      <c r="A66" s="16">
        <v>4</v>
      </c>
      <c r="B66" s="16" t="s">
        <v>42</v>
      </c>
      <c r="C66" s="16">
        <v>0</v>
      </c>
      <c r="D66" s="16">
        <v>0</v>
      </c>
      <c r="E66" s="16">
        <v>0</v>
      </c>
      <c r="F66" s="16">
        <v>60</v>
      </c>
      <c r="G66" s="16">
        <v>0</v>
      </c>
      <c r="H66" s="16">
        <v>0</v>
      </c>
      <c r="I66" s="16">
        <v>0</v>
      </c>
      <c r="J66" s="16" t="s">
        <v>358</v>
      </c>
      <c r="K66" s="16" t="s">
        <v>1742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1742</v>
      </c>
    </row>
    <row r="68" spans="1:11">
      <c r="A68" s="16">
        <v>0</v>
      </c>
      <c r="B68" s="16" t="s">
        <v>38</v>
      </c>
      <c r="C68" s="16">
        <v>23</v>
      </c>
      <c r="D68" s="16">
        <v>227</v>
      </c>
      <c r="E68" s="16">
        <v>186014</v>
      </c>
      <c r="F68" s="16">
        <v>151826</v>
      </c>
      <c r="G68" s="16">
        <v>43</v>
      </c>
      <c r="H68" s="16">
        <v>83</v>
      </c>
      <c r="I68" s="16">
        <v>4</v>
      </c>
      <c r="J68" s="16" t="s">
        <v>359</v>
      </c>
      <c r="K68" s="16" t="s">
        <v>1742</v>
      </c>
    </row>
    <row r="69" spans="1:11">
      <c r="A69" s="16">
        <v>1</v>
      </c>
      <c r="B69" s="16" t="s">
        <v>39</v>
      </c>
      <c r="C69" s="16">
        <v>2</v>
      </c>
      <c r="D69" s="16">
        <v>666</v>
      </c>
      <c r="E69" s="16">
        <v>715</v>
      </c>
      <c r="F69" s="16">
        <v>73936</v>
      </c>
      <c r="G69" s="16">
        <v>8</v>
      </c>
      <c r="H69" s="16">
        <v>56</v>
      </c>
      <c r="I69" s="16">
        <v>4</v>
      </c>
      <c r="J69" s="16" t="s">
        <v>359</v>
      </c>
      <c r="K69" s="16" t="s">
        <v>1742</v>
      </c>
    </row>
    <row r="70" spans="1:11">
      <c r="A70" s="16">
        <v>2</v>
      </c>
      <c r="B70" s="16" t="s">
        <v>40</v>
      </c>
      <c r="C70" s="16">
        <v>0</v>
      </c>
      <c r="D70" s="16">
        <v>0</v>
      </c>
      <c r="E70" s="16">
        <v>0</v>
      </c>
      <c r="F70" s="16">
        <v>4</v>
      </c>
      <c r="G70" s="16">
        <v>0</v>
      </c>
      <c r="H70" s="16">
        <v>0</v>
      </c>
      <c r="I70" s="16">
        <v>0</v>
      </c>
      <c r="J70" s="16" t="s">
        <v>359</v>
      </c>
      <c r="K70" s="16" t="s">
        <v>1742</v>
      </c>
    </row>
    <row r="71" spans="1:11">
      <c r="A71" s="16">
        <v>3</v>
      </c>
      <c r="B71" s="16" t="s">
        <v>41</v>
      </c>
      <c r="C71" s="16">
        <v>0</v>
      </c>
      <c r="D71" s="16">
        <v>0</v>
      </c>
      <c r="E71" s="16">
        <v>0</v>
      </c>
      <c r="F71" s="16">
        <v>345</v>
      </c>
      <c r="G71" s="16">
        <v>0</v>
      </c>
      <c r="H71" s="16">
        <v>0</v>
      </c>
      <c r="I71" s="16">
        <v>0</v>
      </c>
      <c r="J71" s="16" t="s">
        <v>359</v>
      </c>
      <c r="K71" s="16" t="s">
        <v>1742</v>
      </c>
    </row>
    <row r="72" spans="1:11">
      <c r="A72" s="16">
        <v>4</v>
      </c>
      <c r="B72" s="16" t="s">
        <v>42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 t="s">
        <v>359</v>
      </c>
      <c r="K72" s="16" t="s">
        <v>1742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1742</v>
      </c>
    </row>
    <row r="74" spans="1:11">
      <c r="A74" s="16">
        <v>0</v>
      </c>
      <c r="B74" s="16" t="s">
        <v>38</v>
      </c>
      <c r="C74" s="16">
        <v>12</v>
      </c>
      <c r="D74" s="16">
        <v>119</v>
      </c>
      <c r="E74" s="16">
        <v>97233</v>
      </c>
      <c r="F74" s="16">
        <v>79362</v>
      </c>
      <c r="G74" s="16">
        <v>22</v>
      </c>
      <c r="H74" s="16">
        <v>43</v>
      </c>
      <c r="I74" s="16">
        <v>2</v>
      </c>
      <c r="J74" s="16" t="s">
        <v>360</v>
      </c>
      <c r="K74" s="16" t="s">
        <v>1742</v>
      </c>
    </row>
    <row r="75" spans="1:11">
      <c r="A75" s="16">
        <v>1</v>
      </c>
      <c r="B75" s="16" t="s">
        <v>39</v>
      </c>
      <c r="C75" s="16">
        <v>1</v>
      </c>
      <c r="D75" s="16">
        <v>348</v>
      </c>
      <c r="E75" s="16">
        <v>374</v>
      </c>
      <c r="F75" s="16">
        <v>38648</v>
      </c>
      <c r="G75" s="16">
        <v>4</v>
      </c>
      <c r="H75" s="16">
        <v>29</v>
      </c>
      <c r="I75" s="16">
        <v>2</v>
      </c>
      <c r="J75" s="16" t="s">
        <v>360</v>
      </c>
      <c r="K75" s="16" t="s">
        <v>1742</v>
      </c>
    </row>
    <row r="76" spans="1:11">
      <c r="A76" s="16">
        <v>2</v>
      </c>
      <c r="B76" s="16" t="s">
        <v>40</v>
      </c>
      <c r="C76" s="16">
        <v>0</v>
      </c>
      <c r="D76" s="16">
        <v>0</v>
      </c>
      <c r="E76" s="16">
        <v>0</v>
      </c>
      <c r="F76" s="16">
        <v>2</v>
      </c>
      <c r="G76" s="16">
        <v>0</v>
      </c>
      <c r="H76" s="16">
        <v>0</v>
      </c>
      <c r="I76" s="16">
        <v>0</v>
      </c>
      <c r="J76" s="16" t="s">
        <v>360</v>
      </c>
      <c r="K76" s="16" t="s">
        <v>1742</v>
      </c>
    </row>
    <row r="77" spans="1:11">
      <c r="A77" s="16">
        <v>3</v>
      </c>
      <c r="B77" s="16" t="s">
        <v>41</v>
      </c>
      <c r="C77" s="16">
        <v>0</v>
      </c>
      <c r="D77" s="16">
        <v>0</v>
      </c>
      <c r="E77" s="16">
        <v>0</v>
      </c>
      <c r="F77" s="16">
        <v>87</v>
      </c>
      <c r="G77" s="16">
        <v>0</v>
      </c>
      <c r="H77" s="16">
        <v>0</v>
      </c>
      <c r="I77" s="16">
        <v>0</v>
      </c>
      <c r="J77" s="16" t="s">
        <v>360</v>
      </c>
      <c r="K77" s="16" t="s">
        <v>1742</v>
      </c>
    </row>
    <row r="78" spans="1:11">
      <c r="A78" s="16">
        <v>4</v>
      </c>
      <c r="B78" s="16" t="s">
        <v>42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 t="s">
        <v>360</v>
      </c>
      <c r="K78" s="16" t="s">
        <v>1742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1742</v>
      </c>
    </row>
    <row r="80" spans="1:11">
      <c r="A80" s="16">
        <v>0</v>
      </c>
      <c r="B80" s="16" t="s">
        <v>38</v>
      </c>
      <c r="C80" s="16">
        <v>57</v>
      </c>
      <c r="D80" s="16">
        <v>574</v>
      </c>
      <c r="E80" s="16">
        <v>469389</v>
      </c>
      <c r="F80" s="16">
        <v>383120</v>
      </c>
      <c r="G80" s="16">
        <v>108</v>
      </c>
      <c r="H80" s="16">
        <v>209</v>
      </c>
      <c r="I80" s="16">
        <v>11</v>
      </c>
      <c r="J80" s="16" t="s">
        <v>361</v>
      </c>
      <c r="K80" s="16" t="s">
        <v>1742</v>
      </c>
    </row>
    <row r="81" spans="1:11">
      <c r="A81" s="16">
        <v>1</v>
      </c>
      <c r="B81" s="16" t="s">
        <v>39</v>
      </c>
      <c r="C81" s="16">
        <v>4</v>
      </c>
      <c r="D81" s="16">
        <v>1681</v>
      </c>
      <c r="E81" s="16">
        <v>1803</v>
      </c>
      <c r="F81" s="16">
        <v>186571</v>
      </c>
      <c r="G81" s="16">
        <v>19</v>
      </c>
      <c r="H81" s="16">
        <v>142</v>
      </c>
      <c r="I81" s="16">
        <v>11</v>
      </c>
      <c r="J81" s="16" t="s">
        <v>361</v>
      </c>
      <c r="K81" s="16" t="s">
        <v>1742</v>
      </c>
    </row>
    <row r="82" spans="1:11">
      <c r="A82" s="16">
        <v>2</v>
      </c>
      <c r="B82" s="16" t="s">
        <v>40</v>
      </c>
      <c r="C82" s="16">
        <v>0</v>
      </c>
      <c r="D82" s="16">
        <v>0</v>
      </c>
      <c r="E82" s="16">
        <v>0</v>
      </c>
      <c r="F82" s="16">
        <v>57</v>
      </c>
      <c r="G82" s="16">
        <v>0</v>
      </c>
      <c r="H82" s="16">
        <v>0</v>
      </c>
      <c r="I82" s="16">
        <v>0</v>
      </c>
      <c r="J82" s="16" t="s">
        <v>361</v>
      </c>
      <c r="K82" s="16" t="s">
        <v>1742</v>
      </c>
    </row>
    <row r="83" spans="1:11">
      <c r="A83" s="16">
        <v>3</v>
      </c>
      <c r="B83" s="16" t="s">
        <v>41</v>
      </c>
      <c r="C83" s="16">
        <v>0</v>
      </c>
      <c r="D83" s="16">
        <v>0</v>
      </c>
      <c r="E83" s="16">
        <v>0</v>
      </c>
      <c r="F83" s="16">
        <v>3490</v>
      </c>
      <c r="G83" s="16">
        <v>0</v>
      </c>
      <c r="H83" s="16">
        <v>0</v>
      </c>
      <c r="I83" s="16">
        <v>0</v>
      </c>
      <c r="J83" s="16" t="s">
        <v>361</v>
      </c>
      <c r="K83" s="16" t="s">
        <v>1742</v>
      </c>
    </row>
    <row r="84" spans="1:11">
      <c r="A84" s="16">
        <v>4</v>
      </c>
      <c r="B84" s="16" t="s">
        <v>42</v>
      </c>
      <c r="C84" s="16">
        <v>0</v>
      </c>
      <c r="D84" s="16">
        <v>0</v>
      </c>
      <c r="E84" s="16">
        <v>0</v>
      </c>
      <c r="F84" s="16">
        <v>219</v>
      </c>
      <c r="G84" s="16">
        <v>0</v>
      </c>
      <c r="H84" s="16">
        <v>0</v>
      </c>
      <c r="I84" s="16">
        <v>0</v>
      </c>
      <c r="J84" s="16" t="s">
        <v>361</v>
      </c>
      <c r="K84" s="16" t="s">
        <v>1742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1742</v>
      </c>
    </row>
    <row r="86" spans="1:11">
      <c r="A86" s="16">
        <v>0</v>
      </c>
      <c r="B86" s="16" t="s">
        <v>38</v>
      </c>
      <c r="C86" s="16">
        <v>36</v>
      </c>
      <c r="D86" s="16">
        <v>361</v>
      </c>
      <c r="E86" s="16">
        <v>295278</v>
      </c>
      <c r="F86" s="16">
        <v>241009</v>
      </c>
      <c r="G86" s="16">
        <v>68</v>
      </c>
      <c r="H86" s="16">
        <v>131</v>
      </c>
      <c r="I86" s="16">
        <v>7</v>
      </c>
      <c r="J86" s="16" t="s">
        <v>362</v>
      </c>
      <c r="K86" s="16" t="s">
        <v>1742</v>
      </c>
    </row>
    <row r="87" spans="1:11">
      <c r="A87" s="16">
        <v>1</v>
      </c>
      <c r="B87" s="16" t="s">
        <v>39</v>
      </c>
      <c r="C87" s="16">
        <v>3</v>
      </c>
      <c r="D87" s="16">
        <v>1058</v>
      </c>
      <c r="E87" s="16">
        <v>1134</v>
      </c>
      <c r="F87" s="16">
        <v>117366</v>
      </c>
      <c r="G87" s="16">
        <v>12</v>
      </c>
      <c r="H87" s="16">
        <v>89</v>
      </c>
      <c r="I87" s="16">
        <v>7</v>
      </c>
      <c r="J87" s="16" t="s">
        <v>362</v>
      </c>
      <c r="K87" s="16" t="s">
        <v>1742</v>
      </c>
    </row>
    <row r="88" spans="1:11">
      <c r="A88" s="16">
        <v>2</v>
      </c>
      <c r="B88" s="16" t="s">
        <v>40</v>
      </c>
      <c r="C88" s="16">
        <v>0</v>
      </c>
      <c r="D88" s="16">
        <v>0</v>
      </c>
      <c r="E88" s="16">
        <v>0</v>
      </c>
      <c r="F88" s="16">
        <v>36</v>
      </c>
      <c r="G88" s="16">
        <v>0</v>
      </c>
      <c r="H88" s="16">
        <v>0</v>
      </c>
      <c r="I88" s="16">
        <v>0</v>
      </c>
      <c r="J88" s="16" t="s">
        <v>362</v>
      </c>
      <c r="K88" s="16" t="s">
        <v>1742</v>
      </c>
    </row>
    <row r="89" spans="1:11">
      <c r="A89" s="16">
        <v>3</v>
      </c>
      <c r="B89" s="16" t="s">
        <v>41</v>
      </c>
      <c r="C89" s="16">
        <v>0</v>
      </c>
      <c r="D89" s="16">
        <v>0</v>
      </c>
      <c r="E89" s="16">
        <v>0</v>
      </c>
      <c r="F89" s="16">
        <v>546</v>
      </c>
      <c r="G89" s="16">
        <v>0</v>
      </c>
      <c r="H89" s="16">
        <v>0</v>
      </c>
      <c r="I89" s="16">
        <v>0</v>
      </c>
      <c r="J89" s="16" t="s">
        <v>362</v>
      </c>
      <c r="K89" s="16" t="s">
        <v>1742</v>
      </c>
    </row>
    <row r="90" spans="1:11">
      <c r="A90" s="16">
        <v>4</v>
      </c>
      <c r="B90" s="16" t="s">
        <v>42</v>
      </c>
      <c r="C90" s="16">
        <v>0</v>
      </c>
      <c r="D90" s="16">
        <v>0</v>
      </c>
      <c r="E90" s="16">
        <v>0</v>
      </c>
      <c r="F90" s="16">
        <v>120</v>
      </c>
      <c r="G90" s="16">
        <v>0</v>
      </c>
      <c r="H90" s="16">
        <v>0</v>
      </c>
      <c r="I90" s="16">
        <v>0</v>
      </c>
      <c r="J90" s="16" t="s">
        <v>362</v>
      </c>
      <c r="K90" s="16" t="s">
        <v>1742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1742</v>
      </c>
    </row>
    <row r="92" spans="1:11">
      <c r="A92" s="16">
        <v>0</v>
      </c>
      <c r="B92" s="16" t="s">
        <v>38</v>
      </c>
      <c r="C92" s="16">
        <v>15</v>
      </c>
      <c r="D92" s="16">
        <v>152</v>
      </c>
      <c r="E92" s="16">
        <v>124180</v>
      </c>
      <c r="F92" s="16">
        <v>101357</v>
      </c>
      <c r="G92" s="16">
        <v>29</v>
      </c>
      <c r="H92" s="16">
        <v>55</v>
      </c>
      <c r="I92" s="16">
        <v>3</v>
      </c>
      <c r="J92" s="16" t="s">
        <v>363</v>
      </c>
      <c r="K92" s="16" t="s">
        <v>1742</v>
      </c>
    </row>
    <row r="93" spans="1:11">
      <c r="A93" s="16">
        <v>1</v>
      </c>
      <c r="B93" s="16" t="s">
        <v>39</v>
      </c>
      <c r="C93" s="16">
        <v>1</v>
      </c>
      <c r="D93" s="16">
        <v>445</v>
      </c>
      <c r="E93" s="16">
        <v>477</v>
      </c>
      <c r="F93" s="16">
        <v>49359</v>
      </c>
      <c r="G93" s="16">
        <v>5</v>
      </c>
      <c r="H93" s="16">
        <v>38</v>
      </c>
      <c r="I93" s="16">
        <v>3</v>
      </c>
      <c r="J93" s="16" t="s">
        <v>363</v>
      </c>
      <c r="K93" s="16" t="s">
        <v>1742</v>
      </c>
    </row>
    <row r="94" spans="1:11">
      <c r="A94" s="16">
        <v>2</v>
      </c>
      <c r="B94" s="16" t="s">
        <v>40</v>
      </c>
      <c r="C94" s="16">
        <v>0</v>
      </c>
      <c r="D94" s="16">
        <v>0</v>
      </c>
      <c r="E94" s="16">
        <v>0</v>
      </c>
      <c r="F94" s="16">
        <v>2</v>
      </c>
      <c r="G94" s="16">
        <v>0</v>
      </c>
      <c r="H94" s="16">
        <v>0</v>
      </c>
      <c r="I94" s="16">
        <v>0</v>
      </c>
      <c r="J94" s="16" t="s">
        <v>363</v>
      </c>
      <c r="K94" s="16" t="s">
        <v>1742</v>
      </c>
    </row>
    <row r="95" spans="1:11">
      <c r="A95" s="16">
        <v>3</v>
      </c>
      <c r="B95" s="16" t="s">
        <v>41</v>
      </c>
      <c r="C95" s="16">
        <v>0</v>
      </c>
      <c r="D95" s="16">
        <v>0</v>
      </c>
      <c r="E95" s="16">
        <v>0</v>
      </c>
      <c r="F95" s="16">
        <v>368</v>
      </c>
      <c r="G95" s="16">
        <v>0</v>
      </c>
      <c r="H95" s="16">
        <v>0</v>
      </c>
      <c r="I95" s="16">
        <v>0</v>
      </c>
      <c r="J95" s="16" t="s">
        <v>363</v>
      </c>
      <c r="K95" s="16" t="s">
        <v>1742</v>
      </c>
    </row>
    <row r="96" spans="1:11">
      <c r="A96" s="16">
        <v>4</v>
      </c>
      <c r="B96" s="16" t="s">
        <v>42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 t="s">
        <v>363</v>
      </c>
      <c r="K96" s="16" t="s">
        <v>1742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1742</v>
      </c>
    </row>
    <row r="98" spans="1:11">
      <c r="A98" s="16">
        <v>0</v>
      </c>
      <c r="B98" s="16" t="s">
        <v>38</v>
      </c>
      <c r="C98" s="16">
        <v>25</v>
      </c>
      <c r="D98" s="16">
        <v>254</v>
      </c>
      <c r="E98" s="16">
        <v>207863</v>
      </c>
      <c r="F98" s="16">
        <v>169660</v>
      </c>
      <c r="G98" s="16">
        <v>48</v>
      </c>
      <c r="H98" s="16">
        <v>92</v>
      </c>
      <c r="I98" s="16">
        <v>5</v>
      </c>
      <c r="J98" s="16" t="s">
        <v>364</v>
      </c>
      <c r="K98" s="16" t="s">
        <v>1742</v>
      </c>
    </row>
    <row r="99" spans="1:11">
      <c r="A99" s="16">
        <v>1</v>
      </c>
      <c r="B99" s="16" t="s">
        <v>39</v>
      </c>
      <c r="C99" s="16">
        <v>2</v>
      </c>
      <c r="D99" s="16">
        <v>745</v>
      </c>
      <c r="E99" s="16">
        <v>799</v>
      </c>
      <c r="F99" s="16">
        <v>82621</v>
      </c>
      <c r="G99" s="16">
        <v>8</v>
      </c>
      <c r="H99" s="16">
        <v>63</v>
      </c>
      <c r="I99" s="16">
        <v>5</v>
      </c>
      <c r="J99" s="16" t="s">
        <v>364</v>
      </c>
      <c r="K99" s="16" t="s">
        <v>1742</v>
      </c>
    </row>
    <row r="100" spans="1:11">
      <c r="A100" s="16">
        <v>2</v>
      </c>
      <c r="B100" s="16" t="s">
        <v>40</v>
      </c>
      <c r="C100" s="16">
        <v>0</v>
      </c>
      <c r="D100" s="16">
        <v>0</v>
      </c>
      <c r="E100" s="16">
        <v>0</v>
      </c>
      <c r="F100" s="16">
        <v>145</v>
      </c>
      <c r="G100" s="16">
        <v>0</v>
      </c>
      <c r="H100" s="16">
        <v>0</v>
      </c>
      <c r="I100" s="16">
        <v>0</v>
      </c>
      <c r="J100" s="16" t="s">
        <v>364</v>
      </c>
      <c r="K100" s="16" t="s">
        <v>1742</v>
      </c>
    </row>
    <row r="101" spans="1:11">
      <c r="A101" s="16">
        <v>3</v>
      </c>
      <c r="B101" s="16" t="s">
        <v>41</v>
      </c>
      <c r="C101" s="16">
        <v>0</v>
      </c>
      <c r="D101" s="16">
        <v>0</v>
      </c>
      <c r="E101" s="16">
        <v>0</v>
      </c>
      <c r="F101" s="16">
        <v>283</v>
      </c>
      <c r="G101" s="16">
        <v>0</v>
      </c>
      <c r="H101" s="16">
        <v>0</v>
      </c>
      <c r="I101" s="16">
        <v>0</v>
      </c>
      <c r="J101" s="16" t="s">
        <v>364</v>
      </c>
      <c r="K101" s="16" t="s">
        <v>1742</v>
      </c>
    </row>
    <row r="102" spans="1:11">
      <c r="A102" s="16">
        <v>4</v>
      </c>
      <c r="B102" s="16" t="s">
        <v>42</v>
      </c>
      <c r="C102" s="16">
        <v>0</v>
      </c>
      <c r="D102" s="16">
        <v>0</v>
      </c>
      <c r="E102" s="16">
        <v>0</v>
      </c>
      <c r="F102" s="16">
        <v>168</v>
      </c>
      <c r="G102" s="16">
        <v>0</v>
      </c>
      <c r="H102" s="16">
        <v>0</v>
      </c>
      <c r="I102" s="16">
        <v>0</v>
      </c>
      <c r="J102" s="16" t="s">
        <v>364</v>
      </c>
      <c r="K102" s="16" t="s">
        <v>1742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1742</v>
      </c>
    </row>
    <row r="104" spans="1:11">
      <c r="A104" s="16">
        <v>0</v>
      </c>
      <c r="B104" s="16" t="s">
        <v>38</v>
      </c>
      <c r="C104" s="16">
        <v>22</v>
      </c>
      <c r="D104" s="16">
        <v>227</v>
      </c>
      <c r="E104" s="16">
        <v>185357</v>
      </c>
      <c r="F104" s="16">
        <v>151290</v>
      </c>
      <c r="G104" s="16">
        <v>43</v>
      </c>
      <c r="H104" s="16">
        <v>82</v>
      </c>
      <c r="I104" s="16">
        <v>4</v>
      </c>
      <c r="J104" s="16" t="s">
        <v>365</v>
      </c>
      <c r="K104" s="16" t="s">
        <v>1742</v>
      </c>
    </row>
    <row r="105" spans="1:11">
      <c r="A105" s="16">
        <v>1</v>
      </c>
      <c r="B105" s="16" t="s">
        <v>39</v>
      </c>
      <c r="C105" s="16">
        <v>2</v>
      </c>
      <c r="D105" s="16">
        <v>664</v>
      </c>
      <c r="E105" s="16">
        <v>712</v>
      </c>
      <c r="F105" s="16">
        <v>73675</v>
      </c>
      <c r="G105" s="16">
        <v>7</v>
      </c>
      <c r="H105" s="16">
        <v>56</v>
      </c>
      <c r="I105" s="16">
        <v>4</v>
      </c>
      <c r="J105" s="16" t="s">
        <v>365</v>
      </c>
      <c r="K105" s="16" t="s">
        <v>1742</v>
      </c>
    </row>
    <row r="106" spans="1:11">
      <c r="A106" s="16">
        <v>2</v>
      </c>
      <c r="B106" s="16" t="s">
        <v>40</v>
      </c>
      <c r="C106" s="16">
        <v>0</v>
      </c>
      <c r="D106" s="16">
        <v>0</v>
      </c>
      <c r="E106" s="16">
        <v>0</v>
      </c>
      <c r="F106" s="16">
        <v>5</v>
      </c>
      <c r="G106" s="16">
        <v>0</v>
      </c>
      <c r="H106" s="16">
        <v>0</v>
      </c>
      <c r="I106" s="16">
        <v>0</v>
      </c>
      <c r="J106" s="16" t="s">
        <v>365</v>
      </c>
      <c r="K106" s="16" t="s">
        <v>1742</v>
      </c>
    </row>
    <row r="107" spans="1:11">
      <c r="A107" s="16">
        <v>3</v>
      </c>
      <c r="B107" s="16" t="s">
        <v>41</v>
      </c>
      <c r="C107" s="16">
        <v>0</v>
      </c>
      <c r="D107" s="16">
        <v>0</v>
      </c>
      <c r="E107" s="16">
        <v>0</v>
      </c>
      <c r="F107" s="16">
        <v>386</v>
      </c>
      <c r="G107" s="16">
        <v>0</v>
      </c>
      <c r="H107" s="16">
        <v>0</v>
      </c>
      <c r="I107" s="16">
        <v>0</v>
      </c>
      <c r="J107" s="16" t="s">
        <v>365</v>
      </c>
      <c r="K107" s="16" t="s">
        <v>1742</v>
      </c>
    </row>
    <row r="108" spans="1:11">
      <c r="A108" s="16">
        <v>4</v>
      </c>
      <c r="B108" s="16" t="s">
        <v>42</v>
      </c>
      <c r="C108" s="16">
        <v>0</v>
      </c>
      <c r="D108" s="16">
        <v>0</v>
      </c>
      <c r="E108" s="16">
        <v>0</v>
      </c>
      <c r="F108" s="16">
        <v>2273</v>
      </c>
      <c r="G108" s="16">
        <v>0</v>
      </c>
      <c r="H108" s="16">
        <v>0</v>
      </c>
      <c r="I108" s="16">
        <v>0</v>
      </c>
      <c r="J108" s="16" t="s">
        <v>365</v>
      </c>
      <c r="K108" s="16" t="s">
        <v>1742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1742</v>
      </c>
    </row>
    <row r="110" spans="1:11">
      <c r="A110" s="16">
        <v>0</v>
      </c>
      <c r="B110" s="16" t="s">
        <v>38</v>
      </c>
      <c r="C110" s="16">
        <v>27</v>
      </c>
      <c r="D110" s="16">
        <v>270</v>
      </c>
      <c r="E110" s="16">
        <v>221254</v>
      </c>
      <c r="F110" s="16">
        <v>180590</v>
      </c>
      <c r="G110" s="16">
        <v>51</v>
      </c>
      <c r="H110" s="16">
        <v>98</v>
      </c>
      <c r="I110" s="16">
        <v>5</v>
      </c>
      <c r="J110" s="16" t="s">
        <v>366</v>
      </c>
      <c r="K110" s="16" t="s">
        <v>1742</v>
      </c>
    </row>
    <row r="111" spans="1:11">
      <c r="A111" s="16">
        <v>1</v>
      </c>
      <c r="B111" s="16" t="s">
        <v>39</v>
      </c>
      <c r="C111" s="16">
        <v>2</v>
      </c>
      <c r="D111" s="16">
        <v>793</v>
      </c>
      <c r="E111" s="16">
        <v>850</v>
      </c>
      <c r="F111" s="16">
        <v>87943</v>
      </c>
      <c r="G111" s="16">
        <v>9</v>
      </c>
      <c r="H111" s="16">
        <v>67</v>
      </c>
      <c r="I111" s="16">
        <v>5</v>
      </c>
      <c r="J111" s="16" t="s">
        <v>366</v>
      </c>
      <c r="K111" s="16" t="s">
        <v>1742</v>
      </c>
    </row>
    <row r="112" spans="1:11">
      <c r="A112" s="16">
        <v>2</v>
      </c>
      <c r="B112" s="16" t="s">
        <v>40</v>
      </c>
      <c r="C112" s="16">
        <v>0</v>
      </c>
      <c r="D112" s="16">
        <v>0</v>
      </c>
      <c r="E112" s="16">
        <v>0</v>
      </c>
      <c r="F112" s="16">
        <v>7</v>
      </c>
      <c r="G112" s="16">
        <v>0</v>
      </c>
      <c r="H112" s="16">
        <v>0</v>
      </c>
      <c r="I112" s="16">
        <v>0</v>
      </c>
      <c r="J112" s="16" t="s">
        <v>366</v>
      </c>
      <c r="K112" s="16" t="s">
        <v>1742</v>
      </c>
    </row>
    <row r="113" spans="1:11">
      <c r="A113" s="16">
        <v>3</v>
      </c>
      <c r="B113" s="16" t="s">
        <v>41</v>
      </c>
      <c r="C113" s="16">
        <v>0</v>
      </c>
      <c r="D113" s="16">
        <v>0</v>
      </c>
      <c r="E113" s="16">
        <v>0</v>
      </c>
      <c r="F113" s="16">
        <v>157</v>
      </c>
      <c r="G113" s="16">
        <v>0</v>
      </c>
      <c r="H113" s="16">
        <v>0</v>
      </c>
      <c r="I113" s="16">
        <v>0</v>
      </c>
      <c r="J113" s="16" t="s">
        <v>366</v>
      </c>
      <c r="K113" s="16" t="s">
        <v>1742</v>
      </c>
    </row>
    <row r="114" spans="1:11">
      <c r="A114" s="16">
        <v>4</v>
      </c>
      <c r="B114" s="16" t="s">
        <v>42</v>
      </c>
      <c r="C114" s="16">
        <v>0</v>
      </c>
      <c r="D114" s="16">
        <v>0</v>
      </c>
      <c r="E114" s="16">
        <v>0</v>
      </c>
      <c r="F114" s="16">
        <v>65</v>
      </c>
      <c r="G114" s="16">
        <v>0</v>
      </c>
      <c r="H114" s="16">
        <v>0</v>
      </c>
      <c r="I114" s="16">
        <v>0</v>
      </c>
      <c r="J114" s="16" t="s">
        <v>366</v>
      </c>
      <c r="K114" s="16" t="s">
        <v>1742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1742</v>
      </c>
    </row>
    <row r="116" spans="1:11">
      <c r="A116" s="16">
        <v>0</v>
      </c>
      <c r="B116" s="16" t="s">
        <v>38</v>
      </c>
      <c r="C116" s="16">
        <v>21</v>
      </c>
      <c r="D116" s="16">
        <v>211</v>
      </c>
      <c r="E116" s="16">
        <v>172979</v>
      </c>
      <c r="F116" s="16">
        <v>141187</v>
      </c>
      <c r="G116" s="16">
        <v>40</v>
      </c>
      <c r="H116" s="16">
        <v>77</v>
      </c>
      <c r="I116" s="16">
        <v>4</v>
      </c>
      <c r="J116" s="16" t="s">
        <v>367</v>
      </c>
      <c r="K116" s="16" t="s">
        <v>1742</v>
      </c>
    </row>
    <row r="117" spans="1:11">
      <c r="A117" s="16">
        <v>1</v>
      </c>
      <c r="B117" s="16" t="s">
        <v>39</v>
      </c>
      <c r="C117" s="16">
        <v>2</v>
      </c>
      <c r="D117" s="16">
        <v>620</v>
      </c>
      <c r="E117" s="16">
        <v>665</v>
      </c>
      <c r="F117" s="16">
        <v>68755</v>
      </c>
      <c r="G117" s="16">
        <v>7</v>
      </c>
      <c r="H117" s="16">
        <v>52</v>
      </c>
      <c r="I117" s="16">
        <v>4</v>
      </c>
      <c r="J117" s="16" t="s">
        <v>367</v>
      </c>
      <c r="K117" s="16" t="s">
        <v>1742</v>
      </c>
    </row>
    <row r="118" spans="1:11">
      <c r="A118" s="16">
        <v>2</v>
      </c>
      <c r="B118" s="16" t="s">
        <v>40</v>
      </c>
      <c r="C118" s="16">
        <v>0</v>
      </c>
      <c r="D118" s="16">
        <v>0</v>
      </c>
      <c r="E118" s="16">
        <v>0</v>
      </c>
      <c r="F118" s="16">
        <v>9</v>
      </c>
      <c r="G118" s="16">
        <v>0</v>
      </c>
      <c r="H118" s="16">
        <v>0</v>
      </c>
      <c r="I118" s="16">
        <v>0</v>
      </c>
      <c r="J118" s="16" t="s">
        <v>367</v>
      </c>
      <c r="K118" s="16" t="s">
        <v>1742</v>
      </c>
    </row>
    <row r="119" spans="1:11">
      <c r="A119" s="16">
        <v>3</v>
      </c>
      <c r="B119" s="16" t="s">
        <v>41</v>
      </c>
      <c r="C119" s="16">
        <v>0</v>
      </c>
      <c r="D119" s="16">
        <v>0</v>
      </c>
      <c r="E119" s="16">
        <v>0</v>
      </c>
      <c r="F119" s="16">
        <v>187</v>
      </c>
      <c r="G119" s="16">
        <v>0</v>
      </c>
      <c r="H119" s="16">
        <v>0</v>
      </c>
      <c r="I119" s="16">
        <v>0</v>
      </c>
      <c r="J119" s="16" t="s">
        <v>367</v>
      </c>
      <c r="K119" s="16" t="s">
        <v>1742</v>
      </c>
    </row>
    <row r="120" spans="1:11">
      <c r="A120" s="16">
        <v>4</v>
      </c>
      <c r="B120" s="16" t="s">
        <v>42</v>
      </c>
      <c r="C120" s="16">
        <v>0</v>
      </c>
      <c r="D120" s="16">
        <v>0</v>
      </c>
      <c r="E120" s="16">
        <v>0</v>
      </c>
      <c r="F120" s="16">
        <v>171</v>
      </c>
      <c r="G120" s="16">
        <v>0</v>
      </c>
      <c r="H120" s="16">
        <v>0</v>
      </c>
      <c r="I120" s="16">
        <v>0</v>
      </c>
      <c r="J120" s="16" t="s">
        <v>367</v>
      </c>
      <c r="K120" s="16" t="s">
        <v>1742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1742</v>
      </c>
    </row>
    <row r="122" spans="1:11">
      <c r="A122" s="16">
        <v>0</v>
      </c>
      <c r="B122" s="16" t="s">
        <v>38</v>
      </c>
      <c r="C122" s="16">
        <v>7</v>
      </c>
      <c r="D122" s="16">
        <v>68</v>
      </c>
      <c r="E122" s="16">
        <v>55444</v>
      </c>
      <c r="F122" s="16">
        <v>45254</v>
      </c>
      <c r="G122" s="16">
        <v>13</v>
      </c>
      <c r="H122" s="16">
        <v>25</v>
      </c>
      <c r="I122" s="16">
        <v>1</v>
      </c>
      <c r="J122" s="16" t="s">
        <v>368</v>
      </c>
      <c r="K122" s="16" t="s">
        <v>1742</v>
      </c>
    </row>
    <row r="123" spans="1:11">
      <c r="A123" s="16">
        <v>1</v>
      </c>
      <c r="B123" s="16" t="s">
        <v>39</v>
      </c>
      <c r="C123" s="16">
        <v>1</v>
      </c>
      <c r="D123" s="16">
        <v>199</v>
      </c>
      <c r="E123" s="16">
        <v>213</v>
      </c>
      <c r="F123" s="16">
        <v>22038</v>
      </c>
      <c r="G123" s="16">
        <v>2</v>
      </c>
      <c r="H123" s="16">
        <v>17</v>
      </c>
      <c r="I123" s="16">
        <v>1</v>
      </c>
      <c r="J123" s="16" t="s">
        <v>368</v>
      </c>
      <c r="K123" s="16" t="s">
        <v>1742</v>
      </c>
    </row>
    <row r="124" spans="1:11">
      <c r="A124" s="16">
        <v>2</v>
      </c>
      <c r="B124" s="16" t="s">
        <v>40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 t="s">
        <v>368</v>
      </c>
      <c r="K124" s="16" t="s">
        <v>1742</v>
      </c>
    </row>
    <row r="125" spans="1:11">
      <c r="A125" s="16">
        <v>3</v>
      </c>
      <c r="B125" s="16" t="s">
        <v>41</v>
      </c>
      <c r="C125" s="16">
        <v>0</v>
      </c>
      <c r="D125" s="16">
        <v>0</v>
      </c>
      <c r="E125" s="16">
        <v>0</v>
      </c>
      <c r="F125" s="16">
        <v>20</v>
      </c>
      <c r="G125" s="16">
        <v>0</v>
      </c>
      <c r="H125" s="16">
        <v>0</v>
      </c>
      <c r="I125" s="16">
        <v>0</v>
      </c>
      <c r="J125" s="16" t="s">
        <v>368</v>
      </c>
      <c r="K125" s="16" t="s">
        <v>1742</v>
      </c>
    </row>
    <row r="126" spans="1:11">
      <c r="A126" s="16">
        <v>4</v>
      </c>
      <c r="B126" s="16" t="s">
        <v>42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 t="s">
        <v>368</v>
      </c>
      <c r="K126" s="16" t="s">
        <v>1742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1742</v>
      </c>
    </row>
    <row r="128" spans="1:11">
      <c r="A128" s="16">
        <v>0</v>
      </c>
      <c r="B128" s="16" t="s">
        <v>38</v>
      </c>
      <c r="C128" s="16">
        <v>51</v>
      </c>
      <c r="D128" s="16">
        <v>518</v>
      </c>
      <c r="E128" s="16">
        <v>423484</v>
      </c>
      <c r="F128" s="16">
        <v>345652</v>
      </c>
      <c r="G128" s="16">
        <v>97</v>
      </c>
      <c r="H128" s="16">
        <v>188</v>
      </c>
      <c r="I128" s="16">
        <v>10</v>
      </c>
      <c r="J128" s="16" t="s">
        <v>369</v>
      </c>
      <c r="K128" s="16" t="s">
        <v>1742</v>
      </c>
    </row>
    <row r="129" spans="1:11">
      <c r="A129" s="16">
        <v>1</v>
      </c>
      <c r="B129" s="16" t="s">
        <v>39</v>
      </c>
      <c r="C129" s="16">
        <v>4</v>
      </c>
      <c r="D129" s="16">
        <v>1517</v>
      </c>
      <c r="E129" s="16">
        <v>1627</v>
      </c>
      <c r="F129" s="16">
        <v>168325</v>
      </c>
      <c r="G129" s="16">
        <v>17</v>
      </c>
      <c r="H129" s="16">
        <v>128</v>
      </c>
      <c r="I129" s="16">
        <v>10</v>
      </c>
      <c r="J129" s="16" t="s">
        <v>369</v>
      </c>
      <c r="K129" s="16" t="s">
        <v>1742</v>
      </c>
    </row>
    <row r="130" spans="1:11">
      <c r="A130" s="16">
        <v>2</v>
      </c>
      <c r="B130" s="16" t="s">
        <v>40</v>
      </c>
      <c r="C130" s="16">
        <v>0</v>
      </c>
      <c r="D130" s="16">
        <v>0</v>
      </c>
      <c r="E130" s="16">
        <v>0</v>
      </c>
      <c r="F130" s="16">
        <v>10</v>
      </c>
      <c r="G130" s="16">
        <v>0</v>
      </c>
      <c r="H130" s="16">
        <v>0</v>
      </c>
      <c r="I130" s="16">
        <v>0</v>
      </c>
      <c r="J130" s="16" t="s">
        <v>369</v>
      </c>
      <c r="K130" s="16" t="s">
        <v>1742</v>
      </c>
    </row>
    <row r="131" spans="1:11">
      <c r="A131" s="16">
        <v>3</v>
      </c>
      <c r="B131" s="16" t="s">
        <v>41</v>
      </c>
      <c r="C131" s="16">
        <v>0</v>
      </c>
      <c r="D131" s="16">
        <v>0</v>
      </c>
      <c r="E131" s="16">
        <v>0</v>
      </c>
      <c r="F131" s="16">
        <v>458</v>
      </c>
      <c r="G131" s="16">
        <v>0</v>
      </c>
      <c r="H131" s="16">
        <v>0</v>
      </c>
      <c r="I131" s="16">
        <v>0</v>
      </c>
      <c r="J131" s="16" t="s">
        <v>369</v>
      </c>
      <c r="K131" s="16" t="s">
        <v>1742</v>
      </c>
    </row>
    <row r="132" spans="1:11">
      <c r="A132" s="16">
        <v>4</v>
      </c>
      <c r="B132" s="16" t="s">
        <v>42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 t="s">
        <v>369</v>
      </c>
      <c r="K132" s="16" t="s">
        <v>1742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1742</v>
      </c>
    </row>
    <row r="134" spans="1:11">
      <c r="A134" s="16">
        <v>0</v>
      </c>
      <c r="B134" s="16" t="s">
        <v>38</v>
      </c>
      <c r="C134" s="16">
        <v>33</v>
      </c>
      <c r="D134" s="16">
        <v>337</v>
      </c>
      <c r="E134" s="16">
        <v>275347</v>
      </c>
      <c r="F134" s="16">
        <v>224741</v>
      </c>
      <c r="G134" s="16">
        <v>63</v>
      </c>
      <c r="H134" s="16">
        <v>122</v>
      </c>
      <c r="I134" s="16">
        <v>6</v>
      </c>
      <c r="J134" s="16" t="s">
        <v>370</v>
      </c>
      <c r="K134" s="16" t="s">
        <v>1742</v>
      </c>
    </row>
    <row r="135" spans="1:11">
      <c r="A135" s="16">
        <v>1</v>
      </c>
      <c r="B135" s="16" t="s">
        <v>39</v>
      </c>
      <c r="C135" s="16">
        <v>3</v>
      </c>
      <c r="D135" s="16">
        <v>986</v>
      </c>
      <c r="E135" s="16">
        <v>1058</v>
      </c>
      <c r="F135" s="16">
        <v>109444</v>
      </c>
      <c r="G135" s="16">
        <v>11</v>
      </c>
      <c r="H135" s="16">
        <v>83</v>
      </c>
      <c r="I135" s="16">
        <v>7</v>
      </c>
      <c r="J135" s="16" t="s">
        <v>370</v>
      </c>
      <c r="K135" s="16" t="s">
        <v>1742</v>
      </c>
    </row>
    <row r="136" spans="1:11">
      <c r="A136" s="16">
        <v>2</v>
      </c>
      <c r="B136" s="16" t="s">
        <v>40</v>
      </c>
      <c r="C136" s="16">
        <v>0</v>
      </c>
      <c r="D136" s="16">
        <v>0</v>
      </c>
      <c r="E136" s="16">
        <v>0</v>
      </c>
      <c r="F136" s="16">
        <v>7</v>
      </c>
      <c r="G136" s="16">
        <v>0</v>
      </c>
      <c r="H136" s="16">
        <v>0</v>
      </c>
      <c r="I136" s="16">
        <v>0</v>
      </c>
      <c r="J136" s="16" t="s">
        <v>370</v>
      </c>
      <c r="K136" s="16" t="s">
        <v>1742</v>
      </c>
    </row>
    <row r="137" spans="1:11">
      <c r="A137" s="16">
        <v>3</v>
      </c>
      <c r="B137" s="16" t="s">
        <v>41</v>
      </c>
      <c r="C137" s="16">
        <v>0</v>
      </c>
      <c r="D137" s="16">
        <v>0</v>
      </c>
      <c r="E137" s="16">
        <v>0</v>
      </c>
      <c r="F137" s="16">
        <v>953</v>
      </c>
      <c r="G137" s="16">
        <v>0</v>
      </c>
      <c r="H137" s="16">
        <v>0</v>
      </c>
      <c r="I137" s="16">
        <v>0</v>
      </c>
      <c r="J137" s="16" t="s">
        <v>370</v>
      </c>
      <c r="K137" s="16" t="s">
        <v>1742</v>
      </c>
    </row>
    <row r="138" spans="1:11">
      <c r="A138" s="16">
        <v>4</v>
      </c>
      <c r="B138" s="16" t="s">
        <v>42</v>
      </c>
      <c r="C138" s="16">
        <v>0</v>
      </c>
      <c r="D138" s="16">
        <v>0</v>
      </c>
      <c r="E138" s="16">
        <v>0</v>
      </c>
      <c r="F138" s="16">
        <v>127</v>
      </c>
      <c r="G138" s="16">
        <v>0</v>
      </c>
      <c r="H138" s="16">
        <v>0</v>
      </c>
      <c r="I138" s="16">
        <v>0</v>
      </c>
      <c r="J138" s="16" t="s">
        <v>370</v>
      </c>
      <c r="K138" s="16" t="s">
        <v>1742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1742</v>
      </c>
    </row>
    <row r="140" spans="1:11">
      <c r="A140" s="16">
        <v>0</v>
      </c>
      <c r="B140" s="16" t="s">
        <v>38</v>
      </c>
      <c r="C140" s="16">
        <v>32</v>
      </c>
      <c r="D140" s="16">
        <v>322</v>
      </c>
      <c r="E140" s="16">
        <v>263775</v>
      </c>
      <c r="F140" s="16">
        <v>215296</v>
      </c>
      <c r="G140" s="16">
        <v>61</v>
      </c>
      <c r="H140" s="16">
        <v>117</v>
      </c>
      <c r="I140" s="16">
        <v>6</v>
      </c>
      <c r="J140" s="16" t="s">
        <v>371</v>
      </c>
      <c r="K140" s="16" t="s">
        <v>1742</v>
      </c>
    </row>
    <row r="141" spans="1:11">
      <c r="A141" s="16">
        <v>1</v>
      </c>
      <c r="B141" s="16" t="s">
        <v>39</v>
      </c>
      <c r="C141" s="16">
        <v>2</v>
      </c>
      <c r="D141" s="16">
        <v>945</v>
      </c>
      <c r="E141" s="16">
        <v>1013</v>
      </c>
      <c r="F141" s="16">
        <v>104844</v>
      </c>
      <c r="G141" s="16">
        <v>11</v>
      </c>
      <c r="H141" s="16">
        <v>80</v>
      </c>
      <c r="I141" s="16">
        <v>6</v>
      </c>
      <c r="J141" s="16" t="s">
        <v>371</v>
      </c>
      <c r="K141" s="16" t="s">
        <v>1742</v>
      </c>
    </row>
    <row r="142" spans="1:11">
      <c r="A142" s="16">
        <v>2</v>
      </c>
      <c r="B142" s="16" t="s">
        <v>40</v>
      </c>
      <c r="C142" s="16">
        <v>0</v>
      </c>
      <c r="D142" s="16">
        <v>0</v>
      </c>
      <c r="E142" s="16">
        <v>0</v>
      </c>
      <c r="F142" s="16">
        <v>7</v>
      </c>
      <c r="G142" s="16">
        <v>0</v>
      </c>
      <c r="H142" s="16">
        <v>0</v>
      </c>
      <c r="I142" s="16">
        <v>0</v>
      </c>
      <c r="J142" s="16" t="s">
        <v>371</v>
      </c>
      <c r="K142" s="16" t="s">
        <v>1742</v>
      </c>
    </row>
    <row r="143" spans="1:11">
      <c r="A143" s="16">
        <v>3</v>
      </c>
      <c r="B143" s="16" t="s">
        <v>41</v>
      </c>
      <c r="C143" s="16">
        <v>0</v>
      </c>
      <c r="D143" s="16">
        <v>0</v>
      </c>
      <c r="E143" s="16">
        <v>0</v>
      </c>
      <c r="F143" s="16">
        <v>492</v>
      </c>
      <c r="G143" s="16">
        <v>0</v>
      </c>
      <c r="H143" s="16">
        <v>0</v>
      </c>
      <c r="I143" s="16">
        <v>0</v>
      </c>
      <c r="J143" s="16" t="s">
        <v>371</v>
      </c>
      <c r="K143" s="16" t="s">
        <v>1742</v>
      </c>
    </row>
    <row r="144" spans="1:11">
      <c r="A144" s="16">
        <v>4</v>
      </c>
      <c r="B144" s="16" t="s">
        <v>42</v>
      </c>
      <c r="C144" s="16">
        <v>0</v>
      </c>
      <c r="D144" s="16">
        <v>0</v>
      </c>
      <c r="E144" s="16">
        <v>0</v>
      </c>
      <c r="F144" s="16">
        <v>149</v>
      </c>
      <c r="G144" s="16">
        <v>0</v>
      </c>
      <c r="H144" s="16">
        <v>0</v>
      </c>
      <c r="I144" s="16">
        <v>0</v>
      </c>
      <c r="J144" s="16" t="s">
        <v>371</v>
      </c>
      <c r="K144" s="16" t="s">
        <v>1742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1742</v>
      </c>
    </row>
    <row r="146" spans="1:11">
      <c r="A146" s="16">
        <v>0</v>
      </c>
      <c r="B146" s="16" t="s">
        <v>38</v>
      </c>
      <c r="C146" s="16">
        <v>11</v>
      </c>
      <c r="D146" s="16">
        <v>116</v>
      </c>
      <c r="E146" s="16">
        <v>94646</v>
      </c>
      <c r="F146" s="16">
        <v>77251</v>
      </c>
      <c r="G146" s="16">
        <v>22</v>
      </c>
      <c r="H146" s="16">
        <v>42</v>
      </c>
      <c r="I146" s="16">
        <v>2</v>
      </c>
      <c r="J146" s="16" t="s">
        <v>372</v>
      </c>
      <c r="K146" s="16" t="s">
        <v>1742</v>
      </c>
    </row>
    <row r="147" spans="1:11">
      <c r="A147" s="16">
        <v>1</v>
      </c>
      <c r="B147" s="16" t="s">
        <v>39</v>
      </c>
      <c r="C147" s="16">
        <v>1</v>
      </c>
      <c r="D147" s="16">
        <v>339</v>
      </c>
      <c r="E147" s="16">
        <v>364</v>
      </c>
      <c r="F147" s="16">
        <v>37620</v>
      </c>
      <c r="G147" s="16">
        <v>4</v>
      </c>
      <c r="H147" s="16">
        <v>29</v>
      </c>
      <c r="I147" s="16">
        <v>2</v>
      </c>
      <c r="J147" s="16" t="s">
        <v>372</v>
      </c>
      <c r="K147" s="16" t="s">
        <v>1742</v>
      </c>
    </row>
    <row r="148" spans="1:11">
      <c r="A148" s="16">
        <v>2</v>
      </c>
      <c r="B148" s="16" t="s">
        <v>40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 t="s">
        <v>372</v>
      </c>
      <c r="K148" s="16" t="s">
        <v>1742</v>
      </c>
    </row>
    <row r="149" spans="1:11">
      <c r="A149" s="16">
        <v>3</v>
      </c>
      <c r="B149" s="16" t="s">
        <v>41</v>
      </c>
      <c r="C149" s="16">
        <v>0</v>
      </c>
      <c r="D149" s="16">
        <v>0</v>
      </c>
      <c r="E149" s="16">
        <v>0</v>
      </c>
      <c r="F149" s="16">
        <v>118</v>
      </c>
      <c r="G149" s="16">
        <v>0</v>
      </c>
      <c r="H149" s="16">
        <v>0</v>
      </c>
      <c r="I149" s="16">
        <v>0</v>
      </c>
      <c r="J149" s="16" t="s">
        <v>372</v>
      </c>
      <c r="K149" s="16" t="s">
        <v>1742</v>
      </c>
    </row>
    <row r="150" spans="1:11">
      <c r="A150" s="16">
        <v>4</v>
      </c>
      <c r="B150" s="16" t="s">
        <v>42</v>
      </c>
      <c r="C150" s="16">
        <v>0</v>
      </c>
      <c r="D150" s="16">
        <v>0</v>
      </c>
      <c r="E150" s="16">
        <v>0</v>
      </c>
      <c r="F150" s="16">
        <v>112</v>
      </c>
      <c r="G150" s="16">
        <v>0</v>
      </c>
      <c r="H150" s="16">
        <v>0</v>
      </c>
      <c r="I150" s="16">
        <v>0</v>
      </c>
      <c r="J150" s="16" t="s">
        <v>372</v>
      </c>
      <c r="K150" s="16" t="s">
        <v>1742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1742</v>
      </c>
    </row>
    <row r="152" spans="1:11">
      <c r="A152" s="16">
        <v>0</v>
      </c>
      <c r="B152" s="16" t="s">
        <v>38</v>
      </c>
      <c r="C152" s="16">
        <v>11</v>
      </c>
      <c r="D152" s="16">
        <v>106</v>
      </c>
      <c r="E152" s="16">
        <v>87006</v>
      </c>
      <c r="F152" s="16">
        <v>71016</v>
      </c>
      <c r="G152" s="16">
        <v>20</v>
      </c>
      <c r="H152" s="16">
        <v>39</v>
      </c>
      <c r="I152" s="16">
        <v>2</v>
      </c>
      <c r="J152" s="16" t="s">
        <v>373</v>
      </c>
      <c r="K152" s="16" t="s">
        <v>1742</v>
      </c>
    </row>
    <row r="153" spans="1:11">
      <c r="A153" s="16">
        <v>1</v>
      </c>
      <c r="B153" s="16" t="s">
        <v>39</v>
      </c>
      <c r="C153" s="16">
        <v>1</v>
      </c>
      <c r="D153" s="16">
        <v>312</v>
      </c>
      <c r="E153" s="16">
        <v>334</v>
      </c>
      <c r="F153" s="16">
        <v>34583</v>
      </c>
      <c r="G153" s="16">
        <v>4</v>
      </c>
      <c r="H153" s="16">
        <v>26</v>
      </c>
      <c r="I153" s="16">
        <v>2</v>
      </c>
      <c r="J153" s="16" t="s">
        <v>373</v>
      </c>
      <c r="K153" s="16" t="s">
        <v>1742</v>
      </c>
    </row>
    <row r="154" spans="1:11">
      <c r="A154" s="16">
        <v>2</v>
      </c>
      <c r="B154" s="16" t="s">
        <v>40</v>
      </c>
      <c r="C154" s="16">
        <v>0</v>
      </c>
      <c r="D154" s="16">
        <v>0</v>
      </c>
      <c r="E154" s="16">
        <v>0</v>
      </c>
      <c r="F154" s="16">
        <v>4</v>
      </c>
      <c r="G154" s="16">
        <v>0</v>
      </c>
      <c r="H154" s="16">
        <v>0</v>
      </c>
      <c r="I154" s="16">
        <v>0</v>
      </c>
      <c r="J154" s="16" t="s">
        <v>373</v>
      </c>
      <c r="K154" s="16" t="s">
        <v>1742</v>
      </c>
    </row>
    <row r="155" spans="1:11">
      <c r="A155" s="16">
        <v>3</v>
      </c>
      <c r="B155" s="16" t="s">
        <v>41</v>
      </c>
      <c r="C155" s="16">
        <v>0</v>
      </c>
      <c r="D155" s="16">
        <v>0</v>
      </c>
      <c r="E155" s="16">
        <v>0</v>
      </c>
      <c r="F155" s="16">
        <v>155</v>
      </c>
      <c r="G155" s="16">
        <v>0</v>
      </c>
      <c r="H155" s="16">
        <v>0</v>
      </c>
      <c r="I155" s="16">
        <v>0</v>
      </c>
      <c r="J155" s="16" t="s">
        <v>373</v>
      </c>
      <c r="K155" s="16" t="s">
        <v>1742</v>
      </c>
    </row>
    <row r="156" spans="1:11">
      <c r="A156" s="16">
        <v>4</v>
      </c>
      <c r="B156" s="16" t="s">
        <v>42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 t="s">
        <v>373</v>
      </c>
      <c r="K156" s="16" t="s">
        <v>1742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1742</v>
      </c>
    </row>
    <row r="158" spans="1:11">
      <c r="A158" s="16">
        <v>0</v>
      </c>
      <c r="B158" s="16" t="s">
        <v>38</v>
      </c>
      <c r="C158" s="16">
        <v>48</v>
      </c>
      <c r="D158" s="16">
        <v>480</v>
      </c>
      <c r="E158" s="16">
        <v>392976</v>
      </c>
      <c r="F158" s="16">
        <v>320751</v>
      </c>
      <c r="G158" s="16">
        <v>90</v>
      </c>
      <c r="H158" s="16">
        <v>175</v>
      </c>
      <c r="I158" s="16">
        <v>9</v>
      </c>
      <c r="J158" s="16" t="s">
        <v>374</v>
      </c>
      <c r="K158" s="16" t="s">
        <v>1742</v>
      </c>
    </row>
    <row r="159" spans="1:11">
      <c r="A159" s="16">
        <v>1</v>
      </c>
      <c r="B159" s="16" t="s">
        <v>39</v>
      </c>
      <c r="C159" s="16">
        <v>4</v>
      </c>
      <c r="D159" s="16">
        <v>1408</v>
      </c>
      <c r="E159" s="16">
        <v>1510</v>
      </c>
      <c r="F159" s="16">
        <v>156199</v>
      </c>
      <c r="G159" s="16">
        <v>16</v>
      </c>
      <c r="H159" s="16">
        <v>119</v>
      </c>
      <c r="I159" s="16">
        <v>9</v>
      </c>
      <c r="J159" s="16" t="s">
        <v>374</v>
      </c>
      <c r="K159" s="16" t="s">
        <v>1742</v>
      </c>
    </row>
    <row r="160" spans="1:11">
      <c r="A160" s="16">
        <v>2</v>
      </c>
      <c r="B160" s="16" t="s">
        <v>40</v>
      </c>
      <c r="C160" s="16">
        <v>0</v>
      </c>
      <c r="D160" s="16">
        <v>0</v>
      </c>
      <c r="E160" s="16">
        <v>0</v>
      </c>
      <c r="F160" s="16">
        <v>14</v>
      </c>
      <c r="G160" s="16">
        <v>0</v>
      </c>
      <c r="H160" s="16">
        <v>0</v>
      </c>
      <c r="I160" s="16">
        <v>0</v>
      </c>
      <c r="J160" s="16" t="s">
        <v>374</v>
      </c>
      <c r="K160" s="16" t="s">
        <v>1742</v>
      </c>
    </row>
    <row r="161" spans="1:11">
      <c r="A161" s="16">
        <v>3</v>
      </c>
      <c r="B161" s="16" t="s">
        <v>41</v>
      </c>
      <c r="C161" s="16">
        <v>0</v>
      </c>
      <c r="D161" s="16">
        <v>0</v>
      </c>
      <c r="E161" s="16">
        <v>0</v>
      </c>
      <c r="F161" s="16">
        <v>375</v>
      </c>
      <c r="G161" s="16">
        <v>0</v>
      </c>
      <c r="H161" s="16">
        <v>0</v>
      </c>
      <c r="I161" s="16">
        <v>0</v>
      </c>
      <c r="J161" s="16" t="s">
        <v>374</v>
      </c>
      <c r="K161" s="16" t="s">
        <v>1742</v>
      </c>
    </row>
    <row r="162" spans="1:11">
      <c r="A162" s="16">
        <v>4</v>
      </c>
      <c r="B162" s="16" t="s">
        <v>42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 t="s">
        <v>374</v>
      </c>
      <c r="K162" s="16" t="s">
        <v>1742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1742</v>
      </c>
    </row>
    <row r="164" spans="1:11">
      <c r="A164" s="16">
        <v>0</v>
      </c>
      <c r="B164" s="16" t="s">
        <v>38</v>
      </c>
      <c r="C164" s="16">
        <v>6</v>
      </c>
      <c r="D164" s="16">
        <v>60</v>
      </c>
      <c r="E164" s="16">
        <v>49414</v>
      </c>
      <c r="F164" s="16">
        <v>40332</v>
      </c>
      <c r="G164" s="16">
        <v>11</v>
      </c>
      <c r="H164" s="16">
        <v>22</v>
      </c>
      <c r="I164" s="16">
        <v>1</v>
      </c>
      <c r="J164" s="16" t="s">
        <v>375</v>
      </c>
      <c r="K164" s="16" t="s">
        <v>1742</v>
      </c>
    </row>
    <row r="165" spans="1:11">
      <c r="A165" s="16">
        <v>1</v>
      </c>
      <c r="B165" s="16" t="s">
        <v>39</v>
      </c>
      <c r="C165" s="16">
        <v>0</v>
      </c>
      <c r="D165" s="16">
        <v>177</v>
      </c>
      <c r="E165" s="16">
        <v>190</v>
      </c>
      <c r="F165" s="16">
        <v>19641</v>
      </c>
      <c r="G165" s="16">
        <v>2</v>
      </c>
      <c r="H165" s="16">
        <v>15</v>
      </c>
      <c r="I165" s="16">
        <v>1</v>
      </c>
      <c r="J165" s="16" t="s">
        <v>375</v>
      </c>
      <c r="K165" s="16" t="s">
        <v>1742</v>
      </c>
    </row>
    <row r="166" spans="1:11">
      <c r="A166" s="16">
        <v>2</v>
      </c>
      <c r="B166" s="16" t="s">
        <v>40</v>
      </c>
      <c r="C166" s="16">
        <v>0</v>
      </c>
      <c r="D166" s="16">
        <v>0</v>
      </c>
      <c r="E166" s="16">
        <v>0</v>
      </c>
      <c r="F166" s="16">
        <v>2</v>
      </c>
      <c r="G166" s="16">
        <v>0</v>
      </c>
      <c r="H166" s="16">
        <v>0</v>
      </c>
      <c r="I166" s="16">
        <v>0</v>
      </c>
      <c r="J166" s="16" t="s">
        <v>375</v>
      </c>
      <c r="K166" s="16" t="s">
        <v>1742</v>
      </c>
    </row>
    <row r="167" spans="1:11">
      <c r="A167" s="16">
        <v>3</v>
      </c>
      <c r="B167" s="16" t="s">
        <v>41</v>
      </c>
      <c r="C167" s="16">
        <v>0</v>
      </c>
      <c r="D167" s="16">
        <v>0</v>
      </c>
      <c r="E167" s="16">
        <v>0</v>
      </c>
      <c r="F167" s="16">
        <v>224</v>
      </c>
      <c r="G167" s="16">
        <v>0</v>
      </c>
      <c r="H167" s="16">
        <v>0</v>
      </c>
      <c r="I167" s="16">
        <v>0</v>
      </c>
      <c r="J167" s="16" t="s">
        <v>375</v>
      </c>
      <c r="K167" s="16" t="s">
        <v>1742</v>
      </c>
    </row>
    <row r="168" spans="1:11">
      <c r="A168" s="16">
        <v>4</v>
      </c>
      <c r="B168" s="16" t="s">
        <v>42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 t="s">
        <v>375</v>
      </c>
      <c r="K168" s="16" t="s">
        <v>1742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1742</v>
      </c>
    </row>
    <row r="170" spans="1:11">
      <c r="A170" s="16">
        <v>0</v>
      </c>
      <c r="B170" s="16" t="s">
        <v>38</v>
      </c>
      <c r="C170" s="16">
        <v>12</v>
      </c>
      <c r="D170" s="16">
        <v>117</v>
      </c>
      <c r="E170" s="16">
        <v>95429</v>
      </c>
      <c r="F170" s="16">
        <v>77890</v>
      </c>
      <c r="G170" s="16">
        <v>22</v>
      </c>
      <c r="H170" s="16">
        <v>42</v>
      </c>
      <c r="I170" s="16">
        <v>2</v>
      </c>
      <c r="J170" s="16" t="s">
        <v>376</v>
      </c>
      <c r="K170" s="16" t="s">
        <v>1742</v>
      </c>
    </row>
    <row r="171" spans="1:11">
      <c r="A171" s="16">
        <v>1</v>
      </c>
      <c r="B171" s="16" t="s">
        <v>39</v>
      </c>
      <c r="C171" s="16">
        <v>1</v>
      </c>
      <c r="D171" s="16">
        <v>342</v>
      </c>
      <c r="E171" s="16">
        <v>367</v>
      </c>
      <c r="F171" s="16">
        <v>37931</v>
      </c>
      <c r="G171" s="16">
        <v>4</v>
      </c>
      <c r="H171" s="16">
        <v>29</v>
      </c>
      <c r="I171" s="16">
        <v>2</v>
      </c>
      <c r="J171" s="16" t="s">
        <v>376</v>
      </c>
      <c r="K171" s="16" t="s">
        <v>1742</v>
      </c>
    </row>
    <row r="172" spans="1:11">
      <c r="A172" s="16">
        <v>2</v>
      </c>
      <c r="B172" s="16" t="s">
        <v>40</v>
      </c>
      <c r="C172" s="16">
        <v>0</v>
      </c>
      <c r="D172" s="16">
        <v>0</v>
      </c>
      <c r="E172" s="16">
        <v>0</v>
      </c>
      <c r="F172" s="16">
        <v>3</v>
      </c>
      <c r="G172" s="16">
        <v>0</v>
      </c>
      <c r="H172" s="16">
        <v>0</v>
      </c>
      <c r="I172" s="16">
        <v>0</v>
      </c>
      <c r="J172" s="16" t="s">
        <v>376</v>
      </c>
      <c r="K172" s="16" t="s">
        <v>1742</v>
      </c>
    </row>
    <row r="173" spans="1:11">
      <c r="A173" s="16">
        <v>3</v>
      </c>
      <c r="B173" s="16" t="s">
        <v>41</v>
      </c>
      <c r="C173" s="16">
        <v>0</v>
      </c>
      <c r="D173" s="16">
        <v>0</v>
      </c>
      <c r="E173" s="16">
        <v>0</v>
      </c>
      <c r="F173" s="16">
        <v>265</v>
      </c>
      <c r="G173" s="16">
        <v>0</v>
      </c>
      <c r="H173" s="16">
        <v>0</v>
      </c>
      <c r="I173" s="16">
        <v>0</v>
      </c>
      <c r="J173" s="16" t="s">
        <v>376</v>
      </c>
      <c r="K173" s="16" t="s">
        <v>1742</v>
      </c>
    </row>
    <row r="174" spans="1:11">
      <c r="A174" s="16">
        <v>4</v>
      </c>
      <c r="B174" s="16" t="s">
        <v>42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 t="s">
        <v>376</v>
      </c>
      <c r="K174" s="16" t="s">
        <v>1742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1742</v>
      </c>
    </row>
    <row r="176" spans="1:11">
      <c r="A176" s="16">
        <v>0</v>
      </c>
      <c r="B176" s="16" t="s">
        <v>38</v>
      </c>
      <c r="C176" s="16">
        <v>8</v>
      </c>
      <c r="D176" s="16">
        <v>76</v>
      </c>
      <c r="E176" s="16">
        <v>62576</v>
      </c>
      <c r="F176" s="16">
        <v>51075</v>
      </c>
      <c r="G176" s="16">
        <v>14</v>
      </c>
      <c r="H176" s="16">
        <v>28</v>
      </c>
      <c r="I176" s="16">
        <v>1</v>
      </c>
      <c r="J176" s="16" t="s">
        <v>377</v>
      </c>
      <c r="K176" s="16" t="s">
        <v>1742</v>
      </c>
    </row>
    <row r="177" spans="1:11">
      <c r="A177" s="16">
        <v>1</v>
      </c>
      <c r="B177" s="16" t="s">
        <v>39</v>
      </c>
      <c r="C177" s="16">
        <v>1</v>
      </c>
      <c r="D177" s="16">
        <v>224</v>
      </c>
      <c r="E177" s="16">
        <v>240</v>
      </c>
      <c r="F177" s="16">
        <v>24873</v>
      </c>
      <c r="G177" s="16">
        <v>3</v>
      </c>
      <c r="H177" s="16">
        <v>19</v>
      </c>
      <c r="I177" s="16">
        <v>1</v>
      </c>
      <c r="J177" s="16" t="s">
        <v>377</v>
      </c>
      <c r="K177" s="16" t="s">
        <v>1742</v>
      </c>
    </row>
    <row r="178" spans="1:11">
      <c r="A178" s="16">
        <v>2</v>
      </c>
      <c r="B178" s="16" t="s">
        <v>40</v>
      </c>
      <c r="C178" s="16">
        <v>0</v>
      </c>
      <c r="D178" s="16">
        <v>0</v>
      </c>
      <c r="E178" s="16">
        <v>0</v>
      </c>
      <c r="F178" s="16">
        <v>4</v>
      </c>
      <c r="G178" s="16">
        <v>0</v>
      </c>
      <c r="H178" s="16">
        <v>0</v>
      </c>
      <c r="I178" s="16">
        <v>0</v>
      </c>
      <c r="J178" s="16" t="s">
        <v>377</v>
      </c>
      <c r="K178" s="16" t="s">
        <v>1742</v>
      </c>
    </row>
    <row r="179" spans="1:11">
      <c r="A179" s="16">
        <v>3</v>
      </c>
      <c r="B179" s="16" t="s">
        <v>41</v>
      </c>
      <c r="C179" s="16">
        <v>0</v>
      </c>
      <c r="D179" s="16">
        <v>0</v>
      </c>
      <c r="E179" s="16">
        <v>0</v>
      </c>
      <c r="F179" s="16">
        <v>4</v>
      </c>
      <c r="G179" s="16">
        <v>0</v>
      </c>
      <c r="H179" s="16">
        <v>0</v>
      </c>
      <c r="I179" s="16">
        <v>0</v>
      </c>
      <c r="J179" s="16" t="s">
        <v>377</v>
      </c>
      <c r="K179" s="16" t="s">
        <v>1742</v>
      </c>
    </row>
    <row r="180" spans="1:11">
      <c r="A180" s="16">
        <v>4</v>
      </c>
      <c r="B180" s="16" t="s">
        <v>42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 t="s">
        <v>377</v>
      </c>
      <c r="K180" s="16" t="s">
        <v>1742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1742</v>
      </c>
    </row>
    <row r="182" spans="1:11">
      <c r="A182" s="16">
        <v>0</v>
      </c>
      <c r="B182" s="16" t="s">
        <v>38</v>
      </c>
      <c r="C182" s="16">
        <v>31</v>
      </c>
      <c r="D182" s="16">
        <v>311</v>
      </c>
      <c r="E182" s="16">
        <v>254760</v>
      </c>
      <c r="F182" s="16">
        <v>207937</v>
      </c>
      <c r="G182" s="16">
        <v>59</v>
      </c>
      <c r="H182" s="16">
        <v>113</v>
      </c>
      <c r="I182" s="16">
        <v>6</v>
      </c>
      <c r="J182" s="16" t="s">
        <v>378</v>
      </c>
      <c r="K182" s="16" t="s">
        <v>1742</v>
      </c>
    </row>
    <row r="183" spans="1:11">
      <c r="A183" s="16">
        <v>1</v>
      </c>
      <c r="B183" s="16" t="s">
        <v>39</v>
      </c>
      <c r="C183" s="16">
        <v>2</v>
      </c>
      <c r="D183" s="16">
        <v>913</v>
      </c>
      <c r="E183" s="16">
        <v>979</v>
      </c>
      <c r="F183" s="16">
        <v>101261</v>
      </c>
      <c r="G183" s="16">
        <v>10</v>
      </c>
      <c r="H183" s="16">
        <v>77</v>
      </c>
      <c r="I183" s="16">
        <v>6</v>
      </c>
      <c r="J183" s="16" t="s">
        <v>378</v>
      </c>
      <c r="K183" s="16" t="s">
        <v>1742</v>
      </c>
    </row>
    <row r="184" spans="1:11">
      <c r="A184" s="16">
        <v>2</v>
      </c>
      <c r="B184" s="16" t="s">
        <v>40</v>
      </c>
      <c r="C184" s="16">
        <v>0</v>
      </c>
      <c r="D184" s="16">
        <v>0</v>
      </c>
      <c r="E184" s="16">
        <v>0</v>
      </c>
      <c r="F184" s="16">
        <v>19</v>
      </c>
      <c r="G184" s="16">
        <v>0</v>
      </c>
      <c r="H184" s="16">
        <v>0</v>
      </c>
      <c r="I184" s="16">
        <v>0</v>
      </c>
      <c r="J184" s="16" t="s">
        <v>378</v>
      </c>
      <c r="K184" s="16" t="s">
        <v>1742</v>
      </c>
    </row>
    <row r="185" spans="1:11">
      <c r="A185" s="16">
        <v>3</v>
      </c>
      <c r="B185" s="16" t="s">
        <v>41</v>
      </c>
      <c r="C185" s="16">
        <v>0</v>
      </c>
      <c r="D185" s="16">
        <v>0</v>
      </c>
      <c r="E185" s="16">
        <v>0</v>
      </c>
      <c r="F185" s="16">
        <v>659</v>
      </c>
      <c r="G185" s="16">
        <v>0</v>
      </c>
      <c r="H185" s="16">
        <v>0</v>
      </c>
      <c r="I185" s="16">
        <v>0</v>
      </c>
      <c r="J185" s="16" t="s">
        <v>378</v>
      </c>
      <c r="K185" s="16" t="s">
        <v>1742</v>
      </c>
    </row>
    <row r="186" spans="1:11">
      <c r="A186" s="16">
        <v>4</v>
      </c>
      <c r="B186" s="16" t="s">
        <v>42</v>
      </c>
      <c r="C186" s="16">
        <v>0</v>
      </c>
      <c r="D186" s="16">
        <v>0</v>
      </c>
      <c r="E186" s="16">
        <v>0</v>
      </c>
      <c r="F186" s="16">
        <v>399</v>
      </c>
      <c r="G186" s="16">
        <v>0</v>
      </c>
      <c r="H186" s="16">
        <v>0</v>
      </c>
      <c r="I186" s="16">
        <v>0</v>
      </c>
      <c r="J186" s="16" t="s">
        <v>378</v>
      </c>
      <c r="K186" s="16" t="s">
        <v>1742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1742</v>
      </c>
    </row>
    <row r="188" spans="1:11">
      <c r="A188" s="16">
        <v>0</v>
      </c>
      <c r="B188" s="16" t="s">
        <v>38</v>
      </c>
      <c r="C188" s="16">
        <v>10</v>
      </c>
      <c r="D188" s="16">
        <v>103</v>
      </c>
      <c r="E188" s="16">
        <v>84039</v>
      </c>
      <c r="F188" s="16">
        <v>68594</v>
      </c>
      <c r="G188" s="16">
        <v>19</v>
      </c>
      <c r="H188" s="16">
        <v>37</v>
      </c>
      <c r="I188" s="16">
        <v>2</v>
      </c>
      <c r="J188" s="16" t="s">
        <v>379</v>
      </c>
      <c r="K188" s="16" t="s">
        <v>1742</v>
      </c>
    </row>
    <row r="189" spans="1:11">
      <c r="A189" s="16">
        <v>1</v>
      </c>
      <c r="B189" s="16" t="s">
        <v>39</v>
      </c>
      <c r="C189" s="16">
        <v>1</v>
      </c>
      <c r="D189" s="16">
        <v>301</v>
      </c>
      <c r="E189" s="16">
        <v>323</v>
      </c>
      <c r="F189" s="16">
        <v>33404</v>
      </c>
      <c r="G189" s="16">
        <v>3</v>
      </c>
      <c r="H189" s="16">
        <v>25</v>
      </c>
      <c r="I189" s="16">
        <v>2</v>
      </c>
      <c r="J189" s="16" t="s">
        <v>379</v>
      </c>
      <c r="K189" s="16" t="s">
        <v>1742</v>
      </c>
    </row>
    <row r="190" spans="1:11">
      <c r="A190" s="16">
        <v>2</v>
      </c>
      <c r="B190" s="16" t="s">
        <v>40</v>
      </c>
      <c r="C190" s="16">
        <v>0</v>
      </c>
      <c r="D190" s="16">
        <v>0</v>
      </c>
      <c r="E190" s="16">
        <v>0</v>
      </c>
      <c r="F190" s="16">
        <v>4</v>
      </c>
      <c r="G190" s="16">
        <v>0</v>
      </c>
      <c r="H190" s="16">
        <v>0</v>
      </c>
      <c r="I190" s="16">
        <v>0</v>
      </c>
      <c r="J190" s="16" t="s">
        <v>379</v>
      </c>
      <c r="K190" s="16" t="s">
        <v>1742</v>
      </c>
    </row>
    <row r="191" spans="1:11">
      <c r="A191" s="16">
        <v>3</v>
      </c>
      <c r="B191" s="16" t="s">
        <v>41</v>
      </c>
      <c r="C191" s="16">
        <v>0</v>
      </c>
      <c r="D191" s="16">
        <v>0</v>
      </c>
      <c r="E191" s="16">
        <v>0</v>
      </c>
      <c r="F191" s="16">
        <v>102</v>
      </c>
      <c r="G191" s="16">
        <v>0</v>
      </c>
      <c r="H191" s="16">
        <v>0</v>
      </c>
      <c r="I191" s="16">
        <v>0</v>
      </c>
      <c r="J191" s="16" t="s">
        <v>379</v>
      </c>
      <c r="K191" s="16" t="s">
        <v>1742</v>
      </c>
    </row>
    <row r="192" spans="1:11">
      <c r="A192" s="16">
        <v>4</v>
      </c>
      <c r="B192" s="16" t="s">
        <v>42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 t="s">
        <v>379</v>
      </c>
      <c r="K192" s="16" t="s">
        <v>1742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1742</v>
      </c>
    </row>
    <row r="194" spans="1:11">
      <c r="A194" s="16">
        <v>0</v>
      </c>
      <c r="B194" s="16" t="s">
        <v>38</v>
      </c>
      <c r="C194" s="16">
        <v>13</v>
      </c>
      <c r="D194" s="16">
        <v>136</v>
      </c>
      <c r="E194" s="16">
        <v>111285</v>
      </c>
      <c r="F194" s="16">
        <v>90832</v>
      </c>
      <c r="G194" s="16">
        <v>26</v>
      </c>
      <c r="H194" s="16">
        <v>49</v>
      </c>
      <c r="I194" s="16">
        <v>3</v>
      </c>
      <c r="J194" s="16" t="s">
        <v>380</v>
      </c>
      <c r="K194" s="16" t="s">
        <v>1742</v>
      </c>
    </row>
    <row r="195" spans="1:11">
      <c r="A195" s="16">
        <v>1</v>
      </c>
      <c r="B195" s="16" t="s">
        <v>39</v>
      </c>
      <c r="C195" s="16">
        <v>1</v>
      </c>
      <c r="D195" s="16">
        <v>399</v>
      </c>
      <c r="E195" s="16">
        <v>428</v>
      </c>
      <c r="F195" s="16">
        <v>44233</v>
      </c>
      <c r="G195" s="16">
        <v>4</v>
      </c>
      <c r="H195" s="16">
        <v>34</v>
      </c>
      <c r="I195" s="16">
        <v>3</v>
      </c>
      <c r="J195" s="16" t="s">
        <v>380</v>
      </c>
      <c r="K195" s="16" t="s">
        <v>1742</v>
      </c>
    </row>
    <row r="196" spans="1:11">
      <c r="A196" s="16">
        <v>2</v>
      </c>
      <c r="B196" s="16" t="s">
        <v>40</v>
      </c>
      <c r="C196" s="16">
        <v>0</v>
      </c>
      <c r="D196" s="16">
        <v>0</v>
      </c>
      <c r="E196" s="16">
        <v>0</v>
      </c>
      <c r="F196" s="16">
        <v>7</v>
      </c>
      <c r="G196" s="16">
        <v>0</v>
      </c>
      <c r="H196" s="16">
        <v>0</v>
      </c>
      <c r="I196" s="16">
        <v>0</v>
      </c>
      <c r="J196" s="16" t="s">
        <v>380</v>
      </c>
      <c r="K196" s="16" t="s">
        <v>1742</v>
      </c>
    </row>
    <row r="197" spans="1:11">
      <c r="A197" s="16">
        <v>3</v>
      </c>
      <c r="B197" s="16" t="s">
        <v>41</v>
      </c>
      <c r="C197" s="16">
        <v>0</v>
      </c>
      <c r="D197" s="16">
        <v>0</v>
      </c>
      <c r="E197" s="16">
        <v>0</v>
      </c>
      <c r="F197" s="16">
        <v>52</v>
      </c>
      <c r="G197" s="16">
        <v>0</v>
      </c>
      <c r="H197" s="16">
        <v>0</v>
      </c>
      <c r="I197" s="16">
        <v>0</v>
      </c>
      <c r="J197" s="16" t="s">
        <v>380</v>
      </c>
      <c r="K197" s="16" t="s">
        <v>1742</v>
      </c>
    </row>
    <row r="198" spans="1:11">
      <c r="A198" s="16">
        <v>4</v>
      </c>
      <c r="B198" s="16" t="s">
        <v>42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 t="s">
        <v>380</v>
      </c>
      <c r="K198" s="16" t="s">
        <v>1742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1742</v>
      </c>
    </row>
    <row r="200" spans="1:11">
      <c r="A200" s="16">
        <v>0</v>
      </c>
      <c r="B200" s="16" t="s">
        <v>38</v>
      </c>
      <c r="C200" s="16">
        <v>62</v>
      </c>
      <c r="D200" s="16">
        <v>622</v>
      </c>
      <c r="E200" s="16">
        <v>508762</v>
      </c>
      <c r="F200" s="16">
        <v>415256</v>
      </c>
      <c r="G200" s="16">
        <v>117</v>
      </c>
      <c r="H200" s="16">
        <v>226</v>
      </c>
      <c r="I200" s="16">
        <v>12</v>
      </c>
      <c r="J200" s="16" t="s">
        <v>381</v>
      </c>
      <c r="K200" s="16" t="s">
        <v>1742</v>
      </c>
    </row>
    <row r="201" spans="1:11">
      <c r="A201" s="16">
        <v>1</v>
      </c>
      <c r="B201" s="16" t="s">
        <v>39</v>
      </c>
      <c r="C201" s="16">
        <v>5</v>
      </c>
      <c r="D201" s="16">
        <v>1822</v>
      </c>
      <c r="E201" s="16">
        <v>1955</v>
      </c>
      <c r="F201" s="16">
        <v>202221</v>
      </c>
      <c r="G201" s="16">
        <v>21</v>
      </c>
      <c r="H201" s="16">
        <v>154</v>
      </c>
      <c r="I201" s="16">
        <v>12</v>
      </c>
      <c r="J201" s="16" t="s">
        <v>381</v>
      </c>
      <c r="K201" s="16" t="s">
        <v>1742</v>
      </c>
    </row>
    <row r="202" spans="1:11">
      <c r="A202" s="16">
        <v>2</v>
      </c>
      <c r="B202" s="16" t="s">
        <v>40</v>
      </c>
      <c r="C202" s="16">
        <v>0</v>
      </c>
      <c r="D202" s="16">
        <v>0</v>
      </c>
      <c r="E202" s="16">
        <v>0</v>
      </c>
      <c r="F202" s="16">
        <v>30</v>
      </c>
      <c r="G202" s="16">
        <v>0</v>
      </c>
      <c r="H202" s="16">
        <v>0</v>
      </c>
      <c r="I202" s="16">
        <v>0</v>
      </c>
      <c r="J202" s="16" t="s">
        <v>381</v>
      </c>
      <c r="K202" s="16" t="s">
        <v>1742</v>
      </c>
    </row>
    <row r="203" spans="1:11">
      <c r="A203" s="16">
        <v>3</v>
      </c>
      <c r="B203" s="16" t="s">
        <v>41</v>
      </c>
      <c r="C203" s="16">
        <v>0</v>
      </c>
      <c r="D203" s="16">
        <v>0</v>
      </c>
      <c r="E203" s="16">
        <v>0</v>
      </c>
      <c r="F203" s="16">
        <v>217</v>
      </c>
      <c r="G203" s="16">
        <v>0</v>
      </c>
      <c r="H203" s="16">
        <v>0</v>
      </c>
      <c r="I203" s="16">
        <v>0</v>
      </c>
      <c r="J203" s="16" t="s">
        <v>381</v>
      </c>
      <c r="K203" s="16" t="s">
        <v>1742</v>
      </c>
    </row>
    <row r="204" spans="1:11">
      <c r="A204" s="16">
        <v>4</v>
      </c>
      <c r="B204" s="16" t="s">
        <v>42</v>
      </c>
      <c r="C204" s="16">
        <v>0</v>
      </c>
      <c r="D204" s="16">
        <v>0</v>
      </c>
      <c r="E204" s="16">
        <v>0</v>
      </c>
      <c r="F204" s="16">
        <v>301</v>
      </c>
      <c r="G204" s="16">
        <v>0</v>
      </c>
      <c r="H204" s="16">
        <v>0</v>
      </c>
      <c r="I204" s="16">
        <v>0</v>
      </c>
      <c r="J204" s="16" t="s">
        <v>381</v>
      </c>
      <c r="K204" s="16" t="s">
        <v>1742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1742</v>
      </c>
    </row>
    <row r="206" spans="1:11">
      <c r="A206" s="16">
        <v>0</v>
      </c>
      <c r="B206" s="16" t="s">
        <v>38</v>
      </c>
      <c r="C206" s="16">
        <v>55</v>
      </c>
      <c r="D206" s="16">
        <v>556</v>
      </c>
      <c r="E206" s="16">
        <v>454756</v>
      </c>
      <c r="F206" s="16">
        <v>371176</v>
      </c>
      <c r="G206" s="16">
        <v>105</v>
      </c>
      <c r="H206" s="16">
        <v>202</v>
      </c>
      <c r="I206" s="16">
        <v>10</v>
      </c>
      <c r="J206" s="16" t="s">
        <v>382</v>
      </c>
      <c r="K206" s="16" t="s">
        <v>1742</v>
      </c>
    </row>
    <row r="207" spans="1:11">
      <c r="A207" s="16">
        <v>1</v>
      </c>
      <c r="B207" s="16" t="s">
        <v>39</v>
      </c>
      <c r="C207" s="16">
        <v>4</v>
      </c>
      <c r="D207" s="16">
        <v>1629</v>
      </c>
      <c r="E207" s="16">
        <v>1747</v>
      </c>
      <c r="F207" s="16">
        <v>180755</v>
      </c>
      <c r="G207" s="16">
        <v>18</v>
      </c>
      <c r="H207" s="16">
        <v>137</v>
      </c>
      <c r="I207" s="16">
        <v>11</v>
      </c>
      <c r="J207" s="16" t="s">
        <v>382</v>
      </c>
      <c r="K207" s="16" t="s">
        <v>1742</v>
      </c>
    </row>
    <row r="208" spans="1:11">
      <c r="A208" s="16">
        <v>2</v>
      </c>
      <c r="B208" s="16" t="s">
        <v>40</v>
      </c>
      <c r="C208" s="16">
        <v>0</v>
      </c>
      <c r="D208" s="16">
        <v>0</v>
      </c>
      <c r="E208" s="16">
        <v>0</v>
      </c>
      <c r="F208" s="16">
        <v>11</v>
      </c>
      <c r="G208" s="16">
        <v>0</v>
      </c>
      <c r="H208" s="16">
        <v>0</v>
      </c>
      <c r="I208" s="16">
        <v>0</v>
      </c>
      <c r="J208" s="16" t="s">
        <v>382</v>
      </c>
      <c r="K208" s="16" t="s">
        <v>1742</v>
      </c>
    </row>
    <row r="209" spans="1:11">
      <c r="A209" s="16">
        <v>3</v>
      </c>
      <c r="B209" s="16" t="s">
        <v>41</v>
      </c>
      <c r="C209" s="16">
        <v>0</v>
      </c>
      <c r="D209" s="16">
        <v>0</v>
      </c>
      <c r="E209" s="16">
        <v>0</v>
      </c>
      <c r="F209" s="16">
        <v>957</v>
      </c>
      <c r="G209" s="16">
        <v>0</v>
      </c>
      <c r="H209" s="16">
        <v>0</v>
      </c>
      <c r="I209" s="16">
        <v>0</v>
      </c>
      <c r="J209" s="16" t="s">
        <v>382</v>
      </c>
      <c r="K209" s="16" t="s">
        <v>1742</v>
      </c>
    </row>
    <row r="210" spans="1:11">
      <c r="A210" s="16">
        <v>4</v>
      </c>
      <c r="B210" s="16" t="s">
        <v>42</v>
      </c>
      <c r="C210" s="16">
        <v>0</v>
      </c>
      <c r="D210" s="16">
        <v>0</v>
      </c>
      <c r="E210" s="16">
        <v>0</v>
      </c>
      <c r="F210" s="16">
        <v>133</v>
      </c>
      <c r="G210" s="16">
        <v>0</v>
      </c>
      <c r="H210" s="16">
        <v>0</v>
      </c>
      <c r="I210" s="16">
        <v>0</v>
      </c>
      <c r="J210" s="16" t="s">
        <v>382</v>
      </c>
      <c r="K210" s="16" t="s">
        <v>1742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1742</v>
      </c>
    </row>
    <row r="212" spans="1:11">
      <c r="A212" s="16">
        <v>0</v>
      </c>
      <c r="B212" s="16" t="s">
        <v>38</v>
      </c>
      <c r="C212" s="16">
        <v>22</v>
      </c>
      <c r="D212" s="16">
        <v>222</v>
      </c>
      <c r="E212" s="16">
        <v>181957</v>
      </c>
      <c r="F212" s="16">
        <v>148515</v>
      </c>
      <c r="G212" s="16">
        <v>42</v>
      </c>
      <c r="H212" s="16">
        <v>81</v>
      </c>
      <c r="I212" s="16">
        <v>4</v>
      </c>
      <c r="J212" s="16" t="s">
        <v>383</v>
      </c>
      <c r="K212" s="16" t="s">
        <v>1742</v>
      </c>
    </row>
    <row r="213" spans="1:11">
      <c r="A213" s="16">
        <v>1</v>
      </c>
      <c r="B213" s="16" t="s">
        <v>39</v>
      </c>
      <c r="C213" s="16">
        <v>2</v>
      </c>
      <c r="D213" s="16">
        <v>652</v>
      </c>
      <c r="E213" s="16">
        <v>699</v>
      </c>
      <c r="F213" s="16">
        <v>72324</v>
      </c>
      <c r="G213" s="16">
        <v>7</v>
      </c>
      <c r="H213" s="16">
        <v>55</v>
      </c>
      <c r="I213" s="16">
        <v>4</v>
      </c>
      <c r="J213" s="16" t="s">
        <v>383</v>
      </c>
      <c r="K213" s="16" t="s">
        <v>1742</v>
      </c>
    </row>
    <row r="214" spans="1:11">
      <c r="A214" s="16">
        <v>2</v>
      </c>
      <c r="B214" s="16" t="s">
        <v>40</v>
      </c>
      <c r="C214" s="16">
        <v>0</v>
      </c>
      <c r="D214" s="16">
        <v>0</v>
      </c>
      <c r="E214" s="16">
        <v>0</v>
      </c>
      <c r="F214" s="16">
        <v>5</v>
      </c>
      <c r="G214" s="16">
        <v>0</v>
      </c>
      <c r="H214" s="16">
        <v>0</v>
      </c>
      <c r="I214" s="16">
        <v>0</v>
      </c>
      <c r="J214" s="16" t="s">
        <v>383</v>
      </c>
      <c r="K214" s="16" t="s">
        <v>1742</v>
      </c>
    </row>
    <row r="215" spans="1:11">
      <c r="A215" s="16">
        <v>3</v>
      </c>
      <c r="B215" s="16" t="s">
        <v>41</v>
      </c>
      <c r="C215" s="16">
        <v>0</v>
      </c>
      <c r="D215" s="16">
        <v>0</v>
      </c>
      <c r="E215" s="16">
        <v>0</v>
      </c>
      <c r="F215" s="16">
        <v>177</v>
      </c>
      <c r="G215" s="16">
        <v>0</v>
      </c>
      <c r="H215" s="16">
        <v>0</v>
      </c>
      <c r="I215" s="16">
        <v>0</v>
      </c>
      <c r="J215" s="16" t="s">
        <v>383</v>
      </c>
      <c r="K215" s="16" t="s">
        <v>1742</v>
      </c>
    </row>
    <row r="216" spans="1:11">
      <c r="A216" s="16">
        <v>4</v>
      </c>
      <c r="B216" s="16" t="s">
        <v>42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 t="s">
        <v>383</v>
      </c>
      <c r="K216" s="16" t="s">
        <v>1742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1742</v>
      </c>
    </row>
    <row r="218" spans="1:11">
      <c r="A218" s="16">
        <v>0</v>
      </c>
      <c r="B218" s="16" t="s">
        <v>38</v>
      </c>
      <c r="C218" s="16">
        <v>23</v>
      </c>
      <c r="D218" s="16">
        <v>236</v>
      </c>
      <c r="E218" s="16">
        <v>192974</v>
      </c>
      <c r="F218" s="16">
        <v>157507</v>
      </c>
      <c r="G218" s="16">
        <v>44</v>
      </c>
      <c r="H218" s="16">
        <v>86</v>
      </c>
      <c r="I218" s="16">
        <v>4</v>
      </c>
      <c r="J218" s="16" t="s">
        <v>384</v>
      </c>
      <c r="K218" s="16" t="s">
        <v>1742</v>
      </c>
    </row>
    <row r="219" spans="1:11">
      <c r="A219" s="16">
        <v>1</v>
      </c>
      <c r="B219" s="16" t="s">
        <v>39</v>
      </c>
      <c r="C219" s="16">
        <v>2</v>
      </c>
      <c r="D219" s="16">
        <v>691</v>
      </c>
      <c r="E219" s="16">
        <v>741</v>
      </c>
      <c r="F219" s="16">
        <v>76703</v>
      </c>
      <c r="G219" s="16">
        <v>8</v>
      </c>
      <c r="H219" s="16">
        <v>58</v>
      </c>
      <c r="I219" s="16">
        <v>5</v>
      </c>
      <c r="J219" s="16" t="s">
        <v>384</v>
      </c>
      <c r="K219" s="16" t="s">
        <v>1742</v>
      </c>
    </row>
    <row r="220" spans="1:11">
      <c r="A220" s="16">
        <v>2</v>
      </c>
      <c r="B220" s="16" t="s">
        <v>40</v>
      </c>
      <c r="C220" s="16">
        <v>0</v>
      </c>
      <c r="D220" s="16">
        <v>0</v>
      </c>
      <c r="E220" s="16">
        <v>0</v>
      </c>
      <c r="F220" s="16">
        <v>13</v>
      </c>
      <c r="G220" s="16">
        <v>0</v>
      </c>
      <c r="H220" s="16">
        <v>0</v>
      </c>
      <c r="I220" s="16">
        <v>0</v>
      </c>
      <c r="J220" s="16" t="s">
        <v>384</v>
      </c>
      <c r="K220" s="16" t="s">
        <v>1742</v>
      </c>
    </row>
    <row r="221" spans="1:11">
      <c r="A221" s="16">
        <v>3</v>
      </c>
      <c r="B221" s="16" t="s">
        <v>41</v>
      </c>
      <c r="C221" s="16">
        <v>0</v>
      </c>
      <c r="D221" s="16">
        <v>0</v>
      </c>
      <c r="E221" s="16">
        <v>0</v>
      </c>
      <c r="F221" s="16">
        <v>323</v>
      </c>
      <c r="G221" s="16">
        <v>0</v>
      </c>
      <c r="H221" s="16">
        <v>0</v>
      </c>
      <c r="I221" s="16">
        <v>0</v>
      </c>
      <c r="J221" s="16" t="s">
        <v>384</v>
      </c>
      <c r="K221" s="16" t="s">
        <v>1742</v>
      </c>
    </row>
    <row r="222" spans="1:11">
      <c r="A222" s="16">
        <v>4</v>
      </c>
      <c r="B222" s="16" t="s">
        <v>42</v>
      </c>
      <c r="C222" s="16">
        <v>0</v>
      </c>
      <c r="D222" s="16">
        <v>0</v>
      </c>
      <c r="E222" s="16">
        <v>0</v>
      </c>
      <c r="F222" s="16">
        <v>101</v>
      </c>
      <c r="G222" s="16">
        <v>0</v>
      </c>
      <c r="H222" s="16">
        <v>0</v>
      </c>
      <c r="I222" s="16">
        <v>0</v>
      </c>
      <c r="J222" s="16" t="s">
        <v>384</v>
      </c>
      <c r="K222" s="16" t="s">
        <v>1742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1742</v>
      </c>
    </row>
    <row r="224" spans="1:11">
      <c r="A224" s="16">
        <v>0</v>
      </c>
      <c r="B224" s="16" t="s">
        <v>38</v>
      </c>
      <c r="C224" s="16">
        <v>58</v>
      </c>
      <c r="D224" s="16">
        <v>585</v>
      </c>
      <c r="E224" s="16">
        <v>478432</v>
      </c>
      <c r="F224" s="16">
        <v>390501</v>
      </c>
      <c r="G224" s="16">
        <v>110</v>
      </c>
      <c r="H224" s="16">
        <v>213</v>
      </c>
      <c r="I224" s="16">
        <v>11</v>
      </c>
      <c r="J224" s="16" t="s">
        <v>385</v>
      </c>
      <c r="K224" s="16" t="s">
        <v>1742</v>
      </c>
    </row>
    <row r="225" spans="1:11">
      <c r="A225" s="16">
        <v>1</v>
      </c>
      <c r="B225" s="16" t="s">
        <v>39</v>
      </c>
      <c r="C225" s="16">
        <v>4</v>
      </c>
      <c r="D225" s="16">
        <v>1714</v>
      </c>
      <c r="E225" s="16">
        <v>1838</v>
      </c>
      <c r="F225" s="16">
        <v>190166</v>
      </c>
      <c r="G225" s="16">
        <v>19</v>
      </c>
      <c r="H225" s="16">
        <v>145</v>
      </c>
      <c r="I225" s="16">
        <v>11</v>
      </c>
      <c r="J225" s="16" t="s">
        <v>385</v>
      </c>
      <c r="K225" s="16" t="s">
        <v>1742</v>
      </c>
    </row>
    <row r="226" spans="1:11">
      <c r="A226" s="16">
        <v>2</v>
      </c>
      <c r="B226" s="16" t="s">
        <v>40</v>
      </c>
      <c r="C226" s="16">
        <v>0</v>
      </c>
      <c r="D226" s="16">
        <v>0</v>
      </c>
      <c r="E226" s="16">
        <v>0</v>
      </c>
      <c r="F226" s="16">
        <v>28</v>
      </c>
      <c r="G226" s="16">
        <v>0</v>
      </c>
      <c r="H226" s="16">
        <v>0</v>
      </c>
      <c r="I226" s="16">
        <v>0</v>
      </c>
      <c r="J226" s="16" t="s">
        <v>385</v>
      </c>
      <c r="K226" s="16" t="s">
        <v>1742</v>
      </c>
    </row>
    <row r="227" spans="1:11">
      <c r="A227" s="16">
        <v>3</v>
      </c>
      <c r="B227" s="16" t="s">
        <v>41</v>
      </c>
      <c r="C227" s="16">
        <v>0</v>
      </c>
      <c r="D227" s="16">
        <v>0</v>
      </c>
      <c r="E227" s="16">
        <v>0</v>
      </c>
      <c r="F227" s="16">
        <v>906</v>
      </c>
      <c r="G227" s="16">
        <v>0</v>
      </c>
      <c r="H227" s="16">
        <v>0</v>
      </c>
      <c r="I227" s="16">
        <v>0</v>
      </c>
      <c r="J227" s="16" t="s">
        <v>385</v>
      </c>
      <c r="K227" s="16" t="s">
        <v>1742</v>
      </c>
    </row>
    <row r="228" spans="1:11">
      <c r="A228" s="16">
        <v>4</v>
      </c>
      <c r="B228" s="16" t="s">
        <v>42</v>
      </c>
      <c r="C228" s="16">
        <v>0</v>
      </c>
      <c r="D228" s="16">
        <v>0</v>
      </c>
      <c r="E228" s="16">
        <v>0</v>
      </c>
      <c r="F228" s="16">
        <v>214</v>
      </c>
      <c r="G228" s="16">
        <v>0</v>
      </c>
      <c r="H228" s="16">
        <v>0</v>
      </c>
      <c r="I228" s="16">
        <v>0</v>
      </c>
      <c r="J228" s="16" t="s">
        <v>385</v>
      </c>
      <c r="K228" s="16" t="s">
        <v>1742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1742</v>
      </c>
    </row>
    <row r="230" spans="1:11">
      <c r="A230" s="16">
        <v>0</v>
      </c>
      <c r="B230" s="16" t="s">
        <v>38</v>
      </c>
      <c r="C230" s="16">
        <v>4</v>
      </c>
      <c r="D230" s="16">
        <v>43</v>
      </c>
      <c r="E230" s="16">
        <v>35240</v>
      </c>
      <c r="F230" s="16">
        <v>28763</v>
      </c>
      <c r="G230" s="16">
        <v>8</v>
      </c>
      <c r="H230" s="16">
        <v>16</v>
      </c>
      <c r="I230" s="16">
        <v>1</v>
      </c>
      <c r="J230" s="16" t="s">
        <v>386</v>
      </c>
      <c r="K230" s="16" t="s">
        <v>1742</v>
      </c>
    </row>
    <row r="231" spans="1:11">
      <c r="A231" s="16">
        <v>1</v>
      </c>
      <c r="B231" s="16" t="s">
        <v>39</v>
      </c>
      <c r="C231" s="16">
        <v>0</v>
      </c>
      <c r="D231" s="16">
        <v>126</v>
      </c>
      <c r="E231" s="16">
        <v>135</v>
      </c>
      <c r="F231" s="16">
        <v>14007</v>
      </c>
      <c r="G231" s="16">
        <v>1</v>
      </c>
      <c r="H231" s="16">
        <v>11</v>
      </c>
      <c r="I231" s="16">
        <v>1</v>
      </c>
      <c r="J231" s="16" t="s">
        <v>386</v>
      </c>
      <c r="K231" s="16" t="s">
        <v>1742</v>
      </c>
    </row>
    <row r="232" spans="1:11">
      <c r="A232" s="16">
        <v>2</v>
      </c>
      <c r="B232" s="16" t="s">
        <v>40</v>
      </c>
      <c r="C232" s="16">
        <v>0</v>
      </c>
      <c r="D232" s="16">
        <v>0</v>
      </c>
      <c r="E232" s="16">
        <v>0</v>
      </c>
      <c r="F232" s="16">
        <v>1</v>
      </c>
      <c r="G232" s="16">
        <v>0</v>
      </c>
      <c r="H232" s="16">
        <v>0</v>
      </c>
      <c r="I232" s="16">
        <v>0</v>
      </c>
      <c r="J232" s="16" t="s">
        <v>386</v>
      </c>
      <c r="K232" s="16" t="s">
        <v>1742</v>
      </c>
    </row>
    <row r="233" spans="1:11">
      <c r="A233" s="16">
        <v>3</v>
      </c>
      <c r="B233" s="16" t="s">
        <v>41</v>
      </c>
      <c r="C233" s="16">
        <v>0</v>
      </c>
      <c r="D233" s="16">
        <v>0</v>
      </c>
      <c r="E233" s="16">
        <v>0</v>
      </c>
      <c r="F233" s="16">
        <v>3</v>
      </c>
      <c r="G233" s="16">
        <v>0</v>
      </c>
      <c r="H233" s="16">
        <v>0</v>
      </c>
      <c r="I233" s="16">
        <v>0</v>
      </c>
      <c r="J233" s="16" t="s">
        <v>386</v>
      </c>
      <c r="K233" s="16" t="s">
        <v>1742</v>
      </c>
    </row>
    <row r="234" spans="1:11">
      <c r="A234" s="16">
        <v>4</v>
      </c>
      <c r="B234" s="16" t="s">
        <v>42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 t="s">
        <v>386</v>
      </c>
      <c r="K234" s="16" t="s">
        <v>1742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1742</v>
      </c>
    </row>
    <row r="236" spans="1:11">
      <c r="A236" s="16">
        <v>0</v>
      </c>
      <c r="B236" s="16" t="s">
        <v>38</v>
      </c>
      <c r="C236" s="16">
        <v>25</v>
      </c>
      <c r="D236" s="16">
        <v>250</v>
      </c>
      <c r="E236" s="16">
        <v>204479</v>
      </c>
      <c r="F236" s="16">
        <v>166898</v>
      </c>
      <c r="G236" s="16">
        <v>47</v>
      </c>
      <c r="H236" s="16">
        <v>91</v>
      </c>
      <c r="I236" s="16">
        <v>5</v>
      </c>
      <c r="J236" s="16" t="s">
        <v>387</v>
      </c>
      <c r="K236" s="16" t="s">
        <v>1742</v>
      </c>
    </row>
    <row r="237" spans="1:11">
      <c r="A237" s="16">
        <v>1</v>
      </c>
      <c r="B237" s="16" t="s">
        <v>39</v>
      </c>
      <c r="C237" s="16">
        <v>2</v>
      </c>
      <c r="D237" s="16">
        <v>732</v>
      </c>
      <c r="E237" s="16">
        <v>786</v>
      </c>
      <c r="F237" s="16">
        <v>81276</v>
      </c>
      <c r="G237" s="16">
        <v>8</v>
      </c>
      <c r="H237" s="16">
        <v>62</v>
      </c>
      <c r="I237" s="16">
        <v>5</v>
      </c>
      <c r="J237" s="16" t="s">
        <v>387</v>
      </c>
      <c r="K237" s="16" t="s">
        <v>1742</v>
      </c>
    </row>
    <row r="238" spans="1:11">
      <c r="A238" s="16">
        <v>2</v>
      </c>
      <c r="B238" s="16" t="s">
        <v>40</v>
      </c>
      <c r="C238" s="16">
        <v>0</v>
      </c>
      <c r="D238" s="16">
        <v>0</v>
      </c>
      <c r="E238" s="16">
        <v>0</v>
      </c>
      <c r="F238" s="16">
        <v>8</v>
      </c>
      <c r="G238" s="16">
        <v>0</v>
      </c>
      <c r="H238" s="16">
        <v>0</v>
      </c>
      <c r="I238" s="16">
        <v>0</v>
      </c>
      <c r="J238" s="16" t="s">
        <v>387</v>
      </c>
      <c r="K238" s="16" t="s">
        <v>1742</v>
      </c>
    </row>
    <row r="239" spans="1:11">
      <c r="A239" s="16">
        <v>3</v>
      </c>
      <c r="B239" s="16" t="s">
        <v>41</v>
      </c>
      <c r="C239" s="16">
        <v>0</v>
      </c>
      <c r="D239" s="16">
        <v>0</v>
      </c>
      <c r="E239" s="16">
        <v>0</v>
      </c>
      <c r="F239" s="16">
        <v>393</v>
      </c>
      <c r="G239" s="16">
        <v>0</v>
      </c>
      <c r="H239" s="16">
        <v>0</v>
      </c>
      <c r="I239" s="16">
        <v>0</v>
      </c>
      <c r="J239" s="16" t="s">
        <v>387</v>
      </c>
      <c r="K239" s="16" t="s">
        <v>1742</v>
      </c>
    </row>
    <row r="240" spans="1:11">
      <c r="A240" s="16">
        <v>4</v>
      </c>
      <c r="B240" s="16" t="s">
        <v>42</v>
      </c>
      <c r="C240" s="16">
        <v>0</v>
      </c>
      <c r="D240" s="16">
        <v>0</v>
      </c>
      <c r="E240" s="16">
        <v>0</v>
      </c>
      <c r="F240" s="16">
        <v>121</v>
      </c>
      <c r="G240" s="16">
        <v>0</v>
      </c>
      <c r="H240" s="16">
        <v>0</v>
      </c>
      <c r="I240" s="16">
        <v>0</v>
      </c>
      <c r="J240" s="16" t="s">
        <v>387</v>
      </c>
      <c r="K240" s="16" t="s">
        <v>1742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1742</v>
      </c>
    </row>
    <row r="242" spans="1:11">
      <c r="A242" s="16">
        <v>0</v>
      </c>
      <c r="B242" s="16" t="s">
        <v>38</v>
      </c>
      <c r="C242" s="16">
        <v>8</v>
      </c>
      <c r="D242" s="16">
        <v>79</v>
      </c>
      <c r="E242" s="16">
        <v>64258</v>
      </c>
      <c r="F242" s="16">
        <v>52448</v>
      </c>
      <c r="G242" s="16">
        <v>15</v>
      </c>
      <c r="H242" s="16">
        <v>29</v>
      </c>
      <c r="I242" s="16">
        <v>1</v>
      </c>
      <c r="J242" s="16" t="s">
        <v>388</v>
      </c>
      <c r="K242" s="16" t="s">
        <v>1742</v>
      </c>
    </row>
    <row r="243" spans="1:11">
      <c r="A243" s="16">
        <v>1</v>
      </c>
      <c r="B243" s="16" t="s">
        <v>39</v>
      </c>
      <c r="C243" s="16">
        <v>1</v>
      </c>
      <c r="D243" s="16">
        <v>230</v>
      </c>
      <c r="E243" s="16">
        <v>247</v>
      </c>
      <c r="F243" s="16">
        <v>25541</v>
      </c>
      <c r="G243" s="16">
        <v>3</v>
      </c>
      <c r="H243" s="16">
        <v>19</v>
      </c>
      <c r="I243" s="16">
        <v>2</v>
      </c>
      <c r="J243" s="16" t="s">
        <v>388</v>
      </c>
      <c r="K243" s="16" t="s">
        <v>1742</v>
      </c>
    </row>
    <row r="244" spans="1:11">
      <c r="A244" s="16">
        <v>2</v>
      </c>
      <c r="B244" s="16" t="s">
        <v>40</v>
      </c>
      <c r="C244" s="16">
        <v>0</v>
      </c>
      <c r="D244" s="16">
        <v>0</v>
      </c>
      <c r="E244" s="16">
        <v>0</v>
      </c>
      <c r="F244" s="16">
        <v>2</v>
      </c>
      <c r="G244" s="16">
        <v>0</v>
      </c>
      <c r="H244" s="16">
        <v>0</v>
      </c>
      <c r="I244" s="16">
        <v>0</v>
      </c>
      <c r="J244" s="16" t="s">
        <v>388</v>
      </c>
      <c r="K244" s="16" t="s">
        <v>1742</v>
      </c>
    </row>
    <row r="245" spans="1:11">
      <c r="A245" s="16">
        <v>3</v>
      </c>
      <c r="B245" s="16" t="s">
        <v>41</v>
      </c>
      <c r="C245" s="16">
        <v>0</v>
      </c>
      <c r="D245" s="16">
        <v>0</v>
      </c>
      <c r="E245" s="16">
        <v>0</v>
      </c>
      <c r="F245" s="16">
        <v>90</v>
      </c>
      <c r="G245" s="16">
        <v>0</v>
      </c>
      <c r="H245" s="16">
        <v>0</v>
      </c>
      <c r="I245" s="16">
        <v>0</v>
      </c>
      <c r="J245" s="16" t="s">
        <v>388</v>
      </c>
      <c r="K245" s="16" t="s">
        <v>1742</v>
      </c>
    </row>
    <row r="246" spans="1:11">
      <c r="A246" s="16">
        <v>4</v>
      </c>
      <c r="B246" s="16" t="s">
        <v>42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 t="s">
        <v>388</v>
      </c>
      <c r="K246" s="16" t="s">
        <v>1742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1742</v>
      </c>
    </row>
    <row r="248" spans="1:11">
      <c r="A248" s="16">
        <v>0</v>
      </c>
      <c r="B248" s="16" t="s">
        <v>38</v>
      </c>
      <c r="C248" s="16">
        <v>33</v>
      </c>
      <c r="D248" s="16">
        <v>332</v>
      </c>
      <c r="E248" s="16">
        <v>271278</v>
      </c>
      <c r="F248" s="16">
        <v>221420</v>
      </c>
      <c r="G248" s="16">
        <v>62</v>
      </c>
      <c r="H248" s="16">
        <v>121</v>
      </c>
      <c r="I248" s="16">
        <v>6</v>
      </c>
      <c r="J248" s="16" t="s">
        <v>389</v>
      </c>
      <c r="K248" s="16" t="s">
        <v>1742</v>
      </c>
    </row>
    <row r="249" spans="1:11">
      <c r="A249" s="16">
        <v>1</v>
      </c>
      <c r="B249" s="16" t="s">
        <v>39</v>
      </c>
      <c r="C249" s="16">
        <v>2</v>
      </c>
      <c r="D249" s="16">
        <v>972</v>
      </c>
      <c r="E249" s="16">
        <v>1042</v>
      </c>
      <c r="F249" s="16">
        <v>107827</v>
      </c>
      <c r="G249" s="16">
        <v>11</v>
      </c>
      <c r="H249" s="16">
        <v>82</v>
      </c>
      <c r="I249" s="16">
        <v>6</v>
      </c>
      <c r="J249" s="16" t="s">
        <v>389</v>
      </c>
      <c r="K249" s="16" t="s">
        <v>1742</v>
      </c>
    </row>
    <row r="250" spans="1:11">
      <c r="A250" s="16">
        <v>2</v>
      </c>
      <c r="B250" s="16" t="s">
        <v>40</v>
      </c>
      <c r="C250" s="16">
        <v>0</v>
      </c>
      <c r="D250" s="16">
        <v>0</v>
      </c>
      <c r="E250" s="16">
        <v>0</v>
      </c>
      <c r="F250" s="16">
        <v>159</v>
      </c>
      <c r="G250" s="16">
        <v>0</v>
      </c>
      <c r="H250" s="16">
        <v>0</v>
      </c>
      <c r="I250" s="16">
        <v>0</v>
      </c>
      <c r="J250" s="16" t="s">
        <v>389</v>
      </c>
      <c r="K250" s="16" t="s">
        <v>1742</v>
      </c>
    </row>
    <row r="251" spans="1:11">
      <c r="A251" s="16">
        <v>3</v>
      </c>
      <c r="B251" s="16" t="s">
        <v>41</v>
      </c>
      <c r="C251" s="16">
        <v>0</v>
      </c>
      <c r="D251" s="16">
        <v>0</v>
      </c>
      <c r="E251" s="16">
        <v>0</v>
      </c>
      <c r="F251" s="16">
        <v>520</v>
      </c>
      <c r="G251" s="16">
        <v>0</v>
      </c>
      <c r="H251" s="16">
        <v>0</v>
      </c>
      <c r="I251" s="16">
        <v>0</v>
      </c>
      <c r="J251" s="16" t="s">
        <v>389</v>
      </c>
      <c r="K251" s="16" t="s">
        <v>1742</v>
      </c>
    </row>
    <row r="252" spans="1:11">
      <c r="A252" s="16">
        <v>4</v>
      </c>
      <c r="B252" s="16" t="s">
        <v>42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 t="s">
        <v>389</v>
      </c>
      <c r="K252" s="16" t="s">
        <v>1742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1742</v>
      </c>
    </row>
    <row r="254" spans="1:11">
      <c r="A254" s="16">
        <v>0</v>
      </c>
      <c r="B254" s="16" t="s">
        <v>38</v>
      </c>
      <c r="C254" s="16">
        <v>130</v>
      </c>
      <c r="D254" s="16">
        <v>1308</v>
      </c>
      <c r="E254" s="16">
        <v>1069799</v>
      </c>
      <c r="F254" s="16">
        <v>873181</v>
      </c>
      <c r="G254" s="16">
        <v>246</v>
      </c>
      <c r="H254" s="16">
        <v>475</v>
      </c>
      <c r="I254" s="16">
        <v>25</v>
      </c>
      <c r="J254" s="16" t="s">
        <v>390</v>
      </c>
      <c r="K254" s="16" t="s">
        <v>1742</v>
      </c>
    </row>
    <row r="255" spans="1:11">
      <c r="A255" s="16">
        <v>1</v>
      </c>
      <c r="B255" s="16" t="s">
        <v>39</v>
      </c>
      <c r="C255" s="16">
        <v>10</v>
      </c>
      <c r="D255" s="16">
        <v>3832</v>
      </c>
      <c r="E255" s="16">
        <v>4110</v>
      </c>
      <c r="F255" s="16">
        <v>425220</v>
      </c>
      <c r="G255" s="16">
        <v>43</v>
      </c>
      <c r="H255" s="16">
        <v>323</v>
      </c>
      <c r="I255" s="16">
        <v>26</v>
      </c>
      <c r="J255" s="16" t="s">
        <v>390</v>
      </c>
      <c r="K255" s="16" t="s">
        <v>1742</v>
      </c>
    </row>
    <row r="256" spans="1:11">
      <c r="A256" s="16">
        <v>2</v>
      </c>
      <c r="B256" s="16" t="s">
        <v>40</v>
      </c>
      <c r="C256" s="16">
        <v>0</v>
      </c>
      <c r="D256" s="16">
        <v>0</v>
      </c>
      <c r="E256" s="16">
        <v>0</v>
      </c>
      <c r="F256" s="16">
        <v>75</v>
      </c>
      <c r="G256" s="16">
        <v>0</v>
      </c>
      <c r="H256" s="16">
        <v>0</v>
      </c>
      <c r="I256" s="16">
        <v>0</v>
      </c>
      <c r="J256" s="16" t="s">
        <v>390</v>
      </c>
      <c r="K256" s="16" t="s">
        <v>1742</v>
      </c>
    </row>
    <row r="257" spans="1:11">
      <c r="A257" s="16">
        <v>3</v>
      </c>
      <c r="B257" s="16" t="s">
        <v>41</v>
      </c>
      <c r="C257" s="16">
        <v>0</v>
      </c>
      <c r="D257" s="16">
        <v>0</v>
      </c>
      <c r="E257" s="16">
        <v>0</v>
      </c>
      <c r="F257" s="16">
        <v>2242</v>
      </c>
      <c r="G257" s="16">
        <v>0</v>
      </c>
      <c r="H257" s="16">
        <v>0</v>
      </c>
      <c r="I257" s="16">
        <v>0</v>
      </c>
      <c r="J257" s="16" t="s">
        <v>390</v>
      </c>
      <c r="K257" s="16" t="s">
        <v>1742</v>
      </c>
    </row>
    <row r="258" spans="1:11">
      <c r="A258" s="16">
        <v>4</v>
      </c>
      <c r="B258" s="16" t="s">
        <v>42</v>
      </c>
      <c r="C258" s="16">
        <v>0</v>
      </c>
      <c r="D258" s="16">
        <v>0</v>
      </c>
      <c r="E258" s="16">
        <v>0</v>
      </c>
      <c r="F258" s="16">
        <v>3027</v>
      </c>
      <c r="G258" s="16">
        <v>0</v>
      </c>
      <c r="H258" s="16">
        <v>0</v>
      </c>
      <c r="I258" s="16">
        <v>0</v>
      </c>
      <c r="J258" s="16" t="s">
        <v>390</v>
      </c>
      <c r="K258" s="16" t="s">
        <v>1742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1742</v>
      </c>
    </row>
    <row r="260" spans="1:11">
      <c r="A260" s="16">
        <v>0</v>
      </c>
      <c r="B260" s="16" t="s">
        <v>38</v>
      </c>
      <c r="C260" s="16">
        <v>13</v>
      </c>
      <c r="D260" s="16">
        <v>136</v>
      </c>
      <c r="E260" s="16">
        <v>111074</v>
      </c>
      <c r="F260" s="16">
        <v>90660</v>
      </c>
      <c r="G260" s="16">
        <v>26</v>
      </c>
      <c r="H260" s="16">
        <v>49</v>
      </c>
      <c r="I260" s="16">
        <v>3</v>
      </c>
      <c r="J260" s="16" t="s">
        <v>395</v>
      </c>
      <c r="K260" s="16" t="s">
        <v>1742</v>
      </c>
    </row>
    <row r="261" spans="1:11">
      <c r="A261" s="16">
        <v>1</v>
      </c>
      <c r="B261" s="16" t="s">
        <v>39</v>
      </c>
      <c r="C261" s="16">
        <v>1</v>
      </c>
      <c r="D261" s="16">
        <v>398</v>
      </c>
      <c r="E261" s="16">
        <v>427</v>
      </c>
      <c r="F261" s="16">
        <v>44149</v>
      </c>
      <c r="G261" s="16">
        <v>4</v>
      </c>
      <c r="H261" s="16">
        <v>34</v>
      </c>
      <c r="I261" s="16">
        <v>3</v>
      </c>
      <c r="J261" s="16" t="s">
        <v>395</v>
      </c>
      <c r="K261" s="16" t="s">
        <v>1742</v>
      </c>
    </row>
    <row r="262" spans="1:11">
      <c r="A262" s="16">
        <v>2</v>
      </c>
      <c r="B262" s="16" t="s">
        <v>40</v>
      </c>
      <c r="C262" s="16">
        <v>0</v>
      </c>
      <c r="D262" s="16">
        <v>0</v>
      </c>
      <c r="E262" s="16">
        <v>0</v>
      </c>
      <c r="F262" s="16">
        <v>8</v>
      </c>
      <c r="G262" s="16">
        <v>0</v>
      </c>
      <c r="H262" s="16">
        <v>0</v>
      </c>
      <c r="I262" s="16">
        <v>0</v>
      </c>
      <c r="J262" s="16" t="s">
        <v>395</v>
      </c>
      <c r="K262" s="16" t="s">
        <v>1742</v>
      </c>
    </row>
    <row r="263" spans="1:11">
      <c r="A263" s="16">
        <v>3</v>
      </c>
      <c r="B263" s="16" t="s">
        <v>41</v>
      </c>
      <c r="C263" s="16">
        <v>0</v>
      </c>
      <c r="D263" s="16">
        <v>0</v>
      </c>
      <c r="E263" s="16">
        <v>0</v>
      </c>
      <c r="F263" s="16">
        <v>222</v>
      </c>
      <c r="G263" s="16">
        <v>0</v>
      </c>
      <c r="H263" s="16">
        <v>0</v>
      </c>
      <c r="I263" s="16">
        <v>0</v>
      </c>
      <c r="J263" s="16" t="s">
        <v>395</v>
      </c>
      <c r="K263" s="16" t="s">
        <v>1742</v>
      </c>
    </row>
    <row r="264" spans="1:11">
      <c r="A264" s="16">
        <v>4</v>
      </c>
      <c r="B264" s="16" t="s">
        <v>42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 t="s">
        <v>395</v>
      </c>
      <c r="K264" s="16" t="s">
        <v>1742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1742</v>
      </c>
    </row>
    <row r="266" spans="1:11">
      <c r="A266" s="16">
        <v>0</v>
      </c>
      <c r="B266" s="16" t="s">
        <v>38</v>
      </c>
      <c r="C266" s="16">
        <v>40</v>
      </c>
      <c r="D266" s="16">
        <v>406</v>
      </c>
      <c r="E266" s="16">
        <v>332429</v>
      </c>
      <c r="F266" s="16">
        <v>271332</v>
      </c>
      <c r="G266" s="16">
        <v>76</v>
      </c>
      <c r="H266" s="16">
        <v>148</v>
      </c>
      <c r="I266" s="16">
        <v>8</v>
      </c>
      <c r="J266" s="16" t="s">
        <v>396</v>
      </c>
      <c r="K266" s="16" t="s">
        <v>1742</v>
      </c>
    </row>
    <row r="267" spans="1:11">
      <c r="A267" s="16">
        <v>1</v>
      </c>
      <c r="B267" s="16" t="s">
        <v>39</v>
      </c>
      <c r="C267" s="16">
        <v>3</v>
      </c>
      <c r="D267" s="16">
        <v>1191</v>
      </c>
      <c r="E267" s="16">
        <v>1277</v>
      </c>
      <c r="F267" s="16">
        <v>132133</v>
      </c>
      <c r="G267" s="16">
        <v>13</v>
      </c>
      <c r="H267" s="16">
        <v>100</v>
      </c>
      <c r="I267" s="16">
        <v>8</v>
      </c>
      <c r="J267" s="16" t="s">
        <v>396</v>
      </c>
      <c r="K267" s="16" t="s">
        <v>1742</v>
      </c>
    </row>
    <row r="268" spans="1:11">
      <c r="A268" s="16">
        <v>2</v>
      </c>
      <c r="B268" s="16" t="s">
        <v>40</v>
      </c>
      <c r="C268" s="16">
        <v>0</v>
      </c>
      <c r="D268" s="16">
        <v>0</v>
      </c>
      <c r="E268" s="16">
        <v>0</v>
      </c>
      <c r="F268" s="16">
        <v>9</v>
      </c>
      <c r="G268" s="16">
        <v>0</v>
      </c>
      <c r="H268" s="16">
        <v>0</v>
      </c>
      <c r="I268" s="16">
        <v>0</v>
      </c>
      <c r="J268" s="16" t="s">
        <v>396</v>
      </c>
      <c r="K268" s="16" t="s">
        <v>1742</v>
      </c>
    </row>
    <row r="269" spans="1:11">
      <c r="A269" s="16">
        <v>3</v>
      </c>
      <c r="B269" s="16" t="s">
        <v>41</v>
      </c>
      <c r="C269" s="16">
        <v>0</v>
      </c>
      <c r="D269" s="16">
        <v>0</v>
      </c>
      <c r="E269" s="16">
        <v>0</v>
      </c>
      <c r="F269" s="16">
        <v>628</v>
      </c>
      <c r="G269" s="16">
        <v>0</v>
      </c>
      <c r="H269" s="16">
        <v>0</v>
      </c>
      <c r="I269" s="16">
        <v>0</v>
      </c>
      <c r="J269" s="16" t="s">
        <v>396</v>
      </c>
      <c r="K269" s="16" t="s">
        <v>1742</v>
      </c>
    </row>
    <row r="270" spans="1:11">
      <c r="A270" s="16">
        <v>4</v>
      </c>
      <c r="B270" s="16" t="s">
        <v>42</v>
      </c>
      <c r="C270" s="16">
        <v>0</v>
      </c>
      <c r="D270" s="16">
        <v>0</v>
      </c>
      <c r="E270" s="16">
        <v>0</v>
      </c>
      <c r="F270" s="16">
        <v>282</v>
      </c>
      <c r="G270" s="16">
        <v>0</v>
      </c>
      <c r="H270" s="16">
        <v>0</v>
      </c>
      <c r="I270" s="16">
        <v>0</v>
      </c>
      <c r="J270" s="16" t="s">
        <v>396</v>
      </c>
      <c r="K270" s="16" t="s">
        <v>1742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1742</v>
      </c>
    </row>
    <row r="272" spans="1:11">
      <c r="A272" s="16">
        <v>0</v>
      </c>
      <c r="B272" s="16" t="s">
        <v>38</v>
      </c>
      <c r="C272" s="16">
        <v>4</v>
      </c>
      <c r="D272" s="16">
        <v>36</v>
      </c>
      <c r="E272" s="16">
        <v>29521</v>
      </c>
      <c r="F272" s="16">
        <v>24096</v>
      </c>
      <c r="G272" s="16">
        <v>7</v>
      </c>
      <c r="H272" s="16">
        <v>13</v>
      </c>
      <c r="I272" s="16">
        <v>1</v>
      </c>
      <c r="J272" s="16" t="s">
        <v>397</v>
      </c>
      <c r="K272" s="16" t="s">
        <v>1742</v>
      </c>
    </row>
    <row r="273" spans="1:11">
      <c r="A273" s="16">
        <v>1</v>
      </c>
      <c r="B273" s="16" t="s">
        <v>39</v>
      </c>
      <c r="C273" s="16">
        <v>0</v>
      </c>
      <c r="D273" s="16">
        <v>106</v>
      </c>
      <c r="E273" s="16">
        <v>113</v>
      </c>
      <c r="F273" s="16">
        <v>11734</v>
      </c>
      <c r="G273" s="16">
        <v>1</v>
      </c>
      <c r="H273" s="16">
        <v>9</v>
      </c>
      <c r="I273" s="16">
        <v>1</v>
      </c>
      <c r="J273" s="16" t="s">
        <v>397</v>
      </c>
      <c r="K273" s="16" t="s">
        <v>1742</v>
      </c>
    </row>
    <row r="274" spans="1:11">
      <c r="A274" s="16">
        <v>2</v>
      </c>
      <c r="B274" s="16" t="s">
        <v>40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 t="s">
        <v>397</v>
      </c>
      <c r="K274" s="16" t="s">
        <v>1742</v>
      </c>
    </row>
    <row r="275" spans="1:11">
      <c r="A275" s="16">
        <v>3</v>
      </c>
      <c r="B275" s="16" t="s">
        <v>41</v>
      </c>
      <c r="C275" s="16">
        <v>0</v>
      </c>
      <c r="D275" s="16">
        <v>0</v>
      </c>
      <c r="E275" s="16">
        <v>0</v>
      </c>
      <c r="F275" s="16">
        <v>9</v>
      </c>
      <c r="G275" s="16">
        <v>0</v>
      </c>
      <c r="H275" s="16">
        <v>0</v>
      </c>
      <c r="I275" s="16">
        <v>0</v>
      </c>
      <c r="J275" s="16" t="s">
        <v>397</v>
      </c>
      <c r="K275" s="16" t="s">
        <v>1742</v>
      </c>
    </row>
    <row r="276" spans="1:11">
      <c r="A276" s="16">
        <v>4</v>
      </c>
      <c r="B276" s="16" t="s">
        <v>42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 t="s">
        <v>397</v>
      </c>
      <c r="K276" s="16" t="s">
        <v>1742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1742</v>
      </c>
    </row>
    <row r="278" spans="1:11">
      <c r="A278" s="16">
        <v>0</v>
      </c>
      <c r="B278" s="16" t="s">
        <v>38</v>
      </c>
      <c r="C278" s="16">
        <v>39</v>
      </c>
      <c r="D278" s="16">
        <v>395</v>
      </c>
      <c r="E278" s="16">
        <v>323378</v>
      </c>
      <c r="F278" s="16">
        <v>263944</v>
      </c>
      <c r="G278" s="16">
        <v>74</v>
      </c>
      <c r="H278" s="16">
        <v>144</v>
      </c>
      <c r="I278" s="16">
        <v>7</v>
      </c>
      <c r="J278" s="16" t="s">
        <v>398</v>
      </c>
      <c r="K278" s="16" t="s">
        <v>1742</v>
      </c>
    </row>
    <row r="279" spans="1:11">
      <c r="A279" s="16">
        <v>1</v>
      </c>
      <c r="B279" s="16" t="s">
        <v>39</v>
      </c>
      <c r="C279" s="16">
        <v>3</v>
      </c>
      <c r="D279" s="16">
        <v>1158</v>
      </c>
      <c r="E279" s="16">
        <v>1242</v>
      </c>
      <c r="F279" s="16">
        <v>128535</v>
      </c>
      <c r="G279" s="16">
        <v>13</v>
      </c>
      <c r="H279" s="16">
        <v>98</v>
      </c>
      <c r="I279" s="16">
        <v>8</v>
      </c>
      <c r="J279" s="16" t="s">
        <v>398</v>
      </c>
      <c r="K279" s="16" t="s">
        <v>1742</v>
      </c>
    </row>
    <row r="280" spans="1:11">
      <c r="A280" s="16">
        <v>2</v>
      </c>
      <c r="B280" s="16" t="s">
        <v>40</v>
      </c>
      <c r="C280" s="16">
        <v>0</v>
      </c>
      <c r="D280" s="16">
        <v>0</v>
      </c>
      <c r="E280" s="16">
        <v>0</v>
      </c>
      <c r="F280" s="16">
        <v>25</v>
      </c>
      <c r="G280" s="16">
        <v>0</v>
      </c>
      <c r="H280" s="16">
        <v>0</v>
      </c>
      <c r="I280" s="16">
        <v>0</v>
      </c>
      <c r="J280" s="16" t="s">
        <v>398</v>
      </c>
      <c r="K280" s="16" t="s">
        <v>1742</v>
      </c>
    </row>
    <row r="281" spans="1:11">
      <c r="A281" s="16">
        <v>3</v>
      </c>
      <c r="B281" s="16" t="s">
        <v>41</v>
      </c>
      <c r="C281" s="16">
        <v>0</v>
      </c>
      <c r="D281" s="16">
        <v>0</v>
      </c>
      <c r="E281" s="16">
        <v>0</v>
      </c>
      <c r="F281" s="16">
        <v>894</v>
      </c>
      <c r="G281" s="16">
        <v>0</v>
      </c>
      <c r="H281" s="16">
        <v>0</v>
      </c>
      <c r="I281" s="16">
        <v>0</v>
      </c>
      <c r="J281" s="16" t="s">
        <v>398</v>
      </c>
      <c r="K281" s="16" t="s">
        <v>1742</v>
      </c>
    </row>
    <row r="282" spans="1:11">
      <c r="A282" s="16">
        <v>4</v>
      </c>
      <c r="B282" s="16" t="s">
        <v>42</v>
      </c>
      <c r="C282" s="16">
        <v>0</v>
      </c>
      <c r="D282" s="16">
        <v>0</v>
      </c>
      <c r="E282" s="16">
        <v>0</v>
      </c>
      <c r="F282" s="16">
        <v>408</v>
      </c>
      <c r="G282" s="16">
        <v>0</v>
      </c>
      <c r="H282" s="16">
        <v>0</v>
      </c>
      <c r="I282" s="16">
        <v>0</v>
      </c>
      <c r="J282" s="16" t="s">
        <v>398</v>
      </c>
      <c r="K282" s="16" t="s">
        <v>1742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1742</v>
      </c>
    </row>
    <row r="284" spans="1:11">
      <c r="A284" s="16">
        <v>0</v>
      </c>
      <c r="B284" s="16" t="s">
        <v>38</v>
      </c>
      <c r="C284" s="16">
        <v>32</v>
      </c>
      <c r="D284" s="16">
        <v>321</v>
      </c>
      <c r="E284" s="16">
        <v>262879</v>
      </c>
      <c r="F284" s="16">
        <v>214564</v>
      </c>
      <c r="G284" s="16">
        <v>60</v>
      </c>
      <c r="H284" s="16">
        <v>117</v>
      </c>
      <c r="I284" s="16">
        <v>6</v>
      </c>
      <c r="J284" s="16" t="s">
        <v>399</v>
      </c>
      <c r="K284" s="16" t="s">
        <v>1742</v>
      </c>
    </row>
    <row r="285" spans="1:11">
      <c r="A285" s="16">
        <v>1</v>
      </c>
      <c r="B285" s="16" t="s">
        <v>39</v>
      </c>
      <c r="C285" s="16">
        <v>2</v>
      </c>
      <c r="D285" s="16">
        <v>942</v>
      </c>
      <c r="E285" s="16">
        <v>1010</v>
      </c>
      <c r="F285" s="16">
        <v>104488</v>
      </c>
      <c r="G285" s="16">
        <v>11</v>
      </c>
      <c r="H285" s="16">
        <v>79</v>
      </c>
      <c r="I285" s="16">
        <v>6</v>
      </c>
      <c r="J285" s="16" t="s">
        <v>399</v>
      </c>
      <c r="K285" s="16" t="s">
        <v>1742</v>
      </c>
    </row>
    <row r="286" spans="1:11">
      <c r="A286" s="16">
        <v>2</v>
      </c>
      <c r="B286" s="16" t="s">
        <v>40</v>
      </c>
      <c r="C286" s="16">
        <v>0</v>
      </c>
      <c r="D286" s="16">
        <v>0</v>
      </c>
      <c r="E286" s="16">
        <v>0</v>
      </c>
      <c r="F286" s="16">
        <v>6</v>
      </c>
      <c r="G286" s="16">
        <v>0</v>
      </c>
      <c r="H286" s="16">
        <v>0</v>
      </c>
      <c r="I286" s="16">
        <v>0</v>
      </c>
      <c r="J286" s="16" t="s">
        <v>399</v>
      </c>
      <c r="K286" s="16" t="s">
        <v>1742</v>
      </c>
    </row>
    <row r="287" spans="1:11">
      <c r="A287" s="16">
        <v>3</v>
      </c>
      <c r="B287" s="16" t="s">
        <v>41</v>
      </c>
      <c r="C287" s="16">
        <v>0</v>
      </c>
      <c r="D287" s="16">
        <v>0</v>
      </c>
      <c r="E287" s="16">
        <v>0</v>
      </c>
      <c r="F287" s="16">
        <v>298</v>
      </c>
      <c r="G287" s="16">
        <v>0</v>
      </c>
      <c r="H287" s="16">
        <v>0</v>
      </c>
      <c r="I287" s="16">
        <v>0</v>
      </c>
      <c r="J287" s="16" t="s">
        <v>399</v>
      </c>
      <c r="K287" s="16" t="s">
        <v>1742</v>
      </c>
    </row>
    <row r="288" spans="1:11">
      <c r="A288" s="16">
        <v>4</v>
      </c>
      <c r="B288" s="16" t="s">
        <v>42</v>
      </c>
      <c r="C288" s="16">
        <v>0</v>
      </c>
      <c r="D288" s="16">
        <v>0</v>
      </c>
      <c r="E288" s="16">
        <v>0</v>
      </c>
      <c r="F288" s="16">
        <v>61</v>
      </c>
      <c r="G288" s="16">
        <v>0</v>
      </c>
      <c r="H288" s="16">
        <v>0</v>
      </c>
      <c r="I288" s="16">
        <v>0</v>
      </c>
      <c r="J288" s="16" t="s">
        <v>399</v>
      </c>
      <c r="K288" s="16" t="s">
        <v>1742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1742</v>
      </c>
    </row>
    <row r="290" spans="1:11">
      <c r="A290" s="16">
        <v>0</v>
      </c>
      <c r="B290" s="16" t="s">
        <v>38</v>
      </c>
      <c r="C290" s="16">
        <v>10</v>
      </c>
      <c r="D290" s="16">
        <v>103</v>
      </c>
      <c r="E290" s="16">
        <v>84619</v>
      </c>
      <c r="F290" s="16">
        <v>69067</v>
      </c>
      <c r="G290" s="16">
        <v>19</v>
      </c>
      <c r="H290" s="16">
        <v>38</v>
      </c>
      <c r="I290" s="16">
        <v>2</v>
      </c>
      <c r="J290" s="16" t="s">
        <v>400</v>
      </c>
      <c r="K290" s="16" t="s">
        <v>1742</v>
      </c>
    </row>
    <row r="291" spans="1:11">
      <c r="A291" s="16">
        <v>1</v>
      </c>
      <c r="B291" s="16" t="s">
        <v>39</v>
      </c>
      <c r="C291" s="16">
        <v>1</v>
      </c>
      <c r="D291" s="16">
        <v>303</v>
      </c>
      <c r="E291" s="16">
        <v>325</v>
      </c>
      <c r="F291" s="16">
        <v>33634</v>
      </c>
      <c r="G291" s="16">
        <v>3</v>
      </c>
      <c r="H291" s="16">
        <v>26</v>
      </c>
      <c r="I291" s="16">
        <v>2</v>
      </c>
      <c r="J291" s="16" t="s">
        <v>400</v>
      </c>
      <c r="K291" s="16" t="s">
        <v>1742</v>
      </c>
    </row>
    <row r="292" spans="1:11">
      <c r="A292" s="16">
        <v>2</v>
      </c>
      <c r="B292" s="16" t="s">
        <v>40</v>
      </c>
      <c r="C292" s="16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 t="s">
        <v>400</v>
      </c>
      <c r="K292" s="16" t="s">
        <v>1742</v>
      </c>
    </row>
    <row r="293" spans="1:11">
      <c r="A293" s="16">
        <v>3</v>
      </c>
      <c r="B293" s="16" t="s">
        <v>41</v>
      </c>
      <c r="C293" s="16">
        <v>0</v>
      </c>
      <c r="D293" s="16">
        <v>0</v>
      </c>
      <c r="E293" s="16">
        <v>0</v>
      </c>
      <c r="F293" s="16">
        <v>243</v>
      </c>
      <c r="G293" s="16">
        <v>0</v>
      </c>
      <c r="H293" s="16">
        <v>0</v>
      </c>
      <c r="I293" s="16">
        <v>0</v>
      </c>
      <c r="J293" s="16" t="s">
        <v>400</v>
      </c>
      <c r="K293" s="16" t="s">
        <v>1742</v>
      </c>
    </row>
    <row r="294" spans="1:11">
      <c r="A294" s="16">
        <v>4</v>
      </c>
      <c r="B294" s="16" t="s">
        <v>42</v>
      </c>
      <c r="C294" s="16">
        <v>0</v>
      </c>
      <c r="D294" s="16">
        <v>0</v>
      </c>
      <c r="E294" s="16">
        <v>0</v>
      </c>
      <c r="F294" s="16">
        <v>232</v>
      </c>
      <c r="G294" s="16">
        <v>0</v>
      </c>
      <c r="H294" s="16">
        <v>0</v>
      </c>
      <c r="I294" s="16">
        <v>0</v>
      </c>
      <c r="J294" s="16" t="s">
        <v>400</v>
      </c>
      <c r="K294" s="16" t="s">
        <v>1742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1742</v>
      </c>
    </row>
    <row r="296" spans="1:11">
      <c r="A296" s="16">
        <v>0</v>
      </c>
      <c r="B296" s="16" t="s">
        <v>38</v>
      </c>
      <c r="C296" s="16">
        <v>6</v>
      </c>
      <c r="D296" s="16">
        <v>60</v>
      </c>
      <c r="E296" s="16">
        <v>48921</v>
      </c>
      <c r="F296" s="16">
        <v>39930</v>
      </c>
      <c r="G296" s="16">
        <v>11</v>
      </c>
      <c r="H296" s="16">
        <v>22</v>
      </c>
      <c r="I296" s="16">
        <v>1</v>
      </c>
      <c r="J296" s="16" t="s">
        <v>401</v>
      </c>
      <c r="K296" s="16" t="s">
        <v>1742</v>
      </c>
    </row>
    <row r="297" spans="1:11">
      <c r="A297" s="16">
        <v>1</v>
      </c>
      <c r="B297" s="16" t="s">
        <v>39</v>
      </c>
      <c r="C297" s="16">
        <v>0</v>
      </c>
      <c r="D297" s="16">
        <v>175</v>
      </c>
      <c r="E297" s="16">
        <v>188</v>
      </c>
      <c r="F297" s="16">
        <v>19445</v>
      </c>
      <c r="G297" s="16">
        <v>2</v>
      </c>
      <c r="H297" s="16">
        <v>15</v>
      </c>
      <c r="I297" s="16">
        <v>1</v>
      </c>
      <c r="J297" s="16" t="s">
        <v>401</v>
      </c>
      <c r="K297" s="16" t="s">
        <v>1742</v>
      </c>
    </row>
    <row r="298" spans="1:11">
      <c r="A298" s="16">
        <v>2</v>
      </c>
      <c r="B298" s="16" t="s">
        <v>40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 t="s">
        <v>401</v>
      </c>
      <c r="K298" s="16" t="s">
        <v>1742</v>
      </c>
    </row>
    <row r="299" spans="1:11">
      <c r="A299" s="16">
        <v>3</v>
      </c>
      <c r="B299" s="16" t="s">
        <v>41</v>
      </c>
      <c r="C299" s="16">
        <v>0</v>
      </c>
      <c r="D299" s="16">
        <v>0</v>
      </c>
      <c r="E299" s="16">
        <v>0</v>
      </c>
      <c r="F299" s="16">
        <v>943</v>
      </c>
      <c r="G299" s="16">
        <v>0</v>
      </c>
      <c r="H299" s="16">
        <v>0</v>
      </c>
      <c r="I299" s="16">
        <v>0</v>
      </c>
      <c r="J299" s="16" t="s">
        <v>401</v>
      </c>
      <c r="K299" s="16" t="s">
        <v>1742</v>
      </c>
    </row>
    <row r="300" spans="1:11">
      <c r="A300" s="16">
        <v>4</v>
      </c>
      <c r="B300" s="16" t="s">
        <v>42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 t="s">
        <v>401</v>
      </c>
      <c r="K300" s="16" t="s">
        <v>1742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4.7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4.7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4.75"/>
  <cols>
    <col min="2" max="10" width="8.406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4.7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328125" defaultRowHeight="13"/>
  <cols>
    <col min="1" max="1" width="78.7265625" style="42" customWidth="1"/>
    <col min="2" max="2" width="9.1328125" style="44"/>
    <col min="3" max="3" width="72.7265625" style="44" customWidth="1"/>
    <col min="4" max="4" width="39.1328125" style="44" customWidth="1"/>
    <col min="5" max="5" width="12.40625" style="42" bestFit="1" customWidth="1"/>
    <col min="6" max="6" width="9.1328125" style="42"/>
    <col min="7" max="7" width="5.7265625" style="42" customWidth="1"/>
    <col min="8" max="16384" width="9.1328125" style="42"/>
  </cols>
  <sheetData>
    <row r="2" spans="1:4" ht="23">
      <c r="B2" s="43" t="s">
        <v>402</v>
      </c>
    </row>
    <row r="3" spans="1:4" ht="20.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75" thickBot="1">
      <c r="A10" s="44"/>
    </row>
    <row r="11" spans="1:4" ht="17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6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6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6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6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6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6">
      <c r="B152" s="50" t="s">
        <v>167</v>
      </c>
      <c r="C152" s="53" t="s">
        <v>627</v>
      </c>
      <c r="D152" s="52" t="s">
        <v>411</v>
      </c>
    </row>
    <row r="153" spans="2:4" ht="26">
      <c r="B153" s="50" t="s">
        <v>628</v>
      </c>
      <c r="C153" s="53" t="s">
        <v>629</v>
      </c>
      <c r="D153" s="52" t="s">
        <v>417</v>
      </c>
    </row>
    <row r="154" spans="2:4" ht="26">
      <c r="B154" s="50" t="s">
        <v>630</v>
      </c>
      <c r="C154" s="53" t="s">
        <v>627</v>
      </c>
      <c r="D154" s="52" t="s">
        <v>413</v>
      </c>
    </row>
    <row r="155" spans="2:4" ht="26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6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6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6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>
      <c r="B226" s="50" t="s">
        <v>741</v>
      </c>
      <c r="C226" s="53" t="s">
        <v>742</v>
      </c>
      <c r="D226" s="52" t="s">
        <v>413</v>
      </c>
    </row>
    <row r="227" spans="2:4">
      <c r="B227" s="50" t="s">
        <v>743</v>
      </c>
      <c r="C227" s="53" t="s">
        <v>744</v>
      </c>
      <c r="D227" s="52" t="s">
        <v>421</v>
      </c>
    </row>
    <row r="228" spans="2:4" ht="26">
      <c r="B228" s="50" t="s">
        <v>190</v>
      </c>
      <c r="C228" s="53" t="s">
        <v>745</v>
      </c>
      <c r="D228" s="52" t="s">
        <v>411</v>
      </c>
    </row>
    <row r="229" spans="2:4" ht="26">
      <c r="B229" s="50" t="s">
        <v>746</v>
      </c>
      <c r="C229" s="53" t="s">
        <v>747</v>
      </c>
      <c r="D229" s="52" t="s">
        <v>417</v>
      </c>
    </row>
    <row r="230" spans="2:4" ht="26">
      <c r="B230" s="50" t="s">
        <v>748</v>
      </c>
      <c r="C230" s="53" t="s">
        <v>745</v>
      </c>
      <c r="D230" s="52" t="s">
        <v>413</v>
      </c>
    </row>
    <row r="231" spans="2:4" ht="26">
      <c r="B231" s="50" t="s">
        <v>749</v>
      </c>
      <c r="C231" s="53" t="s">
        <v>750</v>
      </c>
      <c r="D231" s="52" t="s">
        <v>421</v>
      </c>
    </row>
    <row r="232" spans="2:4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6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6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6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6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6">
      <c r="B438" s="50" t="s">
        <v>1069</v>
      </c>
      <c r="C438" s="53" t="s">
        <v>1070</v>
      </c>
      <c r="D438" s="52" t="s">
        <v>411</v>
      </c>
    </row>
    <row r="439" spans="1:9" ht="26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6">
      <c r="B453" s="50" t="s">
        <v>1093</v>
      </c>
      <c r="C453" s="53" t="s">
        <v>1094</v>
      </c>
      <c r="D453" s="52" t="s">
        <v>411</v>
      </c>
    </row>
    <row r="454" spans="2:4" ht="26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6">
      <c r="B456" s="50" t="s">
        <v>1098</v>
      </c>
      <c r="C456" s="53" t="s">
        <v>1095</v>
      </c>
      <c r="D456" s="52" t="s">
        <v>413</v>
      </c>
    </row>
    <row r="457" spans="2:4" ht="26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6">
      <c r="B459" s="50" t="s">
        <v>1102</v>
      </c>
      <c r="C459" s="53" t="s">
        <v>1103</v>
      </c>
      <c r="D459" s="52" t="s">
        <v>417</v>
      </c>
    </row>
    <row r="460" spans="2:4" ht="26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6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6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6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6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6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6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6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6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6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6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6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6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6">
      <c r="B541" s="50" t="s">
        <v>1239</v>
      </c>
      <c r="C541" s="53" t="s">
        <v>1240</v>
      </c>
      <c r="D541" s="52" t="s">
        <v>411</v>
      </c>
    </row>
    <row r="542" spans="2:4" ht="26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6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6">
      <c r="B667" s="50" t="s">
        <v>1428</v>
      </c>
      <c r="C667" s="53" t="s">
        <v>1429</v>
      </c>
      <c r="D667" s="52" t="s">
        <v>411</v>
      </c>
    </row>
    <row r="668" spans="2:4" ht="26">
      <c r="B668" s="50" t="s">
        <v>319</v>
      </c>
      <c r="C668" s="53" t="s">
        <v>1430</v>
      </c>
      <c r="D668" s="52" t="s">
        <v>411</v>
      </c>
    </row>
    <row r="669" spans="2:4" ht="26">
      <c r="B669" s="50" t="s">
        <v>1431</v>
      </c>
      <c r="C669" s="53" t="s">
        <v>1432</v>
      </c>
      <c r="D669" s="52" t="s">
        <v>411</v>
      </c>
    </row>
    <row r="670" spans="2:4" ht="26">
      <c r="B670" s="68" t="s">
        <v>320</v>
      </c>
      <c r="C670" s="69" t="s">
        <v>1433</v>
      </c>
      <c r="D670" s="70" t="s">
        <v>411</v>
      </c>
    </row>
    <row r="671" spans="2:4" ht="26">
      <c r="B671" s="50" t="s">
        <v>1434</v>
      </c>
      <c r="C671" s="53" t="s">
        <v>1435</v>
      </c>
      <c r="D671" s="52" t="s">
        <v>411</v>
      </c>
    </row>
    <row r="672" spans="2:4" ht="26">
      <c r="B672" s="50" t="s">
        <v>321</v>
      </c>
      <c r="C672" s="53" t="s">
        <v>1436</v>
      </c>
      <c r="D672" s="52" t="s">
        <v>411</v>
      </c>
    </row>
    <row r="673" spans="2:4" ht="26">
      <c r="B673" s="50" t="s">
        <v>1437</v>
      </c>
      <c r="C673" s="53" t="s">
        <v>1438</v>
      </c>
      <c r="D673" s="52" t="s">
        <v>411</v>
      </c>
    </row>
    <row r="674" spans="2:4" ht="26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75" thickBot="1">
      <c r="B732" s="71" t="s">
        <v>347</v>
      </c>
      <c r="C732" s="72" t="s">
        <v>1529</v>
      </c>
      <c r="D732" s="73" t="s">
        <v>1528</v>
      </c>
    </row>
    <row r="733" spans="2:4" ht="13.7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4.75"/>
  <cols>
    <col min="9" max="9" width="31.406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2024-01-19T22:56:23Z</dcterms:modified>
</cp:coreProperties>
</file>